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ryantu-my.sharepoint.com/personal/glajoie_bryant_edu/Documents/Desktop/Supply Chain 330/Module 11/"/>
    </mc:Choice>
  </mc:AlternateContent>
  <xr:revisionPtr revIDLastSave="1486" documentId="11_F25DC773A252ABDACC10488329DE698A5BDE58E4" xr6:coauthVersionLast="47" xr6:coauthVersionMax="47" xr10:uidLastSave="{62846636-9246-42EF-B1E6-15AE4BE01C10}"/>
  <bookViews>
    <workbookView xWindow="-110" yWindow="-110" windowWidth="19420" windowHeight="11500" activeTab="3" xr2:uid="{00000000-000D-0000-FFFF-FFFF00000000}"/>
  </bookViews>
  <sheets>
    <sheet name="Stipulation " sheetId="4" r:id="rId1"/>
    <sheet name="Model" sheetId="1" r:id="rId2"/>
    <sheet name="Sawtooth" sheetId="5" r:id="rId3"/>
    <sheet name="Stipulation Sawtooth" sheetId="6" r:id="rId4"/>
    <sheet name="GriffsCandy_Module11_Historical" sheetId="3" r:id="rId5"/>
    <sheet name="GriffsCandy_Module11_Strategic_" sheetId="2" r:id="rId6"/>
  </sheets>
  <definedNames>
    <definedName name="solver_adj" localSheetId="1" hidden="1">Model!$C$8</definedName>
    <definedName name="solver_adj" localSheetId="0" hidden="1">'Stipulation '!$C$8:$C$9</definedName>
    <definedName name="solver_cvg" localSheetId="1" hidden="1">0.0001</definedName>
    <definedName name="solver_cvg" localSheetId="0" hidden="1">0.0000001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Model!$C$8</definedName>
    <definedName name="solver_lhs1" localSheetId="0" hidden="1">'Stipulation '!$C$8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Model!$C$13</definedName>
    <definedName name="solver_opt" localSheetId="0" hidden="1">'Stipulation '!$C$14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hs1" localSheetId="1" hidden="1">1</definedName>
    <definedName name="solver_rhs1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6" i="6" l="1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2" i="6" l="1"/>
  <c r="E2" i="6" s="1"/>
  <c r="F2" i="6" s="1"/>
  <c r="B3" i="6" s="1"/>
  <c r="C13" i="4"/>
  <c r="C11" i="4"/>
  <c r="C12" i="4"/>
  <c r="D3" i="6" l="1"/>
  <c r="E3" i="6" s="1"/>
  <c r="F3" i="6" s="1"/>
  <c r="B4" i="6" s="1"/>
  <c r="C14" i="4"/>
  <c r="D4" i="6" l="1"/>
  <c r="E4" i="6" s="1"/>
  <c r="F4" i="6" s="1"/>
  <c r="B5" i="6" s="1"/>
  <c r="D5" i="6" l="1"/>
  <c r="E5" i="6" s="1"/>
  <c r="F5" i="6" s="1"/>
  <c r="B6" i="6"/>
  <c r="D6" i="6" l="1"/>
  <c r="E6" i="6" s="1"/>
  <c r="F6" i="6" s="1"/>
  <c r="B7" i="6" s="1"/>
  <c r="D7" i="6" l="1"/>
  <c r="E7" i="6" s="1"/>
  <c r="F7" i="6" s="1"/>
  <c r="B8" i="6"/>
  <c r="D8" i="6" l="1"/>
  <c r="E8" i="6" s="1"/>
  <c r="F8" i="6" s="1"/>
  <c r="B9" i="6" s="1"/>
  <c r="D9" i="6" l="1"/>
  <c r="E9" i="6" s="1"/>
  <c r="F9" i="6" s="1"/>
  <c r="B10" i="6" s="1"/>
  <c r="D10" i="6" l="1"/>
  <c r="E10" i="6" s="1"/>
  <c r="F10" i="6" s="1"/>
  <c r="B11" i="6" s="1"/>
  <c r="D11" i="6" l="1"/>
  <c r="E11" i="6" s="1"/>
  <c r="F11" i="6" s="1"/>
  <c r="B12" i="6" s="1"/>
  <c r="D12" i="6" l="1"/>
  <c r="E12" i="6" s="1"/>
  <c r="F12" i="6" s="1"/>
  <c r="B13" i="6"/>
  <c r="D13" i="6" l="1"/>
  <c r="E13" i="6" s="1"/>
  <c r="F13" i="6" s="1"/>
  <c r="B14" i="6" s="1"/>
  <c r="D14" i="6" l="1"/>
  <c r="E14" i="6" s="1"/>
  <c r="F14" i="6" s="1"/>
  <c r="B15" i="6" s="1"/>
  <c r="D15" i="6" l="1"/>
  <c r="E15" i="6" s="1"/>
  <c r="F15" i="6" s="1"/>
  <c r="B16" i="6" s="1"/>
  <c r="D16" i="6" l="1"/>
  <c r="E16" i="6" s="1"/>
  <c r="F16" i="6" s="1"/>
  <c r="B17" i="6" s="1"/>
  <c r="D17" i="6" l="1"/>
  <c r="E17" i="6" s="1"/>
  <c r="F17" i="6" s="1"/>
  <c r="B18" i="6" s="1"/>
  <c r="D18" i="6" l="1"/>
  <c r="E18" i="6" s="1"/>
  <c r="F18" i="6" s="1"/>
  <c r="B19" i="6" s="1"/>
  <c r="D19" i="6" l="1"/>
  <c r="E19" i="6" s="1"/>
  <c r="F19" i="6" s="1"/>
  <c r="B20" i="6" s="1"/>
  <c r="D20" i="6" l="1"/>
  <c r="E20" i="6" s="1"/>
  <c r="F20" i="6" s="1"/>
  <c r="B21" i="6"/>
  <c r="D21" i="6" l="1"/>
  <c r="E21" i="6" s="1"/>
  <c r="F21" i="6" s="1"/>
  <c r="B22" i="6" s="1"/>
  <c r="D22" i="6" l="1"/>
  <c r="E22" i="6" s="1"/>
  <c r="F22" i="6" s="1"/>
  <c r="B23" i="6"/>
  <c r="D23" i="6" l="1"/>
  <c r="E23" i="6" s="1"/>
  <c r="F23" i="6" s="1"/>
  <c r="B24" i="6" s="1"/>
  <c r="C12" i="1"/>
  <c r="C11" i="1"/>
  <c r="F2" i="5"/>
  <c r="B3" i="5" s="1"/>
  <c r="D3" i="5" s="1"/>
  <c r="E3" i="5" s="1"/>
  <c r="F3" i="5" s="1"/>
  <c r="B4" i="5" s="1"/>
  <c r="D4" i="5" s="1"/>
  <c r="E4" i="5" s="1"/>
  <c r="F4" i="5" s="1"/>
  <c r="E2" i="5"/>
  <c r="D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I7" i="3"/>
  <c r="E4" i="1"/>
  <c r="C10" i="1"/>
  <c r="I9" i="3"/>
  <c r="I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2" i="3"/>
  <c r="D24" i="6" l="1"/>
  <c r="E24" i="6" s="1"/>
  <c r="F24" i="6" s="1"/>
  <c r="B25" i="6" s="1"/>
  <c r="B5" i="5"/>
  <c r="C13" i="1"/>
  <c r="D25" i="6" l="1"/>
  <c r="E25" i="6" s="1"/>
  <c r="F25" i="6" s="1"/>
  <c r="B26" i="6" s="1"/>
  <c r="D5" i="5"/>
  <c r="E5" i="5" s="1"/>
  <c r="F5" i="5" s="1"/>
  <c r="B6" i="5" s="1"/>
  <c r="D26" i="6" l="1"/>
  <c r="E26" i="6" s="1"/>
  <c r="F26" i="6" s="1"/>
  <c r="B27" i="6" s="1"/>
  <c r="D6" i="5"/>
  <c r="E6" i="5" s="1"/>
  <c r="F6" i="5" s="1"/>
  <c r="B7" i="5" s="1"/>
  <c r="D27" i="6" l="1"/>
  <c r="E27" i="6" s="1"/>
  <c r="F27" i="6" s="1"/>
  <c r="B28" i="6"/>
  <c r="D7" i="5"/>
  <c r="E7" i="5" s="1"/>
  <c r="F7" i="5" s="1"/>
  <c r="B8" i="5" s="1"/>
  <c r="D28" i="6" l="1"/>
  <c r="E28" i="6" s="1"/>
  <c r="F28" i="6" s="1"/>
  <c r="B29" i="6" s="1"/>
  <c r="D8" i="5"/>
  <c r="E8" i="5" s="1"/>
  <c r="F8" i="5" s="1"/>
  <c r="B9" i="5" s="1"/>
  <c r="D29" i="6" l="1"/>
  <c r="E29" i="6" s="1"/>
  <c r="F29" i="6" s="1"/>
  <c r="B30" i="6"/>
  <c r="D9" i="5"/>
  <c r="E9" i="5" s="1"/>
  <c r="F9" i="5" s="1"/>
  <c r="B10" i="5" s="1"/>
  <c r="D30" i="6" l="1"/>
  <c r="E30" i="6" s="1"/>
  <c r="F30" i="6" s="1"/>
  <c r="B31" i="6" s="1"/>
  <c r="D10" i="5"/>
  <c r="E10" i="5" s="1"/>
  <c r="F10" i="5" s="1"/>
  <c r="B11" i="5" s="1"/>
  <c r="D31" i="6" l="1"/>
  <c r="E31" i="6" s="1"/>
  <c r="F31" i="6" s="1"/>
  <c r="B32" i="6"/>
  <c r="D11" i="5"/>
  <c r="E11" i="5" s="1"/>
  <c r="F11" i="5" s="1"/>
  <c r="B12" i="5" s="1"/>
  <c r="D32" i="6" l="1"/>
  <c r="E32" i="6" s="1"/>
  <c r="F32" i="6" s="1"/>
  <c r="B33" i="6" s="1"/>
  <c r="D12" i="5"/>
  <c r="E12" i="5" s="1"/>
  <c r="F12" i="5" s="1"/>
  <c r="B13" i="5" s="1"/>
  <c r="D33" i="6" l="1"/>
  <c r="E33" i="6" s="1"/>
  <c r="F33" i="6" s="1"/>
  <c r="B34" i="6" s="1"/>
  <c r="D13" i="5"/>
  <c r="E13" i="5" s="1"/>
  <c r="F13" i="5" s="1"/>
  <c r="B14" i="5" s="1"/>
  <c r="D34" i="6" l="1"/>
  <c r="E34" i="6" s="1"/>
  <c r="F34" i="6" s="1"/>
  <c r="B35" i="6" s="1"/>
  <c r="D14" i="5"/>
  <c r="E14" i="5" s="1"/>
  <c r="F14" i="5" s="1"/>
  <c r="B15" i="5" s="1"/>
  <c r="D35" i="6" l="1"/>
  <c r="E35" i="6" s="1"/>
  <c r="F35" i="6" s="1"/>
  <c r="B36" i="6" s="1"/>
  <c r="D15" i="5"/>
  <c r="E15" i="5" s="1"/>
  <c r="F15" i="5" s="1"/>
  <c r="B16" i="5" s="1"/>
  <c r="D36" i="6" l="1"/>
  <c r="E36" i="6" s="1"/>
  <c r="F36" i="6" s="1"/>
  <c r="B37" i="6" s="1"/>
  <c r="D16" i="5"/>
  <c r="E16" i="5" s="1"/>
  <c r="F16" i="5" s="1"/>
  <c r="B17" i="5" s="1"/>
  <c r="D37" i="6" l="1"/>
  <c r="E37" i="6" s="1"/>
  <c r="F37" i="6" s="1"/>
  <c r="B38" i="6" s="1"/>
  <c r="D17" i="5"/>
  <c r="E17" i="5" s="1"/>
  <c r="F17" i="5" s="1"/>
  <c r="B18" i="5" s="1"/>
  <c r="D38" i="6" l="1"/>
  <c r="E38" i="6" s="1"/>
  <c r="F38" i="6" s="1"/>
  <c r="B39" i="6" s="1"/>
  <c r="D18" i="5"/>
  <c r="E18" i="5" s="1"/>
  <c r="F18" i="5" s="1"/>
  <c r="B19" i="5" s="1"/>
  <c r="D39" i="6" l="1"/>
  <c r="E39" i="6" s="1"/>
  <c r="F39" i="6" s="1"/>
  <c r="B40" i="6" s="1"/>
  <c r="D19" i="5"/>
  <c r="E19" i="5" s="1"/>
  <c r="F19" i="5" s="1"/>
  <c r="B20" i="5" s="1"/>
  <c r="D40" i="6" l="1"/>
  <c r="E40" i="6" s="1"/>
  <c r="F40" i="6" s="1"/>
  <c r="B41" i="6" s="1"/>
  <c r="D20" i="5"/>
  <c r="E20" i="5" s="1"/>
  <c r="F20" i="5" s="1"/>
  <c r="B21" i="5" s="1"/>
  <c r="D41" i="6" l="1"/>
  <c r="E41" i="6" s="1"/>
  <c r="F41" i="6" s="1"/>
  <c r="B42" i="6" s="1"/>
  <c r="D21" i="5"/>
  <c r="E21" i="5" s="1"/>
  <c r="F21" i="5" s="1"/>
  <c r="B22" i="5" s="1"/>
  <c r="D42" i="6" l="1"/>
  <c r="E42" i="6" s="1"/>
  <c r="F42" i="6" s="1"/>
  <c r="B43" i="6" s="1"/>
  <c r="D22" i="5"/>
  <c r="E22" i="5" s="1"/>
  <c r="F22" i="5" s="1"/>
  <c r="B23" i="5" s="1"/>
  <c r="D43" i="6" l="1"/>
  <c r="E43" i="6" s="1"/>
  <c r="F43" i="6" s="1"/>
  <c r="B44" i="6" s="1"/>
  <c r="D23" i="5"/>
  <c r="E23" i="5" s="1"/>
  <c r="F23" i="5" s="1"/>
  <c r="B24" i="5" s="1"/>
  <c r="D44" i="6" l="1"/>
  <c r="E44" i="6" s="1"/>
  <c r="F44" i="6" s="1"/>
  <c r="B45" i="6" s="1"/>
  <c r="D24" i="5"/>
  <c r="E24" i="5" s="1"/>
  <c r="F24" i="5" s="1"/>
  <c r="B25" i="5" s="1"/>
  <c r="D45" i="6" l="1"/>
  <c r="E45" i="6" s="1"/>
  <c r="F45" i="6" s="1"/>
  <c r="B46" i="6" s="1"/>
  <c r="D25" i="5"/>
  <c r="E25" i="5" s="1"/>
  <c r="F25" i="5" s="1"/>
  <c r="B26" i="5" s="1"/>
  <c r="D46" i="6" l="1"/>
  <c r="E46" i="6" s="1"/>
  <c r="F46" i="6" s="1"/>
  <c r="B47" i="6" s="1"/>
  <c r="D26" i="5"/>
  <c r="E26" i="5" s="1"/>
  <c r="F26" i="5" s="1"/>
  <c r="B27" i="5" s="1"/>
  <c r="D47" i="6" l="1"/>
  <c r="E47" i="6" s="1"/>
  <c r="F47" i="6" s="1"/>
  <c r="B48" i="6" s="1"/>
  <c r="D27" i="5"/>
  <c r="E27" i="5" s="1"/>
  <c r="F27" i="5" s="1"/>
  <c r="B28" i="5" s="1"/>
  <c r="D48" i="6" l="1"/>
  <c r="E48" i="6" s="1"/>
  <c r="F48" i="6" s="1"/>
  <c r="B49" i="6"/>
  <c r="D28" i="5"/>
  <c r="E28" i="5" s="1"/>
  <c r="F28" i="5" s="1"/>
  <c r="B29" i="5" s="1"/>
  <c r="D49" i="6" l="1"/>
  <c r="E49" i="6" s="1"/>
  <c r="F49" i="6" s="1"/>
  <c r="B50" i="6" s="1"/>
  <c r="D29" i="5"/>
  <c r="E29" i="5" s="1"/>
  <c r="F29" i="5" s="1"/>
  <c r="B30" i="5" s="1"/>
  <c r="D50" i="6" l="1"/>
  <c r="E50" i="6" s="1"/>
  <c r="F50" i="6" s="1"/>
  <c r="B51" i="6" s="1"/>
  <c r="D30" i="5"/>
  <c r="E30" i="5" s="1"/>
  <c r="F30" i="5" s="1"/>
  <c r="B31" i="5" s="1"/>
  <c r="D51" i="6" l="1"/>
  <c r="E51" i="6" s="1"/>
  <c r="F51" i="6" s="1"/>
  <c r="B52" i="6" s="1"/>
  <c r="D31" i="5"/>
  <c r="E31" i="5" s="1"/>
  <c r="F31" i="5" s="1"/>
  <c r="B32" i="5" s="1"/>
  <c r="D52" i="6" l="1"/>
  <c r="E52" i="6" s="1"/>
  <c r="F52" i="6" s="1"/>
  <c r="B53" i="6" s="1"/>
  <c r="D32" i="5"/>
  <c r="E32" i="5" s="1"/>
  <c r="F32" i="5" s="1"/>
  <c r="B33" i="5" s="1"/>
  <c r="D53" i="6" l="1"/>
  <c r="E53" i="6" s="1"/>
  <c r="F53" i="6" s="1"/>
  <c r="B54" i="6" s="1"/>
  <c r="D33" i="5"/>
  <c r="E33" i="5" s="1"/>
  <c r="F33" i="5" s="1"/>
  <c r="B34" i="5" s="1"/>
  <c r="D54" i="6" l="1"/>
  <c r="E54" i="6" s="1"/>
  <c r="F54" i="6" s="1"/>
  <c r="B55" i="6" s="1"/>
  <c r="D34" i="5"/>
  <c r="E34" i="5" s="1"/>
  <c r="F34" i="5" s="1"/>
  <c r="B35" i="5" s="1"/>
  <c r="D55" i="6" l="1"/>
  <c r="E55" i="6" s="1"/>
  <c r="F55" i="6" s="1"/>
  <c r="B56" i="6" s="1"/>
  <c r="D35" i="5"/>
  <c r="E35" i="5" s="1"/>
  <c r="F35" i="5" s="1"/>
  <c r="B36" i="5" s="1"/>
  <c r="D56" i="6" l="1"/>
  <c r="E56" i="6" s="1"/>
  <c r="F56" i="6" s="1"/>
  <c r="B57" i="6" s="1"/>
  <c r="D36" i="5"/>
  <c r="E36" i="5" s="1"/>
  <c r="F36" i="5" s="1"/>
  <c r="B37" i="5" s="1"/>
  <c r="D57" i="6" l="1"/>
  <c r="E57" i="6" s="1"/>
  <c r="F57" i="6" s="1"/>
  <c r="B58" i="6" s="1"/>
  <c r="D37" i="5"/>
  <c r="E37" i="5" s="1"/>
  <c r="F37" i="5" s="1"/>
  <c r="B38" i="5" s="1"/>
  <c r="D58" i="6" l="1"/>
  <c r="E58" i="6" s="1"/>
  <c r="F58" i="6" s="1"/>
  <c r="B59" i="6" s="1"/>
  <c r="D38" i="5"/>
  <c r="E38" i="5" s="1"/>
  <c r="F38" i="5" s="1"/>
  <c r="B39" i="5" s="1"/>
  <c r="D59" i="6" l="1"/>
  <c r="E59" i="6" s="1"/>
  <c r="F59" i="6" s="1"/>
  <c r="B60" i="6" s="1"/>
  <c r="D39" i="5"/>
  <c r="E39" i="5" s="1"/>
  <c r="F39" i="5" s="1"/>
  <c r="B40" i="5" s="1"/>
  <c r="D60" i="6" l="1"/>
  <c r="E60" i="6" s="1"/>
  <c r="F60" i="6" s="1"/>
  <c r="B61" i="6"/>
  <c r="D40" i="5"/>
  <c r="E40" i="5" s="1"/>
  <c r="F40" i="5" s="1"/>
  <c r="B41" i="5" s="1"/>
  <c r="D61" i="6" l="1"/>
  <c r="E61" i="6" s="1"/>
  <c r="F61" i="6" s="1"/>
  <c r="B62" i="6"/>
  <c r="D41" i="5"/>
  <c r="E41" i="5" s="1"/>
  <c r="F41" i="5" s="1"/>
  <c r="B42" i="5" s="1"/>
  <c r="D62" i="6" l="1"/>
  <c r="E62" i="6" s="1"/>
  <c r="F62" i="6" s="1"/>
  <c r="B63" i="6" s="1"/>
  <c r="D42" i="5"/>
  <c r="E42" i="5" s="1"/>
  <c r="F42" i="5" s="1"/>
  <c r="B43" i="5" s="1"/>
  <c r="D63" i="6" l="1"/>
  <c r="E63" i="6" s="1"/>
  <c r="F63" i="6" s="1"/>
  <c r="B64" i="6" s="1"/>
  <c r="D43" i="5"/>
  <c r="E43" i="5" s="1"/>
  <c r="F43" i="5" s="1"/>
  <c r="B44" i="5" s="1"/>
  <c r="D64" i="6" l="1"/>
  <c r="E64" i="6" s="1"/>
  <c r="F64" i="6" s="1"/>
  <c r="B65" i="6" s="1"/>
  <c r="D44" i="5"/>
  <c r="E44" i="5" s="1"/>
  <c r="F44" i="5" s="1"/>
  <c r="B45" i="5" s="1"/>
  <c r="D65" i="6" l="1"/>
  <c r="E65" i="6" s="1"/>
  <c r="F65" i="6" s="1"/>
  <c r="B66" i="6" s="1"/>
  <c r="D45" i="5"/>
  <c r="E45" i="5" s="1"/>
  <c r="F45" i="5" s="1"/>
  <c r="B46" i="5" s="1"/>
  <c r="D66" i="6" l="1"/>
  <c r="E66" i="6" s="1"/>
  <c r="F66" i="6" s="1"/>
  <c r="B67" i="6"/>
  <c r="D46" i="5"/>
  <c r="E46" i="5" s="1"/>
  <c r="F46" i="5" s="1"/>
  <c r="B47" i="5" s="1"/>
  <c r="D67" i="6" l="1"/>
  <c r="E67" i="6" s="1"/>
  <c r="F67" i="6" s="1"/>
  <c r="B68" i="6"/>
  <c r="D47" i="5"/>
  <c r="E47" i="5" s="1"/>
  <c r="F47" i="5" s="1"/>
  <c r="B48" i="5" s="1"/>
  <c r="D68" i="6" l="1"/>
  <c r="E68" i="6" s="1"/>
  <c r="F68" i="6" s="1"/>
  <c r="B69" i="6"/>
  <c r="D48" i="5"/>
  <c r="E48" i="5" s="1"/>
  <c r="F48" i="5" s="1"/>
  <c r="B49" i="5" s="1"/>
  <c r="D69" i="6" l="1"/>
  <c r="E69" i="6" s="1"/>
  <c r="F69" i="6" s="1"/>
  <c r="B70" i="6" s="1"/>
  <c r="D49" i="5"/>
  <c r="E49" i="5" s="1"/>
  <c r="F49" i="5" s="1"/>
  <c r="B50" i="5" s="1"/>
  <c r="D70" i="6" l="1"/>
  <c r="E70" i="6" s="1"/>
  <c r="F70" i="6" s="1"/>
  <c r="B71" i="6" s="1"/>
  <c r="D50" i="5"/>
  <c r="E50" i="5" s="1"/>
  <c r="F50" i="5" s="1"/>
  <c r="B51" i="5" s="1"/>
  <c r="D71" i="6" l="1"/>
  <c r="E71" i="6" s="1"/>
  <c r="F71" i="6" s="1"/>
  <c r="B72" i="6" s="1"/>
  <c r="D51" i="5"/>
  <c r="E51" i="5" s="1"/>
  <c r="F51" i="5" s="1"/>
  <c r="B52" i="5" s="1"/>
  <c r="D72" i="6" l="1"/>
  <c r="E72" i="6" s="1"/>
  <c r="F72" i="6" s="1"/>
  <c r="B73" i="6" s="1"/>
  <c r="D52" i="5"/>
  <c r="E52" i="5" s="1"/>
  <c r="F52" i="5" s="1"/>
  <c r="B53" i="5" s="1"/>
  <c r="D73" i="6" l="1"/>
  <c r="E73" i="6" s="1"/>
  <c r="F73" i="6" s="1"/>
  <c r="B74" i="6"/>
  <c r="D53" i="5"/>
  <c r="E53" i="5" s="1"/>
  <c r="F53" i="5" s="1"/>
  <c r="B54" i="5" s="1"/>
  <c r="D74" i="6" l="1"/>
  <c r="E74" i="6" s="1"/>
  <c r="F74" i="6" s="1"/>
  <c r="B75" i="6"/>
  <c r="D54" i="5"/>
  <c r="E54" i="5" s="1"/>
  <c r="F54" i="5" s="1"/>
  <c r="B55" i="5" s="1"/>
  <c r="D75" i="6" l="1"/>
  <c r="E75" i="6" s="1"/>
  <c r="F75" i="6" s="1"/>
  <c r="B76" i="6" s="1"/>
  <c r="D55" i="5"/>
  <c r="E55" i="5" s="1"/>
  <c r="F55" i="5" s="1"/>
  <c r="B56" i="5" s="1"/>
  <c r="D76" i="6" l="1"/>
  <c r="E76" i="6" s="1"/>
  <c r="F76" i="6" s="1"/>
  <c r="B77" i="6"/>
  <c r="D56" i="5"/>
  <c r="E56" i="5" s="1"/>
  <c r="F56" i="5" s="1"/>
  <c r="B57" i="5" s="1"/>
  <c r="D77" i="6" l="1"/>
  <c r="E77" i="6" s="1"/>
  <c r="F77" i="6" s="1"/>
  <c r="B78" i="6" s="1"/>
  <c r="D57" i="5"/>
  <c r="E57" i="5" s="1"/>
  <c r="F57" i="5" s="1"/>
  <c r="B58" i="5" s="1"/>
  <c r="D78" i="6" l="1"/>
  <c r="E78" i="6" s="1"/>
  <c r="F78" i="6" s="1"/>
  <c r="B79" i="6" s="1"/>
  <c r="D58" i="5"/>
  <c r="E58" i="5" s="1"/>
  <c r="F58" i="5" s="1"/>
  <c r="B59" i="5" s="1"/>
  <c r="D79" i="6" l="1"/>
  <c r="E79" i="6" s="1"/>
  <c r="F79" i="6" s="1"/>
  <c r="B80" i="6"/>
  <c r="D59" i="5"/>
  <c r="E59" i="5" s="1"/>
  <c r="F59" i="5" s="1"/>
  <c r="B60" i="5" s="1"/>
  <c r="D80" i="6" l="1"/>
  <c r="E80" i="6" s="1"/>
  <c r="F80" i="6" s="1"/>
  <c r="B81" i="6"/>
  <c r="D60" i="5"/>
  <c r="E60" i="5" s="1"/>
  <c r="F60" i="5" s="1"/>
  <c r="B61" i="5" s="1"/>
  <c r="D81" i="6" l="1"/>
  <c r="E81" i="6" s="1"/>
  <c r="F81" i="6" s="1"/>
  <c r="B82" i="6" s="1"/>
  <c r="D61" i="5"/>
  <c r="E61" i="5" s="1"/>
  <c r="F61" i="5" s="1"/>
  <c r="B62" i="5" s="1"/>
  <c r="D82" i="6" l="1"/>
  <c r="E82" i="6" s="1"/>
  <c r="F82" i="6" s="1"/>
  <c r="B83" i="6" s="1"/>
  <c r="D62" i="5"/>
  <c r="E62" i="5" s="1"/>
  <c r="F62" i="5" s="1"/>
  <c r="B63" i="5" s="1"/>
  <c r="D83" i="6" l="1"/>
  <c r="E83" i="6" s="1"/>
  <c r="F83" i="6" s="1"/>
  <c r="B84" i="6" s="1"/>
  <c r="D63" i="5"/>
  <c r="E63" i="5" s="1"/>
  <c r="F63" i="5" s="1"/>
  <c r="B64" i="5" s="1"/>
  <c r="D84" i="6" l="1"/>
  <c r="E84" i="6" s="1"/>
  <c r="F84" i="6" s="1"/>
  <c r="B85" i="6" s="1"/>
  <c r="D64" i="5"/>
  <c r="E64" i="5" s="1"/>
  <c r="F64" i="5" s="1"/>
  <c r="B65" i="5" s="1"/>
  <c r="D85" i="6" l="1"/>
  <c r="E85" i="6" s="1"/>
  <c r="F85" i="6" s="1"/>
  <c r="B86" i="6"/>
  <c r="D65" i="5"/>
  <c r="E65" i="5" s="1"/>
  <c r="F65" i="5" s="1"/>
  <c r="B66" i="5" s="1"/>
  <c r="D86" i="6" l="1"/>
  <c r="E86" i="6" s="1"/>
  <c r="F86" i="6" s="1"/>
  <c r="B87" i="6" s="1"/>
  <c r="D66" i="5"/>
  <c r="E66" i="5" s="1"/>
  <c r="F66" i="5" s="1"/>
  <c r="B67" i="5" s="1"/>
  <c r="D87" i="6" l="1"/>
  <c r="E87" i="6" s="1"/>
  <c r="F87" i="6" s="1"/>
  <c r="B88" i="6" s="1"/>
  <c r="D67" i="5"/>
  <c r="E67" i="5" s="1"/>
  <c r="F67" i="5" s="1"/>
  <c r="B68" i="5" s="1"/>
  <c r="D88" i="6" l="1"/>
  <c r="E88" i="6" s="1"/>
  <c r="F88" i="6" s="1"/>
  <c r="B89" i="6"/>
  <c r="D68" i="5"/>
  <c r="E68" i="5" s="1"/>
  <c r="F68" i="5" s="1"/>
  <c r="B69" i="5" s="1"/>
  <c r="D89" i="6" l="1"/>
  <c r="E89" i="6" s="1"/>
  <c r="F89" i="6" s="1"/>
  <c r="B90" i="6" s="1"/>
  <c r="D69" i="5"/>
  <c r="E69" i="5" s="1"/>
  <c r="F69" i="5" s="1"/>
  <c r="B70" i="5" s="1"/>
  <c r="D90" i="6" l="1"/>
  <c r="E90" i="6" s="1"/>
  <c r="F90" i="6" s="1"/>
  <c r="B91" i="6" s="1"/>
  <c r="D70" i="5"/>
  <c r="E70" i="5" s="1"/>
  <c r="F70" i="5" s="1"/>
  <c r="B71" i="5" s="1"/>
  <c r="D91" i="6" l="1"/>
  <c r="E91" i="6" s="1"/>
  <c r="F91" i="6" s="1"/>
  <c r="B92" i="6"/>
  <c r="D71" i="5"/>
  <c r="E71" i="5" s="1"/>
  <c r="F71" i="5" s="1"/>
  <c r="B72" i="5" s="1"/>
  <c r="D92" i="6" l="1"/>
  <c r="E92" i="6" s="1"/>
  <c r="F92" i="6" s="1"/>
  <c r="B93" i="6"/>
  <c r="D72" i="5"/>
  <c r="E72" i="5" s="1"/>
  <c r="F72" i="5" s="1"/>
  <c r="B73" i="5" s="1"/>
  <c r="D93" i="6" l="1"/>
  <c r="E93" i="6" s="1"/>
  <c r="F93" i="6" s="1"/>
  <c r="B94" i="6" s="1"/>
  <c r="D73" i="5"/>
  <c r="E73" i="5" s="1"/>
  <c r="F73" i="5" s="1"/>
  <c r="B74" i="5" s="1"/>
  <c r="D94" i="6" l="1"/>
  <c r="E94" i="6" s="1"/>
  <c r="F94" i="6" s="1"/>
  <c r="B95" i="6" s="1"/>
  <c r="D74" i="5"/>
  <c r="E74" i="5" s="1"/>
  <c r="F74" i="5" s="1"/>
  <c r="B75" i="5" s="1"/>
  <c r="D95" i="6" l="1"/>
  <c r="E95" i="6" s="1"/>
  <c r="F95" i="6" s="1"/>
  <c r="B96" i="6" s="1"/>
  <c r="D75" i="5"/>
  <c r="E75" i="5" s="1"/>
  <c r="F75" i="5" s="1"/>
  <c r="B76" i="5" s="1"/>
  <c r="D96" i="6" l="1"/>
  <c r="E96" i="6" s="1"/>
  <c r="F96" i="6" s="1"/>
  <c r="B97" i="6" s="1"/>
  <c r="D76" i="5"/>
  <c r="E76" i="5" s="1"/>
  <c r="F76" i="5" s="1"/>
  <c r="B77" i="5" s="1"/>
  <c r="D97" i="6" l="1"/>
  <c r="E97" i="6" s="1"/>
  <c r="F97" i="6" s="1"/>
  <c r="B98" i="6"/>
  <c r="D77" i="5"/>
  <c r="E77" i="5" s="1"/>
  <c r="F77" i="5" s="1"/>
  <c r="B78" i="5" s="1"/>
  <c r="D98" i="6" l="1"/>
  <c r="E98" i="6" s="1"/>
  <c r="F98" i="6" s="1"/>
  <c r="B99" i="6" s="1"/>
  <c r="D78" i="5"/>
  <c r="E78" i="5" s="1"/>
  <c r="F78" i="5" s="1"/>
  <c r="B79" i="5" s="1"/>
  <c r="D99" i="6" l="1"/>
  <c r="E99" i="6" s="1"/>
  <c r="F99" i="6" s="1"/>
  <c r="B100" i="6" s="1"/>
  <c r="D79" i="5"/>
  <c r="E79" i="5" s="1"/>
  <c r="F79" i="5" s="1"/>
  <c r="B80" i="5" s="1"/>
  <c r="D100" i="6" l="1"/>
  <c r="E100" i="6" s="1"/>
  <c r="F100" i="6" s="1"/>
  <c r="B101" i="6"/>
  <c r="D80" i="5"/>
  <c r="E80" i="5" s="1"/>
  <c r="F80" i="5" s="1"/>
  <c r="B81" i="5" s="1"/>
  <c r="D101" i="6" l="1"/>
  <c r="E101" i="6" s="1"/>
  <c r="F101" i="6" s="1"/>
  <c r="B102" i="6" s="1"/>
  <c r="D81" i="5"/>
  <c r="E81" i="5" s="1"/>
  <c r="F81" i="5" s="1"/>
  <c r="B82" i="5" s="1"/>
  <c r="D102" i="6" l="1"/>
  <c r="E102" i="6" s="1"/>
  <c r="F102" i="6" s="1"/>
  <c r="B103" i="6"/>
  <c r="D82" i="5"/>
  <c r="E82" i="5" s="1"/>
  <c r="F82" i="5" s="1"/>
  <c r="B83" i="5" s="1"/>
  <c r="D103" i="6" l="1"/>
  <c r="E103" i="6" s="1"/>
  <c r="F103" i="6" s="1"/>
  <c r="B104" i="6"/>
  <c r="D83" i="5"/>
  <c r="E83" i="5" s="1"/>
  <c r="F83" i="5" s="1"/>
  <c r="B84" i="5" s="1"/>
  <c r="D104" i="6" l="1"/>
  <c r="E104" i="6" s="1"/>
  <c r="F104" i="6" s="1"/>
  <c r="B105" i="6"/>
  <c r="D84" i="5"/>
  <c r="E84" i="5" s="1"/>
  <c r="F84" i="5" s="1"/>
  <c r="B85" i="5" s="1"/>
  <c r="D105" i="6" l="1"/>
  <c r="E105" i="6" s="1"/>
  <c r="F105" i="6" s="1"/>
  <c r="B106" i="6" s="1"/>
  <c r="D85" i="5"/>
  <c r="E85" i="5" s="1"/>
  <c r="F85" i="5" s="1"/>
  <c r="B86" i="5" s="1"/>
  <c r="D106" i="6" l="1"/>
  <c r="E106" i="6" s="1"/>
  <c r="F106" i="6" s="1"/>
  <c r="B107" i="6" s="1"/>
  <c r="D86" i="5"/>
  <c r="E86" i="5" s="1"/>
  <c r="F86" i="5" s="1"/>
  <c r="B87" i="5" s="1"/>
  <c r="D107" i="6" l="1"/>
  <c r="E107" i="6" s="1"/>
  <c r="F107" i="6" s="1"/>
  <c r="B108" i="6" s="1"/>
  <c r="D87" i="5"/>
  <c r="E87" i="5" s="1"/>
  <c r="F87" i="5" s="1"/>
  <c r="B88" i="5" s="1"/>
  <c r="D108" i="6" l="1"/>
  <c r="E108" i="6" s="1"/>
  <c r="F108" i="6" s="1"/>
  <c r="B109" i="6" s="1"/>
  <c r="D88" i="5"/>
  <c r="E88" i="5" s="1"/>
  <c r="F88" i="5" s="1"/>
  <c r="B89" i="5" s="1"/>
  <c r="D109" i="6" l="1"/>
  <c r="E109" i="6" s="1"/>
  <c r="F109" i="6" s="1"/>
  <c r="B110" i="6" s="1"/>
  <c r="D89" i="5"/>
  <c r="E89" i="5" s="1"/>
  <c r="F89" i="5" s="1"/>
  <c r="B90" i="5" s="1"/>
  <c r="D110" i="6" l="1"/>
  <c r="E110" i="6" s="1"/>
  <c r="F110" i="6" s="1"/>
  <c r="B111" i="6" s="1"/>
  <c r="D90" i="5"/>
  <c r="E90" i="5" s="1"/>
  <c r="F90" i="5" s="1"/>
  <c r="B91" i="5" s="1"/>
  <c r="D111" i="6" l="1"/>
  <c r="E111" i="6" s="1"/>
  <c r="F111" i="6" s="1"/>
  <c r="B112" i="6" s="1"/>
  <c r="D91" i="5"/>
  <c r="E91" i="5" s="1"/>
  <c r="F91" i="5" s="1"/>
  <c r="B92" i="5" s="1"/>
  <c r="D112" i="6" l="1"/>
  <c r="E112" i="6" s="1"/>
  <c r="F112" i="6" s="1"/>
  <c r="B113" i="6"/>
  <c r="D92" i="5"/>
  <c r="E92" i="5" s="1"/>
  <c r="F92" i="5" s="1"/>
  <c r="B93" i="5" s="1"/>
  <c r="D113" i="6" l="1"/>
  <c r="E113" i="6" s="1"/>
  <c r="F113" i="6" s="1"/>
  <c r="B114" i="6" s="1"/>
  <c r="D93" i="5"/>
  <c r="E93" i="5" s="1"/>
  <c r="F93" i="5" s="1"/>
  <c r="B94" i="5" s="1"/>
  <c r="D114" i="6" l="1"/>
  <c r="E114" i="6" s="1"/>
  <c r="F114" i="6" s="1"/>
  <c r="B115" i="6" s="1"/>
  <c r="D94" i="5"/>
  <c r="E94" i="5" s="1"/>
  <c r="F94" i="5" s="1"/>
  <c r="B95" i="5" s="1"/>
  <c r="D115" i="6" l="1"/>
  <c r="E115" i="6" s="1"/>
  <c r="F115" i="6" s="1"/>
  <c r="B116" i="6" s="1"/>
  <c r="D95" i="5"/>
  <c r="E95" i="5" s="1"/>
  <c r="F95" i="5" s="1"/>
  <c r="B96" i="5" s="1"/>
  <c r="D116" i="6" l="1"/>
  <c r="E116" i="6" s="1"/>
  <c r="F116" i="6" s="1"/>
  <c r="B117" i="6" s="1"/>
  <c r="D96" i="5"/>
  <c r="E96" i="5" s="1"/>
  <c r="F96" i="5" s="1"/>
  <c r="B97" i="5" s="1"/>
  <c r="D117" i="6" l="1"/>
  <c r="E117" i="6" s="1"/>
  <c r="F117" i="6" s="1"/>
  <c r="B118" i="6" s="1"/>
  <c r="D97" i="5"/>
  <c r="E97" i="5" s="1"/>
  <c r="F97" i="5" s="1"/>
  <c r="B98" i="5" s="1"/>
  <c r="D118" i="6" l="1"/>
  <c r="E118" i="6" s="1"/>
  <c r="F118" i="6" s="1"/>
  <c r="B119" i="6" s="1"/>
  <c r="D98" i="5"/>
  <c r="E98" i="5" s="1"/>
  <c r="F98" i="5" s="1"/>
  <c r="B99" i="5" s="1"/>
  <c r="D119" i="6" l="1"/>
  <c r="E119" i="6" s="1"/>
  <c r="F119" i="6" s="1"/>
  <c r="B120" i="6"/>
  <c r="D99" i="5"/>
  <c r="E99" i="5" s="1"/>
  <c r="F99" i="5" s="1"/>
  <c r="B100" i="5" s="1"/>
  <c r="D120" i="6" l="1"/>
  <c r="E120" i="6" s="1"/>
  <c r="F120" i="6" s="1"/>
  <c r="B121" i="6" s="1"/>
  <c r="D100" i="5"/>
  <c r="E100" i="5" s="1"/>
  <c r="F100" i="5" s="1"/>
  <c r="B101" i="5" s="1"/>
  <c r="D121" i="6" l="1"/>
  <c r="E121" i="6" s="1"/>
  <c r="F121" i="6" s="1"/>
  <c r="B122" i="6" s="1"/>
  <c r="D101" i="5"/>
  <c r="E101" i="5" s="1"/>
  <c r="F101" i="5" s="1"/>
  <c r="B102" i="5" s="1"/>
  <c r="D122" i="6" l="1"/>
  <c r="E122" i="6" s="1"/>
  <c r="F122" i="6" s="1"/>
  <c r="B123" i="6" s="1"/>
  <c r="D102" i="5"/>
  <c r="E102" i="5" s="1"/>
  <c r="F102" i="5" s="1"/>
  <c r="B103" i="5" s="1"/>
  <c r="D123" i="6" l="1"/>
  <c r="E123" i="6" s="1"/>
  <c r="F123" i="6" s="1"/>
  <c r="B124" i="6" s="1"/>
  <c r="D103" i="5"/>
  <c r="E103" i="5" s="1"/>
  <c r="F103" i="5" s="1"/>
  <c r="B104" i="5" s="1"/>
  <c r="D124" i="6" l="1"/>
  <c r="E124" i="6" s="1"/>
  <c r="F124" i="6" s="1"/>
  <c r="B125" i="6" s="1"/>
  <c r="D104" i="5"/>
  <c r="E104" i="5" s="1"/>
  <c r="F104" i="5" s="1"/>
  <c r="B105" i="5" s="1"/>
  <c r="D125" i="6" l="1"/>
  <c r="E125" i="6" s="1"/>
  <c r="F125" i="6" s="1"/>
  <c r="B126" i="6"/>
  <c r="D105" i="5"/>
  <c r="E105" i="5" s="1"/>
  <c r="F105" i="5" s="1"/>
  <c r="B106" i="5" s="1"/>
  <c r="D126" i="6" l="1"/>
  <c r="E126" i="6" s="1"/>
  <c r="F126" i="6" s="1"/>
  <c r="B127" i="6" s="1"/>
  <c r="D106" i="5"/>
  <c r="E106" i="5" s="1"/>
  <c r="F106" i="5" s="1"/>
  <c r="B107" i="5" s="1"/>
  <c r="D127" i="6" l="1"/>
  <c r="E127" i="6" s="1"/>
  <c r="F127" i="6" s="1"/>
  <c r="B128" i="6" s="1"/>
  <c r="D107" i="5"/>
  <c r="E107" i="5" s="1"/>
  <c r="F107" i="5" s="1"/>
  <c r="B108" i="5" s="1"/>
  <c r="D128" i="6" l="1"/>
  <c r="E128" i="6" s="1"/>
  <c r="F128" i="6" s="1"/>
  <c r="B129" i="6" s="1"/>
  <c r="D108" i="5"/>
  <c r="E108" i="5" s="1"/>
  <c r="F108" i="5" s="1"/>
  <c r="B109" i="5" s="1"/>
  <c r="D129" i="6" l="1"/>
  <c r="E129" i="6" s="1"/>
  <c r="F129" i="6" s="1"/>
  <c r="B130" i="6"/>
  <c r="D109" i="5"/>
  <c r="E109" i="5" s="1"/>
  <c r="F109" i="5" s="1"/>
  <c r="B110" i="5" s="1"/>
  <c r="D130" i="6" l="1"/>
  <c r="E130" i="6" s="1"/>
  <c r="F130" i="6" s="1"/>
  <c r="B131" i="6" s="1"/>
  <c r="D110" i="5"/>
  <c r="E110" i="5" s="1"/>
  <c r="F110" i="5" s="1"/>
  <c r="B111" i="5" s="1"/>
  <c r="D131" i="6" l="1"/>
  <c r="E131" i="6" s="1"/>
  <c r="F131" i="6" s="1"/>
  <c r="B132" i="6"/>
  <c r="D111" i="5"/>
  <c r="E111" i="5" s="1"/>
  <c r="F111" i="5" s="1"/>
  <c r="B112" i="5" s="1"/>
  <c r="D132" i="6" l="1"/>
  <c r="E132" i="6" s="1"/>
  <c r="F132" i="6" s="1"/>
  <c r="B133" i="6" s="1"/>
  <c r="D112" i="5"/>
  <c r="E112" i="5" s="1"/>
  <c r="F112" i="5" s="1"/>
  <c r="B113" i="5" s="1"/>
  <c r="D133" i="6" l="1"/>
  <c r="E133" i="6" s="1"/>
  <c r="F133" i="6" s="1"/>
  <c r="B134" i="6" s="1"/>
  <c r="D113" i="5"/>
  <c r="E113" i="5" s="1"/>
  <c r="F113" i="5" s="1"/>
  <c r="B114" i="5" s="1"/>
  <c r="D134" i="6" l="1"/>
  <c r="E134" i="6" s="1"/>
  <c r="F134" i="6" s="1"/>
  <c r="B135" i="6" s="1"/>
  <c r="D114" i="5"/>
  <c r="E114" i="5" s="1"/>
  <c r="F114" i="5" s="1"/>
  <c r="B115" i="5" s="1"/>
  <c r="D135" i="6" l="1"/>
  <c r="E135" i="6" s="1"/>
  <c r="F135" i="6" s="1"/>
  <c r="B136" i="6" s="1"/>
  <c r="D115" i="5"/>
  <c r="E115" i="5" s="1"/>
  <c r="F115" i="5" s="1"/>
  <c r="B116" i="5" s="1"/>
  <c r="D136" i="6" l="1"/>
  <c r="E136" i="6" s="1"/>
  <c r="F136" i="6" s="1"/>
  <c r="B137" i="6"/>
  <c r="D116" i="5"/>
  <c r="E116" i="5" s="1"/>
  <c r="F116" i="5" s="1"/>
  <c r="B117" i="5" s="1"/>
  <c r="D137" i="6" l="1"/>
  <c r="E137" i="6" s="1"/>
  <c r="F137" i="6" s="1"/>
  <c r="B138" i="6" s="1"/>
  <c r="D117" i="5"/>
  <c r="E117" i="5" s="1"/>
  <c r="F117" i="5" s="1"/>
  <c r="B118" i="5" s="1"/>
  <c r="D138" i="6" l="1"/>
  <c r="E138" i="6" s="1"/>
  <c r="F138" i="6" s="1"/>
  <c r="B139" i="6" s="1"/>
  <c r="D118" i="5"/>
  <c r="E118" i="5" s="1"/>
  <c r="F118" i="5" s="1"/>
  <c r="B119" i="5" s="1"/>
  <c r="D139" i="6" l="1"/>
  <c r="E139" i="6" s="1"/>
  <c r="F139" i="6" s="1"/>
  <c r="B140" i="6"/>
  <c r="D119" i="5"/>
  <c r="E119" i="5" s="1"/>
  <c r="F119" i="5" s="1"/>
  <c r="B120" i="5" s="1"/>
  <c r="D140" i="6" l="1"/>
  <c r="E140" i="6" s="1"/>
  <c r="F140" i="6" s="1"/>
  <c r="B141" i="6" s="1"/>
  <c r="D120" i="5"/>
  <c r="E120" i="5" s="1"/>
  <c r="F120" i="5" s="1"/>
  <c r="B121" i="5" s="1"/>
  <c r="D141" i="6" l="1"/>
  <c r="E141" i="6" s="1"/>
  <c r="F141" i="6" s="1"/>
  <c r="B142" i="6" s="1"/>
  <c r="D121" i="5"/>
  <c r="E121" i="5" s="1"/>
  <c r="F121" i="5" s="1"/>
  <c r="B122" i="5" s="1"/>
  <c r="D142" i="6" l="1"/>
  <c r="E142" i="6" s="1"/>
  <c r="F142" i="6" s="1"/>
  <c r="B143" i="6" s="1"/>
  <c r="D122" i="5"/>
  <c r="E122" i="5" s="1"/>
  <c r="F122" i="5" s="1"/>
  <c r="B123" i="5" s="1"/>
  <c r="D143" i="6" l="1"/>
  <c r="E143" i="6" s="1"/>
  <c r="F143" i="6" s="1"/>
  <c r="B144" i="6" s="1"/>
  <c r="D123" i="5"/>
  <c r="E123" i="5" s="1"/>
  <c r="F123" i="5" s="1"/>
  <c r="B124" i="5" s="1"/>
  <c r="D144" i="6" l="1"/>
  <c r="E144" i="6" s="1"/>
  <c r="F144" i="6" s="1"/>
  <c r="B145" i="6" s="1"/>
  <c r="D124" i="5"/>
  <c r="E124" i="5" s="1"/>
  <c r="F124" i="5" s="1"/>
  <c r="B125" i="5" s="1"/>
  <c r="D145" i="6" l="1"/>
  <c r="E145" i="6" s="1"/>
  <c r="F145" i="6" s="1"/>
  <c r="B146" i="6" s="1"/>
  <c r="D125" i="5"/>
  <c r="E125" i="5" s="1"/>
  <c r="F125" i="5" s="1"/>
  <c r="B126" i="5" s="1"/>
  <c r="D146" i="6" l="1"/>
  <c r="E146" i="6" s="1"/>
  <c r="F146" i="6" s="1"/>
  <c r="B147" i="6"/>
  <c r="D126" i="5"/>
  <c r="E126" i="5" s="1"/>
  <c r="F126" i="5" s="1"/>
  <c r="B127" i="5" s="1"/>
  <c r="D147" i="6" l="1"/>
  <c r="E147" i="6" s="1"/>
  <c r="F147" i="6" s="1"/>
  <c r="B148" i="6"/>
  <c r="D127" i="5"/>
  <c r="E127" i="5" s="1"/>
  <c r="F127" i="5" s="1"/>
  <c r="B128" i="5" s="1"/>
  <c r="D148" i="6" l="1"/>
  <c r="E148" i="6" s="1"/>
  <c r="F148" i="6" s="1"/>
  <c r="B149" i="6"/>
  <c r="D128" i="5"/>
  <c r="E128" i="5" s="1"/>
  <c r="F128" i="5" s="1"/>
  <c r="B129" i="5" s="1"/>
  <c r="D149" i="6" l="1"/>
  <c r="E149" i="6" s="1"/>
  <c r="F149" i="6" s="1"/>
  <c r="B150" i="6" s="1"/>
  <c r="D129" i="5"/>
  <c r="E129" i="5" s="1"/>
  <c r="F129" i="5" s="1"/>
  <c r="B130" i="5" s="1"/>
  <c r="D150" i="6" l="1"/>
  <c r="E150" i="6" s="1"/>
  <c r="F150" i="6" s="1"/>
  <c r="B151" i="6"/>
  <c r="D130" i="5"/>
  <c r="E130" i="5" s="1"/>
  <c r="F130" i="5" s="1"/>
  <c r="B131" i="5" s="1"/>
  <c r="D151" i="6" l="1"/>
  <c r="E151" i="6" s="1"/>
  <c r="F151" i="6" s="1"/>
  <c r="B152" i="6"/>
  <c r="D131" i="5"/>
  <c r="E131" i="5" s="1"/>
  <c r="F131" i="5" s="1"/>
  <c r="B132" i="5" s="1"/>
  <c r="D152" i="6" l="1"/>
  <c r="E152" i="6" s="1"/>
  <c r="F152" i="6" s="1"/>
  <c r="B153" i="6" s="1"/>
  <c r="D132" i="5"/>
  <c r="E132" i="5" s="1"/>
  <c r="F132" i="5" s="1"/>
  <c r="B133" i="5" s="1"/>
  <c r="D153" i="6" l="1"/>
  <c r="E153" i="6" s="1"/>
  <c r="F153" i="6" s="1"/>
  <c r="B154" i="6"/>
  <c r="D133" i="5"/>
  <c r="E133" i="5" s="1"/>
  <c r="F133" i="5" s="1"/>
  <c r="B134" i="5" s="1"/>
  <c r="D154" i="6" l="1"/>
  <c r="E154" i="6" s="1"/>
  <c r="F154" i="6" s="1"/>
  <c r="B155" i="6" s="1"/>
  <c r="D134" i="5"/>
  <c r="E134" i="5" s="1"/>
  <c r="F134" i="5" s="1"/>
  <c r="B135" i="5" s="1"/>
  <c r="D155" i="6" l="1"/>
  <c r="E155" i="6" s="1"/>
  <c r="F155" i="6" s="1"/>
  <c r="B156" i="6"/>
  <c r="D135" i="5"/>
  <c r="E135" i="5" s="1"/>
  <c r="F135" i="5" s="1"/>
  <c r="B136" i="5" s="1"/>
  <c r="D156" i="6" l="1"/>
  <c r="E156" i="6" s="1"/>
  <c r="F156" i="6" s="1"/>
  <c r="B157" i="6" s="1"/>
  <c r="D136" i="5"/>
  <c r="E136" i="5" s="1"/>
  <c r="F136" i="5" s="1"/>
  <c r="B137" i="5" s="1"/>
  <c r="D157" i="6" l="1"/>
  <c r="E157" i="6" s="1"/>
  <c r="F157" i="6" s="1"/>
  <c r="B158" i="6" s="1"/>
  <c r="D137" i="5"/>
  <c r="E137" i="5" s="1"/>
  <c r="F137" i="5" s="1"/>
  <c r="B138" i="5" s="1"/>
  <c r="D158" i="6" l="1"/>
  <c r="E158" i="6" s="1"/>
  <c r="F158" i="6" s="1"/>
  <c r="B159" i="6" s="1"/>
  <c r="D138" i="5"/>
  <c r="E138" i="5" s="1"/>
  <c r="F138" i="5" s="1"/>
  <c r="B139" i="5" s="1"/>
  <c r="D159" i="6" l="1"/>
  <c r="E159" i="6" s="1"/>
  <c r="F159" i="6" s="1"/>
  <c r="B160" i="6" s="1"/>
  <c r="D139" i="5"/>
  <c r="E139" i="5" s="1"/>
  <c r="F139" i="5" s="1"/>
  <c r="B140" i="5" s="1"/>
  <c r="D160" i="6" l="1"/>
  <c r="E160" i="6" s="1"/>
  <c r="F160" i="6" s="1"/>
  <c r="B161" i="6"/>
  <c r="D140" i="5"/>
  <c r="E140" i="5" s="1"/>
  <c r="F140" i="5" s="1"/>
  <c r="B141" i="5" s="1"/>
  <c r="D161" i="6" l="1"/>
  <c r="E161" i="6" s="1"/>
  <c r="F161" i="6" s="1"/>
  <c r="B162" i="6"/>
  <c r="D141" i="5"/>
  <c r="E141" i="5" s="1"/>
  <c r="F141" i="5" s="1"/>
  <c r="B142" i="5" s="1"/>
  <c r="D162" i="6" l="1"/>
  <c r="E162" i="6" s="1"/>
  <c r="F162" i="6" s="1"/>
  <c r="B163" i="6" s="1"/>
  <c r="D142" i="5"/>
  <c r="E142" i="5" s="1"/>
  <c r="F142" i="5" s="1"/>
  <c r="B143" i="5" s="1"/>
  <c r="D163" i="6" l="1"/>
  <c r="E163" i="6" s="1"/>
  <c r="F163" i="6" s="1"/>
  <c r="B164" i="6" s="1"/>
  <c r="D143" i="5"/>
  <c r="E143" i="5" s="1"/>
  <c r="F143" i="5" s="1"/>
  <c r="B144" i="5" s="1"/>
  <c r="D164" i="6" l="1"/>
  <c r="E164" i="6" s="1"/>
  <c r="F164" i="6" s="1"/>
  <c r="B165" i="6" s="1"/>
  <c r="D144" i="5"/>
  <c r="E144" i="5" s="1"/>
  <c r="F144" i="5" s="1"/>
  <c r="B145" i="5" s="1"/>
  <c r="D165" i="6" l="1"/>
  <c r="E165" i="6" s="1"/>
  <c r="F165" i="6" s="1"/>
  <c r="B166" i="6" s="1"/>
  <c r="D145" i="5"/>
  <c r="E145" i="5" s="1"/>
  <c r="F145" i="5" s="1"/>
  <c r="B146" i="5" s="1"/>
  <c r="D166" i="6" l="1"/>
  <c r="E166" i="6" s="1"/>
  <c r="F166" i="6" s="1"/>
  <c r="B167" i="6" s="1"/>
  <c r="D146" i="5"/>
  <c r="E146" i="5" s="1"/>
  <c r="F146" i="5" s="1"/>
  <c r="B147" i="5" s="1"/>
  <c r="D167" i="6" l="1"/>
  <c r="E167" i="6" s="1"/>
  <c r="F167" i="6" s="1"/>
  <c r="B168" i="6"/>
  <c r="D147" i="5"/>
  <c r="E147" i="5" s="1"/>
  <c r="F147" i="5" s="1"/>
  <c r="B148" i="5" s="1"/>
  <c r="D168" i="6" l="1"/>
  <c r="E168" i="6" s="1"/>
  <c r="F168" i="6" s="1"/>
  <c r="B169" i="6" s="1"/>
  <c r="D148" i="5"/>
  <c r="E148" i="5" s="1"/>
  <c r="F148" i="5" s="1"/>
  <c r="B149" i="5" s="1"/>
  <c r="D169" i="6" l="1"/>
  <c r="E169" i="6" s="1"/>
  <c r="F169" i="6" s="1"/>
  <c r="B170" i="6" s="1"/>
  <c r="D149" i="5"/>
  <c r="E149" i="5" s="1"/>
  <c r="F149" i="5" s="1"/>
  <c r="B150" i="5" s="1"/>
  <c r="D170" i="6" l="1"/>
  <c r="E170" i="6" s="1"/>
  <c r="F170" i="6" s="1"/>
  <c r="B171" i="6" s="1"/>
  <c r="D150" i="5"/>
  <c r="E150" i="5" s="1"/>
  <c r="F150" i="5" s="1"/>
  <c r="B151" i="5" s="1"/>
  <c r="D171" i="6" l="1"/>
  <c r="E171" i="6" s="1"/>
  <c r="F171" i="6" s="1"/>
  <c r="B172" i="6" s="1"/>
  <c r="D151" i="5"/>
  <c r="E151" i="5" s="1"/>
  <c r="F151" i="5" s="1"/>
  <c r="B152" i="5" s="1"/>
  <c r="D172" i="6" l="1"/>
  <c r="E172" i="6" s="1"/>
  <c r="F172" i="6" s="1"/>
  <c r="B173" i="6" s="1"/>
  <c r="D152" i="5"/>
  <c r="E152" i="5" s="1"/>
  <c r="F152" i="5" s="1"/>
  <c r="B153" i="5" s="1"/>
  <c r="D173" i="6" l="1"/>
  <c r="E173" i="6" s="1"/>
  <c r="F173" i="6" s="1"/>
  <c r="B174" i="6" s="1"/>
  <c r="D153" i="5"/>
  <c r="E153" i="5" s="1"/>
  <c r="F153" i="5" s="1"/>
  <c r="B154" i="5" s="1"/>
  <c r="D174" i="6" l="1"/>
  <c r="E174" i="6" s="1"/>
  <c r="F174" i="6" s="1"/>
  <c r="B175" i="6" s="1"/>
  <c r="D154" i="5"/>
  <c r="E154" i="5" s="1"/>
  <c r="F154" i="5" s="1"/>
  <c r="B155" i="5" s="1"/>
  <c r="D175" i="6" l="1"/>
  <c r="E175" i="6" s="1"/>
  <c r="F175" i="6" s="1"/>
  <c r="B176" i="6" s="1"/>
  <c r="D155" i="5"/>
  <c r="E155" i="5" s="1"/>
  <c r="F155" i="5" s="1"/>
  <c r="B156" i="5" s="1"/>
  <c r="D176" i="6" l="1"/>
  <c r="E176" i="6" s="1"/>
  <c r="F176" i="6" s="1"/>
  <c r="B177" i="6" s="1"/>
  <c r="D156" i="5"/>
  <c r="E156" i="5" s="1"/>
  <c r="F156" i="5" s="1"/>
  <c r="B157" i="5" s="1"/>
  <c r="D177" i="6" l="1"/>
  <c r="E177" i="6" s="1"/>
  <c r="F177" i="6" s="1"/>
  <c r="B178" i="6" s="1"/>
  <c r="D157" i="5"/>
  <c r="E157" i="5" s="1"/>
  <c r="F157" i="5" s="1"/>
  <c r="B158" i="5" s="1"/>
  <c r="D178" i="6" l="1"/>
  <c r="E178" i="6" s="1"/>
  <c r="F178" i="6" s="1"/>
  <c r="B179" i="6" s="1"/>
  <c r="D158" i="5"/>
  <c r="E158" i="5" s="1"/>
  <c r="F158" i="5" s="1"/>
  <c r="B159" i="5" s="1"/>
  <c r="D179" i="6" l="1"/>
  <c r="E179" i="6" s="1"/>
  <c r="F179" i="6" s="1"/>
  <c r="B180" i="6" s="1"/>
  <c r="D159" i="5"/>
  <c r="E159" i="5" s="1"/>
  <c r="F159" i="5" s="1"/>
  <c r="B160" i="5" s="1"/>
  <c r="D180" i="6" l="1"/>
  <c r="E180" i="6" s="1"/>
  <c r="F180" i="6" s="1"/>
  <c r="B181" i="6" s="1"/>
  <c r="D160" i="5"/>
  <c r="E160" i="5" s="1"/>
  <c r="F160" i="5" s="1"/>
  <c r="B161" i="5" s="1"/>
  <c r="D181" i="6" l="1"/>
  <c r="E181" i="6" s="1"/>
  <c r="F181" i="6" s="1"/>
  <c r="B182" i="6" s="1"/>
  <c r="D161" i="5"/>
  <c r="E161" i="5" s="1"/>
  <c r="F161" i="5" s="1"/>
  <c r="B162" i="5" s="1"/>
  <c r="D182" i="6" l="1"/>
  <c r="E182" i="6" s="1"/>
  <c r="F182" i="6" s="1"/>
  <c r="B183" i="6" s="1"/>
  <c r="D162" i="5"/>
  <c r="E162" i="5" s="1"/>
  <c r="F162" i="5" s="1"/>
  <c r="B163" i="5" s="1"/>
  <c r="D183" i="6" l="1"/>
  <c r="E183" i="6" s="1"/>
  <c r="F183" i="6" s="1"/>
  <c r="B184" i="6"/>
  <c r="D163" i="5"/>
  <c r="E163" i="5" s="1"/>
  <c r="F163" i="5" s="1"/>
  <c r="B164" i="5" s="1"/>
  <c r="D184" i="6" l="1"/>
  <c r="E184" i="6" s="1"/>
  <c r="F184" i="6" s="1"/>
  <c r="B185" i="6"/>
  <c r="D164" i="5"/>
  <c r="E164" i="5" s="1"/>
  <c r="F164" i="5" s="1"/>
  <c r="B165" i="5" s="1"/>
  <c r="D185" i="6" l="1"/>
  <c r="E185" i="6" s="1"/>
  <c r="F185" i="6" s="1"/>
  <c r="B186" i="6" s="1"/>
  <c r="D165" i="5"/>
  <c r="E165" i="5" s="1"/>
  <c r="F165" i="5" s="1"/>
  <c r="B166" i="5" s="1"/>
  <c r="D186" i="6" l="1"/>
  <c r="E186" i="6" s="1"/>
  <c r="F186" i="6" s="1"/>
  <c r="B187" i="6"/>
  <c r="D166" i="5"/>
  <c r="E166" i="5" s="1"/>
  <c r="F166" i="5" s="1"/>
  <c r="B167" i="5" s="1"/>
  <c r="D187" i="6" l="1"/>
  <c r="E187" i="6" s="1"/>
  <c r="F187" i="6" s="1"/>
  <c r="B188" i="6" s="1"/>
  <c r="D167" i="5"/>
  <c r="E167" i="5" s="1"/>
  <c r="F167" i="5" s="1"/>
  <c r="B168" i="5" s="1"/>
  <c r="D188" i="6" l="1"/>
  <c r="E188" i="6" s="1"/>
  <c r="F188" i="6" s="1"/>
  <c r="B189" i="6" s="1"/>
  <c r="D168" i="5"/>
  <c r="E168" i="5" s="1"/>
  <c r="F168" i="5" s="1"/>
  <c r="B169" i="5" s="1"/>
  <c r="D189" i="6" l="1"/>
  <c r="E189" i="6" s="1"/>
  <c r="F189" i="6" s="1"/>
  <c r="B190" i="6" s="1"/>
  <c r="D169" i="5"/>
  <c r="E169" i="5" s="1"/>
  <c r="F169" i="5" s="1"/>
  <c r="B170" i="5" s="1"/>
  <c r="D190" i="6" l="1"/>
  <c r="E190" i="6" s="1"/>
  <c r="F190" i="6" s="1"/>
  <c r="B191" i="6" s="1"/>
  <c r="D170" i="5"/>
  <c r="E170" i="5" s="1"/>
  <c r="F170" i="5" s="1"/>
  <c r="B171" i="5" s="1"/>
  <c r="D191" i="6" l="1"/>
  <c r="E191" i="6" s="1"/>
  <c r="F191" i="6" s="1"/>
  <c r="B192" i="6" s="1"/>
  <c r="D171" i="5"/>
  <c r="E171" i="5" s="1"/>
  <c r="F171" i="5" s="1"/>
  <c r="B172" i="5" s="1"/>
  <c r="D192" i="6" l="1"/>
  <c r="E192" i="6" s="1"/>
  <c r="F192" i="6" s="1"/>
  <c r="B193" i="6" s="1"/>
  <c r="D172" i="5"/>
  <c r="E172" i="5" s="1"/>
  <c r="F172" i="5" s="1"/>
  <c r="B173" i="5" s="1"/>
  <c r="D193" i="6" l="1"/>
  <c r="E193" i="6" s="1"/>
  <c r="F193" i="6" s="1"/>
  <c r="B194" i="6" s="1"/>
  <c r="D173" i="5"/>
  <c r="E173" i="5" s="1"/>
  <c r="F173" i="5" s="1"/>
  <c r="B174" i="5" s="1"/>
  <c r="D194" i="6" l="1"/>
  <c r="E194" i="6" s="1"/>
  <c r="F194" i="6" s="1"/>
  <c r="B195" i="6" s="1"/>
  <c r="D174" i="5"/>
  <c r="E174" i="5" s="1"/>
  <c r="F174" i="5" s="1"/>
  <c r="B175" i="5" s="1"/>
  <c r="D195" i="6" l="1"/>
  <c r="E195" i="6" s="1"/>
  <c r="F195" i="6" s="1"/>
  <c r="B196" i="6" s="1"/>
  <c r="D175" i="5"/>
  <c r="E175" i="5" s="1"/>
  <c r="F175" i="5" s="1"/>
  <c r="B176" i="5" s="1"/>
  <c r="D196" i="6" l="1"/>
  <c r="E196" i="6" s="1"/>
  <c r="F196" i="6" s="1"/>
  <c r="B197" i="6" s="1"/>
  <c r="D176" i="5"/>
  <c r="E176" i="5" s="1"/>
  <c r="F176" i="5" s="1"/>
  <c r="B177" i="5" s="1"/>
  <c r="D197" i="6" l="1"/>
  <c r="E197" i="6" s="1"/>
  <c r="F197" i="6" s="1"/>
  <c r="B198" i="6" s="1"/>
  <c r="D177" i="5"/>
  <c r="E177" i="5" s="1"/>
  <c r="F177" i="5" s="1"/>
  <c r="B178" i="5" s="1"/>
  <c r="D198" i="6" l="1"/>
  <c r="E198" i="6" s="1"/>
  <c r="F198" i="6" s="1"/>
  <c r="B199" i="6" s="1"/>
  <c r="D178" i="5"/>
  <c r="E178" i="5" s="1"/>
  <c r="F178" i="5" s="1"/>
  <c r="B179" i="5" s="1"/>
  <c r="D199" i="6" l="1"/>
  <c r="E199" i="6" s="1"/>
  <c r="F199" i="6" s="1"/>
  <c r="B200" i="6" s="1"/>
  <c r="D179" i="5"/>
  <c r="E179" i="5" s="1"/>
  <c r="F179" i="5" s="1"/>
  <c r="B180" i="5" s="1"/>
  <c r="D200" i="6" l="1"/>
  <c r="E200" i="6" s="1"/>
  <c r="F200" i="6" s="1"/>
  <c r="B201" i="6" s="1"/>
  <c r="D180" i="5"/>
  <c r="E180" i="5" s="1"/>
  <c r="F180" i="5" s="1"/>
  <c r="B181" i="5" s="1"/>
  <c r="D201" i="6" l="1"/>
  <c r="E201" i="6" s="1"/>
  <c r="F201" i="6" s="1"/>
  <c r="B202" i="6"/>
  <c r="D181" i="5"/>
  <c r="E181" i="5" s="1"/>
  <c r="F181" i="5" s="1"/>
  <c r="B182" i="5" s="1"/>
  <c r="D202" i="6" l="1"/>
  <c r="E202" i="6" s="1"/>
  <c r="F202" i="6" s="1"/>
  <c r="B203" i="6" s="1"/>
  <c r="D182" i="5"/>
  <c r="E182" i="5" s="1"/>
  <c r="F182" i="5" s="1"/>
  <c r="B183" i="5" s="1"/>
  <c r="D203" i="6" l="1"/>
  <c r="E203" i="6" s="1"/>
  <c r="F203" i="6" s="1"/>
  <c r="B204" i="6" s="1"/>
  <c r="D183" i="5"/>
  <c r="E183" i="5" s="1"/>
  <c r="F183" i="5" s="1"/>
  <c r="B184" i="5" s="1"/>
  <c r="D204" i="6" l="1"/>
  <c r="E204" i="6" s="1"/>
  <c r="F204" i="6" s="1"/>
  <c r="B205" i="6" s="1"/>
  <c r="D184" i="5"/>
  <c r="E184" i="5" s="1"/>
  <c r="F184" i="5" s="1"/>
  <c r="B185" i="5" s="1"/>
  <c r="D205" i="6" l="1"/>
  <c r="E205" i="6" s="1"/>
  <c r="F205" i="6" s="1"/>
  <c r="B206" i="6" s="1"/>
  <c r="D185" i="5"/>
  <c r="E185" i="5" s="1"/>
  <c r="F185" i="5" s="1"/>
  <c r="B186" i="5" s="1"/>
  <c r="D206" i="6" l="1"/>
  <c r="E206" i="6" s="1"/>
  <c r="F206" i="6" s="1"/>
  <c r="B207" i="6" s="1"/>
  <c r="D186" i="5"/>
  <c r="E186" i="5" s="1"/>
  <c r="F186" i="5" s="1"/>
  <c r="B187" i="5" s="1"/>
  <c r="D207" i="6" l="1"/>
  <c r="E207" i="6" s="1"/>
  <c r="F207" i="6" s="1"/>
  <c r="B208" i="6" s="1"/>
  <c r="D187" i="5"/>
  <c r="E187" i="5" s="1"/>
  <c r="F187" i="5" s="1"/>
  <c r="B188" i="5" s="1"/>
  <c r="D208" i="6" l="1"/>
  <c r="E208" i="6" s="1"/>
  <c r="F208" i="6" s="1"/>
  <c r="B209" i="6" s="1"/>
  <c r="D188" i="5"/>
  <c r="E188" i="5" s="1"/>
  <c r="F188" i="5" s="1"/>
  <c r="B189" i="5" s="1"/>
  <c r="D209" i="6" l="1"/>
  <c r="E209" i="6" s="1"/>
  <c r="F209" i="6" s="1"/>
  <c r="B210" i="6" s="1"/>
  <c r="D189" i="5"/>
  <c r="E189" i="5" s="1"/>
  <c r="F189" i="5" s="1"/>
  <c r="B190" i="5" s="1"/>
  <c r="D210" i="6" l="1"/>
  <c r="E210" i="6" s="1"/>
  <c r="F210" i="6" s="1"/>
  <c r="B211" i="6" s="1"/>
  <c r="D190" i="5"/>
  <c r="E190" i="5" s="1"/>
  <c r="F190" i="5" s="1"/>
  <c r="B191" i="5" s="1"/>
  <c r="D211" i="6" l="1"/>
  <c r="E211" i="6" s="1"/>
  <c r="F211" i="6" s="1"/>
  <c r="B212" i="6" s="1"/>
  <c r="D191" i="5"/>
  <c r="E191" i="5" s="1"/>
  <c r="F191" i="5" s="1"/>
  <c r="B192" i="5" s="1"/>
  <c r="D212" i="6" l="1"/>
  <c r="E212" i="6" s="1"/>
  <c r="F212" i="6" s="1"/>
  <c r="B213" i="6" s="1"/>
  <c r="D192" i="5"/>
  <c r="E192" i="5" s="1"/>
  <c r="F192" i="5" s="1"/>
  <c r="B193" i="5" s="1"/>
  <c r="D213" i="6" l="1"/>
  <c r="E213" i="6" s="1"/>
  <c r="F213" i="6" s="1"/>
  <c r="B214" i="6" s="1"/>
  <c r="D193" i="5"/>
  <c r="E193" i="5" s="1"/>
  <c r="F193" i="5" s="1"/>
  <c r="B194" i="5" s="1"/>
  <c r="D214" i="6" l="1"/>
  <c r="E214" i="6" s="1"/>
  <c r="F214" i="6" s="1"/>
  <c r="B215" i="6" s="1"/>
  <c r="D194" i="5"/>
  <c r="E194" i="5" s="1"/>
  <c r="F194" i="5" s="1"/>
  <c r="B195" i="5" s="1"/>
  <c r="D215" i="6" l="1"/>
  <c r="E215" i="6" s="1"/>
  <c r="F215" i="6" s="1"/>
  <c r="B216" i="6"/>
  <c r="D195" i="5"/>
  <c r="E195" i="5" s="1"/>
  <c r="F195" i="5" s="1"/>
  <c r="B196" i="5" s="1"/>
  <c r="D216" i="6" l="1"/>
  <c r="E216" i="6" s="1"/>
  <c r="F216" i="6" s="1"/>
  <c r="B217" i="6" s="1"/>
  <c r="D196" i="5"/>
  <c r="E196" i="5" s="1"/>
  <c r="F196" i="5" s="1"/>
  <c r="B197" i="5" s="1"/>
  <c r="D217" i="6" l="1"/>
  <c r="E217" i="6" s="1"/>
  <c r="F217" i="6" s="1"/>
  <c r="B218" i="6" s="1"/>
  <c r="D197" i="5"/>
  <c r="E197" i="5" s="1"/>
  <c r="F197" i="5" s="1"/>
  <c r="B198" i="5" s="1"/>
  <c r="D218" i="6" l="1"/>
  <c r="E218" i="6" s="1"/>
  <c r="F218" i="6" s="1"/>
  <c r="B219" i="6"/>
  <c r="D198" i="5"/>
  <c r="E198" i="5" s="1"/>
  <c r="F198" i="5" s="1"/>
  <c r="B199" i="5" s="1"/>
  <c r="D219" i="6" l="1"/>
  <c r="E219" i="6" s="1"/>
  <c r="F219" i="6" s="1"/>
  <c r="B220" i="6"/>
  <c r="D199" i="5"/>
  <c r="E199" i="5" s="1"/>
  <c r="F199" i="5" s="1"/>
  <c r="B200" i="5" s="1"/>
  <c r="D220" i="6" l="1"/>
  <c r="E220" i="6" s="1"/>
  <c r="F220" i="6" s="1"/>
  <c r="B221" i="6" s="1"/>
  <c r="D200" i="5"/>
  <c r="E200" i="5" s="1"/>
  <c r="F200" i="5" s="1"/>
  <c r="B201" i="5" s="1"/>
  <c r="D221" i="6" l="1"/>
  <c r="E221" i="6" s="1"/>
  <c r="F221" i="6" s="1"/>
  <c r="B222" i="6" s="1"/>
  <c r="D201" i="5"/>
  <c r="E201" i="5" s="1"/>
  <c r="F201" i="5" s="1"/>
  <c r="B202" i="5" s="1"/>
  <c r="D222" i="6" l="1"/>
  <c r="E222" i="6" s="1"/>
  <c r="F222" i="6" s="1"/>
  <c r="B223" i="6"/>
  <c r="D202" i="5"/>
  <c r="E202" i="5" s="1"/>
  <c r="F202" i="5" s="1"/>
  <c r="B203" i="5" s="1"/>
  <c r="D223" i="6" l="1"/>
  <c r="E223" i="6" s="1"/>
  <c r="F223" i="6" s="1"/>
  <c r="B224" i="6"/>
  <c r="D203" i="5"/>
  <c r="E203" i="5" s="1"/>
  <c r="F203" i="5" s="1"/>
  <c r="B204" i="5" s="1"/>
  <c r="D224" i="6" l="1"/>
  <c r="E224" i="6" s="1"/>
  <c r="F224" i="6" s="1"/>
  <c r="B225" i="6" s="1"/>
  <c r="D204" i="5"/>
  <c r="E204" i="5" s="1"/>
  <c r="F204" i="5" s="1"/>
  <c r="B205" i="5" s="1"/>
  <c r="D225" i="6" l="1"/>
  <c r="E225" i="6" s="1"/>
  <c r="F225" i="6" s="1"/>
  <c r="B226" i="6" s="1"/>
  <c r="D205" i="5"/>
  <c r="E205" i="5" s="1"/>
  <c r="F205" i="5" s="1"/>
  <c r="B206" i="5" s="1"/>
  <c r="D226" i="6" l="1"/>
  <c r="E226" i="6" s="1"/>
  <c r="F226" i="6" s="1"/>
  <c r="B227" i="6" s="1"/>
  <c r="D206" i="5"/>
  <c r="E206" i="5" s="1"/>
  <c r="F206" i="5" s="1"/>
  <c r="B207" i="5" s="1"/>
  <c r="D227" i="6" l="1"/>
  <c r="E227" i="6" s="1"/>
  <c r="F227" i="6" s="1"/>
  <c r="B228" i="6"/>
  <c r="D207" i="5"/>
  <c r="E207" i="5" s="1"/>
  <c r="F207" i="5" s="1"/>
  <c r="B208" i="5" s="1"/>
  <c r="D228" i="6" l="1"/>
  <c r="E228" i="6" s="1"/>
  <c r="F228" i="6" s="1"/>
  <c r="B229" i="6" s="1"/>
  <c r="D208" i="5"/>
  <c r="E208" i="5" s="1"/>
  <c r="F208" i="5" s="1"/>
  <c r="B209" i="5" s="1"/>
  <c r="D229" i="6" l="1"/>
  <c r="E229" i="6" s="1"/>
  <c r="F229" i="6" s="1"/>
  <c r="B230" i="6" s="1"/>
  <c r="D209" i="5"/>
  <c r="E209" i="5" s="1"/>
  <c r="F209" i="5" s="1"/>
  <c r="B210" i="5" s="1"/>
  <c r="D230" i="6" l="1"/>
  <c r="E230" i="6" s="1"/>
  <c r="F230" i="6" s="1"/>
  <c r="B231" i="6" s="1"/>
  <c r="D210" i="5"/>
  <c r="E210" i="5" s="1"/>
  <c r="F210" i="5" s="1"/>
  <c r="B211" i="5" s="1"/>
  <c r="D231" i="6" l="1"/>
  <c r="E231" i="6" s="1"/>
  <c r="F231" i="6" s="1"/>
  <c r="B232" i="6" s="1"/>
  <c r="D211" i="5"/>
  <c r="E211" i="5" s="1"/>
  <c r="F211" i="5" s="1"/>
  <c r="B212" i="5" s="1"/>
  <c r="D232" i="6" l="1"/>
  <c r="E232" i="6" s="1"/>
  <c r="F232" i="6" s="1"/>
  <c r="B233" i="6" s="1"/>
  <c r="D212" i="5"/>
  <c r="E212" i="5" s="1"/>
  <c r="F212" i="5" s="1"/>
  <c r="B213" i="5" s="1"/>
  <c r="D233" i="6" l="1"/>
  <c r="E233" i="6" s="1"/>
  <c r="F233" i="6" s="1"/>
  <c r="B234" i="6"/>
  <c r="D213" i="5"/>
  <c r="E213" i="5" s="1"/>
  <c r="F213" i="5" s="1"/>
  <c r="B214" i="5" s="1"/>
  <c r="D234" i="6" l="1"/>
  <c r="E234" i="6" s="1"/>
  <c r="F234" i="6" s="1"/>
  <c r="B235" i="6" s="1"/>
  <c r="D214" i="5"/>
  <c r="E214" i="5" s="1"/>
  <c r="F214" i="5" s="1"/>
  <c r="B215" i="5" s="1"/>
  <c r="D235" i="6" l="1"/>
  <c r="E235" i="6" s="1"/>
  <c r="F235" i="6" s="1"/>
  <c r="B236" i="6" s="1"/>
  <c r="D215" i="5"/>
  <c r="E215" i="5" s="1"/>
  <c r="F215" i="5" s="1"/>
  <c r="B216" i="5" s="1"/>
  <c r="D236" i="6" l="1"/>
  <c r="E236" i="6" s="1"/>
  <c r="F236" i="6" s="1"/>
  <c r="B237" i="6" s="1"/>
  <c r="D216" i="5"/>
  <c r="E216" i="5" s="1"/>
  <c r="F216" i="5" s="1"/>
  <c r="B217" i="5" s="1"/>
  <c r="D237" i="6" l="1"/>
  <c r="E237" i="6" s="1"/>
  <c r="F237" i="6" s="1"/>
  <c r="B238" i="6" s="1"/>
  <c r="D217" i="5"/>
  <c r="E217" i="5" s="1"/>
  <c r="F217" i="5" s="1"/>
  <c r="B218" i="5" s="1"/>
  <c r="D238" i="6" l="1"/>
  <c r="E238" i="6" s="1"/>
  <c r="F238" i="6" s="1"/>
  <c r="B239" i="6" s="1"/>
  <c r="D218" i="5"/>
  <c r="E218" i="5" s="1"/>
  <c r="F218" i="5" s="1"/>
  <c r="B219" i="5" s="1"/>
  <c r="D239" i="6" l="1"/>
  <c r="E239" i="6" s="1"/>
  <c r="F239" i="6" s="1"/>
  <c r="B240" i="6"/>
  <c r="D219" i="5"/>
  <c r="E219" i="5" s="1"/>
  <c r="F219" i="5" s="1"/>
  <c r="B220" i="5" s="1"/>
  <c r="D240" i="6" l="1"/>
  <c r="E240" i="6" s="1"/>
  <c r="F240" i="6" s="1"/>
  <c r="B241" i="6"/>
  <c r="D220" i="5"/>
  <c r="E220" i="5" s="1"/>
  <c r="F220" i="5" s="1"/>
  <c r="B221" i="5" s="1"/>
  <c r="D241" i="6" l="1"/>
  <c r="E241" i="6" s="1"/>
  <c r="F241" i="6" s="1"/>
  <c r="B242" i="6" s="1"/>
  <c r="D221" i="5"/>
  <c r="E221" i="5" s="1"/>
  <c r="F221" i="5" s="1"/>
  <c r="B222" i="5" s="1"/>
  <c r="D242" i="6" l="1"/>
  <c r="E242" i="6" s="1"/>
  <c r="F242" i="6" s="1"/>
  <c r="B243" i="6" s="1"/>
  <c r="D222" i="5"/>
  <c r="E222" i="5" s="1"/>
  <c r="F222" i="5" s="1"/>
  <c r="B223" i="5" s="1"/>
  <c r="D243" i="6" l="1"/>
  <c r="E243" i="6" s="1"/>
  <c r="F243" i="6" s="1"/>
  <c r="B244" i="6" s="1"/>
  <c r="D223" i="5"/>
  <c r="E223" i="5" s="1"/>
  <c r="F223" i="5" s="1"/>
  <c r="B224" i="5" s="1"/>
  <c r="D244" i="6" l="1"/>
  <c r="E244" i="6" s="1"/>
  <c r="F244" i="6" s="1"/>
  <c r="B245" i="6" s="1"/>
  <c r="D224" i="5"/>
  <c r="E224" i="5" s="1"/>
  <c r="F224" i="5" s="1"/>
  <c r="B225" i="5" s="1"/>
  <c r="D245" i="6" l="1"/>
  <c r="E245" i="6" s="1"/>
  <c r="F245" i="6" s="1"/>
  <c r="B246" i="6" s="1"/>
  <c r="D225" i="5"/>
  <c r="E225" i="5" s="1"/>
  <c r="F225" i="5" s="1"/>
  <c r="B226" i="5" s="1"/>
  <c r="D246" i="6" l="1"/>
  <c r="E246" i="6" s="1"/>
  <c r="F246" i="6" s="1"/>
  <c r="B247" i="6" s="1"/>
  <c r="D226" i="5"/>
  <c r="E226" i="5" s="1"/>
  <c r="F226" i="5" s="1"/>
  <c r="B227" i="5" s="1"/>
  <c r="D247" i="6" l="1"/>
  <c r="E247" i="6" s="1"/>
  <c r="F247" i="6" s="1"/>
  <c r="B248" i="6"/>
  <c r="D227" i="5"/>
  <c r="E227" i="5" s="1"/>
  <c r="F227" i="5" s="1"/>
  <c r="B228" i="5" s="1"/>
  <c r="D248" i="6" l="1"/>
  <c r="E248" i="6" s="1"/>
  <c r="F248" i="6" s="1"/>
  <c r="B249" i="6" s="1"/>
  <c r="D228" i="5"/>
  <c r="E228" i="5" s="1"/>
  <c r="F228" i="5" s="1"/>
  <c r="B229" i="5" s="1"/>
  <c r="D249" i="6" l="1"/>
  <c r="E249" i="6" s="1"/>
  <c r="F249" i="6" s="1"/>
  <c r="B250" i="6" s="1"/>
  <c r="D229" i="5"/>
  <c r="E229" i="5" s="1"/>
  <c r="F229" i="5" s="1"/>
  <c r="B230" i="5" s="1"/>
  <c r="D250" i="6" l="1"/>
  <c r="E250" i="6" s="1"/>
  <c r="F250" i="6" s="1"/>
  <c r="B251" i="6" s="1"/>
  <c r="D230" i="5"/>
  <c r="E230" i="5" s="1"/>
  <c r="F230" i="5" s="1"/>
  <c r="B231" i="5" s="1"/>
  <c r="D251" i="6" l="1"/>
  <c r="E251" i="6" s="1"/>
  <c r="F251" i="6" s="1"/>
  <c r="B252" i="6" s="1"/>
  <c r="D231" i="5"/>
  <c r="E231" i="5" s="1"/>
  <c r="F231" i="5" s="1"/>
  <c r="B232" i="5" s="1"/>
  <c r="D252" i="6" l="1"/>
  <c r="E252" i="6" s="1"/>
  <c r="F252" i="6" s="1"/>
  <c r="B253" i="6" s="1"/>
  <c r="D232" i="5"/>
  <c r="E232" i="5" s="1"/>
  <c r="F232" i="5" s="1"/>
  <c r="B233" i="5" s="1"/>
  <c r="D253" i="6" l="1"/>
  <c r="E253" i="6" s="1"/>
  <c r="F253" i="6" s="1"/>
  <c r="B254" i="6" s="1"/>
  <c r="D233" i="5"/>
  <c r="E233" i="5" s="1"/>
  <c r="F233" i="5" s="1"/>
  <c r="B234" i="5" s="1"/>
  <c r="D254" i="6" l="1"/>
  <c r="E254" i="6" s="1"/>
  <c r="F254" i="6" s="1"/>
  <c r="B255" i="6"/>
  <c r="D234" i="5"/>
  <c r="E234" i="5" s="1"/>
  <c r="F234" i="5" s="1"/>
  <c r="B235" i="5" s="1"/>
  <c r="D255" i="6" l="1"/>
  <c r="E255" i="6" s="1"/>
  <c r="F255" i="6" s="1"/>
  <c r="B256" i="6"/>
  <c r="D235" i="5"/>
  <c r="E235" i="5" s="1"/>
  <c r="F235" i="5" s="1"/>
  <c r="B236" i="5" s="1"/>
  <c r="D256" i="6" l="1"/>
  <c r="E256" i="6" s="1"/>
  <c r="F256" i="6" s="1"/>
  <c r="B257" i="6"/>
  <c r="D236" i="5"/>
  <c r="E236" i="5" s="1"/>
  <c r="F236" i="5" s="1"/>
  <c r="B237" i="5" s="1"/>
  <c r="D257" i="6" l="1"/>
  <c r="E257" i="6" s="1"/>
  <c r="F257" i="6" s="1"/>
  <c r="B258" i="6" s="1"/>
  <c r="D237" i="5"/>
  <c r="E237" i="5" s="1"/>
  <c r="F237" i="5" s="1"/>
  <c r="B238" i="5" s="1"/>
  <c r="D258" i="6" l="1"/>
  <c r="E258" i="6" s="1"/>
  <c r="F258" i="6" s="1"/>
  <c r="B259" i="6"/>
  <c r="D238" i="5"/>
  <c r="E238" i="5" s="1"/>
  <c r="F238" i="5" s="1"/>
  <c r="B239" i="5" s="1"/>
  <c r="D259" i="6" l="1"/>
  <c r="E259" i="6" s="1"/>
  <c r="F259" i="6" s="1"/>
  <c r="B260" i="6" s="1"/>
  <c r="D239" i="5"/>
  <c r="E239" i="5" s="1"/>
  <c r="F239" i="5" s="1"/>
  <c r="B240" i="5" s="1"/>
  <c r="D260" i="6" l="1"/>
  <c r="E260" i="6" s="1"/>
  <c r="F260" i="6" s="1"/>
  <c r="B261" i="6" s="1"/>
  <c r="D240" i="5"/>
  <c r="E240" i="5" s="1"/>
  <c r="F240" i="5" s="1"/>
  <c r="B241" i="5" s="1"/>
  <c r="D261" i="6" l="1"/>
  <c r="E261" i="6" s="1"/>
  <c r="F261" i="6" s="1"/>
  <c r="B262" i="6"/>
  <c r="D241" i="5"/>
  <c r="E241" i="5" s="1"/>
  <c r="F241" i="5" s="1"/>
  <c r="B242" i="5" s="1"/>
  <c r="D262" i="6" l="1"/>
  <c r="E262" i="6" s="1"/>
  <c r="F262" i="6" s="1"/>
  <c r="B263" i="6" s="1"/>
  <c r="D242" i="5"/>
  <c r="E242" i="5" s="1"/>
  <c r="F242" i="5" s="1"/>
  <c r="B243" i="5" s="1"/>
  <c r="D263" i="6" l="1"/>
  <c r="E263" i="6" s="1"/>
  <c r="F263" i="6" s="1"/>
  <c r="B264" i="6"/>
  <c r="D243" i="5"/>
  <c r="E243" i="5" s="1"/>
  <c r="F243" i="5" s="1"/>
  <c r="B244" i="5" s="1"/>
  <c r="D264" i="6" l="1"/>
  <c r="E264" i="6" s="1"/>
  <c r="F264" i="6" s="1"/>
  <c r="B265" i="6" s="1"/>
  <c r="D244" i="5"/>
  <c r="E244" i="5" s="1"/>
  <c r="F244" i="5" s="1"/>
  <c r="B245" i="5" s="1"/>
  <c r="D265" i="6" l="1"/>
  <c r="E265" i="6" s="1"/>
  <c r="F265" i="6" s="1"/>
  <c r="B266" i="6" s="1"/>
  <c r="D245" i="5"/>
  <c r="E245" i="5" s="1"/>
  <c r="F245" i="5" s="1"/>
  <c r="B246" i="5" s="1"/>
  <c r="D266" i="6" l="1"/>
  <c r="E266" i="6" s="1"/>
  <c r="F266" i="6" s="1"/>
  <c r="B267" i="6" s="1"/>
  <c r="D246" i="5"/>
  <c r="E246" i="5" s="1"/>
  <c r="F246" i="5" s="1"/>
  <c r="B247" i="5" s="1"/>
  <c r="D267" i="6" l="1"/>
  <c r="E267" i="6" s="1"/>
  <c r="F267" i="6" s="1"/>
  <c r="B268" i="6" s="1"/>
  <c r="D247" i="5"/>
  <c r="E247" i="5" s="1"/>
  <c r="F247" i="5" s="1"/>
  <c r="B248" i="5" s="1"/>
  <c r="D268" i="6" l="1"/>
  <c r="E268" i="6" s="1"/>
  <c r="F268" i="6" s="1"/>
  <c r="B269" i="6"/>
  <c r="D248" i="5"/>
  <c r="E248" i="5" s="1"/>
  <c r="F248" i="5" s="1"/>
  <c r="B249" i="5" s="1"/>
  <c r="D269" i="6" l="1"/>
  <c r="E269" i="6" s="1"/>
  <c r="F269" i="6" s="1"/>
  <c r="B270" i="6"/>
  <c r="D249" i="5"/>
  <c r="E249" i="5" s="1"/>
  <c r="F249" i="5" s="1"/>
  <c r="B250" i="5" s="1"/>
  <c r="D270" i="6" l="1"/>
  <c r="E270" i="6" s="1"/>
  <c r="F270" i="6" s="1"/>
  <c r="B271" i="6" s="1"/>
  <c r="D250" i="5"/>
  <c r="E250" i="5" s="1"/>
  <c r="F250" i="5" s="1"/>
  <c r="B251" i="5" s="1"/>
  <c r="D271" i="6" l="1"/>
  <c r="E271" i="6" s="1"/>
  <c r="F271" i="6" s="1"/>
  <c r="B272" i="6" s="1"/>
  <c r="D251" i="5"/>
  <c r="E251" i="5" s="1"/>
  <c r="F251" i="5" s="1"/>
  <c r="B252" i="5" s="1"/>
  <c r="D272" i="6" l="1"/>
  <c r="E272" i="6" s="1"/>
  <c r="F272" i="6" s="1"/>
  <c r="B273" i="6" s="1"/>
  <c r="D252" i="5"/>
  <c r="E252" i="5" s="1"/>
  <c r="F252" i="5" s="1"/>
  <c r="B253" i="5" s="1"/>
  <c r="D273" i="6" l="1"/>
  <c r="E273" i="6" s="1"/>
  <c r="F273" i="6" s="1"/>
  <c r="B274" i="6"/>
  <c r="D253" i="5"/>
  <c r="E253" i="5" s="1"/>
  <c r="F253" i="5" s="1"/>
  <c r="B254" i="5" s="1"/>
  <c r="D274" i="6" l="1"/>
  <c r="E274" i="6" s="1"/>
  <c r="F274" i="6" s="1"/>
  <c r="B275" i="6" s="1"/>
  <c r="D254" i="5"/>
  <c r="E254" i="5" s="1"/>
  <c r="F254" i="5" s="1"/>
  <c r="B255" i="5" s="1"/>
  <c r="D275" i="6" l="1"/>
  <c r="E275" i="6" s="1"/>
  <c r="F275" i="6" s="1"/>
  <c r="B276" i="6"/>
  <c r="D255" i="5"/>
  <c r="E255" i="5" s="1"/>
  <c r="F255" i="5" s="1"/>
  <c r="B256" i="5" s="1"/>
  <c r="D276" i="6" l="1"/>
  <c r="E276" i="6" s="1"/>
  <c r="F276" i="6" s="1"/>
  <c r="B277" i="6" s="1"/>
  <c r="D256" i="5"/>
  <c r="E256" i="5" s="1"/>
  <c r="F256" i="5" s="1"/>
  <c r="B257" i="5" s="1"/>
  <c r="D277" i="6" l="1"/>
  <c r="E277" i="6" s="1"/>
  <c r="F277" i="6" s="1"/>
  <c r="B278" i="6" s="1"/>
  <c r="D257" i="5"/>
  <c r="E257" i="5" s="1"/>
  <c r="F257" i="5" s="1"/>
  <c r="B258" i="5" s="1"/>
  <c r="D278" i="6" l="1"/>
  <c r="E278" i="6" s="1"/>
  <c r="F278" i="6" s="1"/>
  <c r="B279" i="6"/>
  <c r="D258" i="5"/>
  <c r="E258" i="5" s="1"/>
  <c r="F258" i="5" s="1"/>
  <c r="B259" i="5" s="1"/>
  <c r="D279" i="6" l="1"/>
  <c r="E279" i="6" s="1"/>
  <c r="F279" i="6" s="1"/>
  <c r="B280" i="6" s="1"/>
  <c r="D259" i="5"/>
  <c r="E259" i="5" s="1"/>
  <c r="F259" i="5" s="1"/>
  <c r="B260" i="5" s="1"/>
  <c r="D280" i="6" l="1"/>
  <c r="E280" i="6" s="1"/>
  <c r="F280" i="6" s="1"/>
  <c r="B281" i="6"/>
  <c r="D260" i="5"/>
  <c r="E260" i="5" s="1"/>
  <c r="F260" i="5" s="1"/>
  <c r="B261" i="5" s="1"/>
  <c r="D281" i="6" l="1"/>
  <c r="E281" i="6" s="1"/>
  <c r="F281" i="6" s="1"/>
  <c r="B282" i="6"/>
  <c r="D261" i="5"/>
  <c r="E261" i="5" s="1"/>
  <c r="F261" i="5" s="1"/>
  <c r="B262" i="5" s="1"/>
  <c r="D282" i="6" l="1"/>
  <c r="E282" i="6" s="1"/>
  <c r="F282" i="6" s="1"/>
  <c r="B283" i="6" s="1"/>
  <c r="D262" i="5"/>
  <c r="E262" i="5" s="1"/>
  <c r="F262" i="5" s="1"/>
  <c r="B263" i="5" s="1"/>
  <c r="D283" i="6" l="1"/>
  <c r="E283" i="6" s="1"/>
  <c r="F283" i="6" s="1"/>
  <c r="B284" i="6" s="1"/>
  <c r="D263" i="5"/>
  <c r="E263" i="5" s="1"/>
  <c r="F263" i="5" s="1"/>
  <c r="B264" i="5" s="1"/>
  <c r="D284" i="6" l="1"/>
  <c r="E284" i="6" s="1"/>
  <c r="F284" i="6" s="1"/>
  <c r="B285" i="6" s="1"/>
  <c r="D264" i="5"/>
  <c r="E264" i="5" s="1"/>
  <c r="F264" i="5" s="1"/>
  <c r="B265" i="5" s="1"/>
  <c r="D285" i="6" l="1"/>
  <c r="E285" i="6" s="1"/>
  <c r="F285" i="6" s="1"/>
  <c r="B286" i="6" s="1"/>
  <c r="D265" i="5"/>
  <c r="E265" i="5" s="1"/>
  <c r="F265" i="5" s="1"/>
  <c r="B266" i="5" s="1"/>
  <c r="D286" i="6" l="1"/>
  <c r="E286" i="6" s="1"/>
  <c r="F286" i="6" s="1"/>
  <c r="B287" i="6" s="1"/>
  <c r="D266" i="5"/>
  <c r="E266" i="5" s="1"/>
  <c r="F266" i="5" s="1"/>
  <c r="B267" i="5" s="1"/>
  <c r="D287" i="6" l="1"/>
  <c r="E287" i="6" s="1"/>
  <c r="F287" i="6" s="1"/>
  <c r="B288" i="6"/>
  <c r="D267" i="5"/>
  <c r="E267" i="5" s="1"/>
  <c r="F267" i="5" s="1"/>
  <c r="B268" i="5" s="1"/>
  <c r="D288" i="6" l="1"/>
  <c r="E288" i="6" s="1"/>
  <c r="F288" i="6" s="1"/>
  <c r="B289" i="6" s="1"/>
  <c r="D268" i="5"/>
  <c r="E268" i="5" s="1"/>
  <c r="F268" i="5" s="1"/>
  <c r="B269" i="5" s="1"/>
  <c r="D289" i="6" l="1"/>
  <c r="E289" i="6" s="1"/>
  <c r="F289" i="6" s="1"/>
  <c r="B290" i="6" s="1"/>
  <c r="D269" i="5"/>
  <c r="E269" i="5" s="1"/>
  <c r="F269" i="5" s="1"/>
  <c r="B270" i="5" s="1"/>
  <c r="D290" i="6" l="1"/>
  <c r="E290" i="6" s="1"/>
  <c r="F290" i="6" s="1"/>
  <c r="B291" i="6"/>
  <c r="D270" i="5"/>
  <c r="E270" i="5" s="1"/>
  <c r="F270" i="5" s="1"/>
  <c r="B271" i="5" s="1"/>
  <c r="D291" i="6" l="1"/>
  <c r="E291" i="6" s="1"/>
  <c r="F291" i="6" s="1"/>
  <c r="B292" i="6"/>
  <c r="D271" i="5"/>
  <c r="E271" i="5" s="1"/>
  <c r="F271" i="5" s="1"/>
  <c r="B272" i="5" s="1"/>
  <c r="D292" i="6" l="1"/>
  <c r="E292" i="6" s="1"/>
  <c r="F292" i="6" s="1"/>
  <c r="B293" i="6"/>
  <c r="D272" i="5"/>
  <c r="E272" i="5" s="1"/>
  <c r="F272" i="5" s="1"/>
  <c r="B273" i="5" s="1"/>
  <c r="D293" i="6" l="1"/>
  <c r="E293" i="6" s="1"/>
  <c r="F293" i="6" s="1"/>
  <c r="B294" i="6" s="1"/>
  <c r="D273" i="5"/>
  <c r="E273" i="5" s="1"/>
  <c r="F273" i="5" s="1"/>
  <c r="B274" i="5" s="1"/>
  <c r="D294" i="6" l="1"/>
  <c r="E294" i="6" s="1"/>
  <c r="F294" i="6" s="1"/>
  <c r="B295" i="6" s="1"/>
  <c r="D274" i="5"/>
  <c r="E274" i="5" s="1"/>
  <c r="F274" i="5" s="1"/>
  <c r="B275" i="5" s="1"/>
  <c r="D295" i="6" l="1"/>
  <c r="E295" i="6" s="1"/>
  <c r="F295" i="6" s="1"/>
  <c r="B296" i="6" s="1"/>
  <c r="D275" i="5"/>
  <c r="E275" i="5" s="1"/>
  <c r="F275" i="5" s="1"/>
  <c r="B276" i="5" s="1"/>
  <c r="D296" i="6" l="1"/>
  <c r="E296" i="6" s="1"/>
  <c r="F296" i="6" s="1"/>
  <c r="B297" i="6" s="1"/>
  <c r="D276" i="5"/>
  <c r="E276" i="5" s="1"/>
  <c r="F276" i="5" s="1"/>
  <c r="B277" i="5" s="1"/>
  <c r="D297" i="6" l="1"/>
  <c r="E297" i="6" s="1"/>
  <c r="F297" i="6" s="1"/>
  <c r="B298" i="6"/>
  <c r="D277" i="5"/>
  <c r="E277" i="5" s="1"/>
  <c r="F277" i="5" s="1"/>
  <c r="B278" i="5" s="1"/>
  <c r="D298" i="6" l="1"/>
  <c r="E298" i="6" s="1"/>
  <c r="F298" i="6" s="1"/>
  <c r="B299" i="6" s="1"/>
  <c r="D278" i="5"/>
  <c r="E278" i="5" s="1"/>
  <c r="F278" i="5" s="1"/>
  <c r="B279" i="5" s="1"/>
  <c r="D299" i="6" l="1"/>
  <c r="E299" i="6" s="1"/>
  <c r="F299" i="6" s="1"/>
  <c r="B300" i="6"/>
  <c r="D279" i="5"/>
  <c r="E279" i="5" s="1"/>
  <c r="F279" i="5" s="1"/>
  <c r="B280" i="5" s="1"/>
  <c r="D300" i="6" l="1"/>
  <c r="E300" i="6" s="1"/>
  <c r="F300" i="6" s="1"/>
  <c r="B301" i="6" s="1"/>
  <c r="D280" i="5"/>
  <c r="E280" i="5" s="1"/>
  <c r="F280" i="5" s="1"/>
  <c r="B281" i="5" s="1"/>
  <c r="D301" i="6" l="1"/>
  <c r="E301" i="6" s="1"/>
  <c r="F301" i="6" s="1"/>
  <c r="B302" i="6" s="1"/>
  <c r="D281" i="5"/>
  <c r="E281" i="5" s="1"/>
  <c r="F281" i="5" s="1"/>
  <c r="B282" i="5" s="1"/>
  <c r="D302" i="6" l="1"/>
  <c r="E302" i="6" s="1"/>
  <c r="F302" i="6" s="1"/>
  <c r="B303" i="6" s="1"/>
  <c r="D282" i="5"/>
  <c r="E282" i="5" s="1"/>
  <c r="F282" i="5" s="1"/>
  <c r="B283" i="5" s="1"/>
  <c r="D303" i="6" l="1"/>
  <c r="E303" i="6" s="1"/>
  <c r="F303" i="6" s="1"/>
  <c r="B304" i="6" s="1"/>
  <c r="D283" i="5"/>
  <c r="E283" i="5" s="1"/>
  <c r="F283" i="5" s="1"/>
  <c r="B284" i="5" s="1"/>
  <c r="D304" i="6" l="1"/>
  <c r="E304" i="6" s="1"/>
  <c r="F304" i="6" s="1"/>
  <c r="B305" i="6"/>
  <c r="D284" i="5"/>
  <c r="E284" i="5" s="1"/>
  <c r="F284" i="5" s="1"/>
  <c r="B285" i="5" s="1"/>
  <c r="D305" i="6" l="1"/>
  <c r="E305" i="6" s="1"/>
  <c r="F305" i="6" s="1"/>
  <c r="B306" i="6"/>
  <c r="D285" i="5"/>
  <c r="E285" i="5" s="1"/>
  <c r="F285" i="5" s="1"/>
  <c r="B286" i="5" s="1"/>
  <c r="D306" i="6" l="1"/>
  <c r="E306" i="6" s="1"/>
  <c r="F306" i="6" s="1"/>
  <c r="B307" i="6" s="1"/>
  <c r="D286" i="5"/>
  <c r="E286" i="5" s="1"/>
  <c r="F286" i="5" s="1"/>
  <c r="B287" i="5" s="1"/>
  <c r="D307" i="6" l="1"/>
  <c r="E307" i="6" s="1"/>
  <c r="F307" i="6" s="1"/>
  <c r="B308" i="6" s="1"/>
  <c r="D287" i="5"/>
  <c r="E287" i="5" s="1"/>
  <c r="F287" i="5" s="1"/>
  <c r="B288" i="5" s="1"/>
  <c r="D308" i="6" l="1"/>
  <c r="E308" i="6" s="1"/>
  <c r="F308" i="6" s="1"/>
  <c r="B309" i="6" s="1"/>
  <c r="D288" i="5"/>
  <c r="E288" i="5" s="1"/>
  <c r="F288" i="5" s="1"/>
  <c r="B289" i="5" s="1"/>
  <c r="D309" i="6" l="1"/>
  <c r="E309" i="6" s="1"/>
  <c r="F309" i="6" s="1"/>
  <c r="B310" i="6" s="1"/>
  <c r="D289" i="5"/>
  <c r="E289" i="5" s="1"/>
  <c r="F289" i="5" s="1"/>
  <c r="B290" i="5" s="1"/>
  <c r="D310" i="6" l="1"/>
  <c r="E310" i="6" s="1"/>
  <c r="F310" i="6" s="1"/>
  <c r="B311" i="6" s="1"/>
  <c r="D290" i="5"/>
  <c r="E290" i="5" s="1"/>
  <c r="F290" i="5" s="1"/>
  <c r="B291" i="5" s="1"/>
  <c r="D311" i="6" l="1"/>
  <c r="E311" i="6" s="1"/>
  <c r="F311" i="6" s="1"/>
  <c r="B312" i="6"/>
  <c r="D291" i="5"/>
  <c r="E291" i="5" s="1"/>
  <c r="F291" i="5" s="1"/>
  <c r="B292" i="5" s="1"/>
  <c r="D312" i="6" l="1"/>
  <c r="E312" i="6" s="1"/>
  <c r="F312" i="6" s="1"/>
  <c r="B313" i="6" s="1"/>
  <c r="D292" i="5"/>
  <c r="E292" i="5" s="1"/>
  <c r="F292" i="5" s="1"/>
  <c r="B293" i="5" s="1"/>
  <c r="D313" i="6" l="1"/>
  <c r="E313" i="6" s="1"/>
  <c r="F313" i="6" s="1"/>
  <c r="B314" i="6" s="1"/>
  <c r="D293" i="5"/>
  <c r="E293" i="5" s="1"/>
  <c r="F293" i="5" s="1"/>
  <c r="B294" i="5" s="1"/>
  <c r="D314" i="6" l="1"/>
  <c r="E314" i="6" s="1"/>
  <c r="F314" i="6" s="1"/>
  <c r="B315" i="6" s="1"/>
  <c r="D294" i="5"/>
  <c r="E294" i="5" s="1"/>
  <c r="F294" i="5" s="1"/>
  <c r="B295" i="5" s="1"/>
  <c r="D315" i="6" l="1"/>
  <c r="E315" i="6" s="1"/>
  <c r="F315" i="6" s="1"/>
  <c r="B316" i="6" s="1"/>
  <c r="D295" i="5"/>
  <c r="E295" i="5" s="1"/>
  <c r="F295" i="5" s="1"/>
  <c r="B296" i="5" s="1"/>
  <c r="D316" i="6" l="1"/>
  <c r="E316" i="6" s="1"/>
  <c r="F316" i="6" s="1"/>
  <c r="B317" i="6"/>
  <c r="D296" i="5"/>
  <c r="E296" i="5" s="1"/>
  <c r="F296" i="5" s="1"/>
  <c r="B297" i="5" s="1"/>
  <c r="D317" i="6" l="1"/>
  <c r="E317" i="6" s="1"/>
  <c r="F317" i="6" s="1"/>
  <c r="B318" i="6" s="1"/>
  <c r="D297" i="5"/>
  <c r="E297" i="5" s="1"/>
  <c r="F297" i="5" s="1"/>
  <c r="B298" i="5" s="1"/>
  <c r="D318" i="6" l="1"/>
  <c r="E318" i="6" s="1"/>
  <c r="F318" i="6" s="1"/>
  <c r="B319" i="6" s="1"/>
  <c r="D298" i="5"/>
  <c r="E298" i="5" s="1"/>
  <c r="F298" i="5" s="1"/>
  <c r="B299" i="5" s="1"/>
  <c r="D319" i="6" l="1"/>
  <c r="E319" i="6" s="1"/>
  <c r="F319" i="6" s="1"/>
  <c r="B320" i="6"/>
  <c r="D299" i="5"/>
  <c r="E299" i="5" s="1"/>
  <c r="F299" i="5" s="1"/>
  <c r="B300" i="5" s="1"/>
  <c r="D320" i="6" l="1"/>
  <c r="E320" i="6" s="1"/>
  <c r="F320" i="6" s="1"/>
  <c r="B321" i="6" s="1"/>
  <c r="D300" i="5"/>
  <c r="E300" i="5" s="1"/>
  <c r="F300" i="5" s="1"/>
  <c r="B301" i="5" s="1"/>
  <c r="D321" i="6" l="1"/>
  <c r="E321" i="6" s="1"/>
  <c r="F321" i="6" s="1"/>
  <c r="B322" i="6" s="1"/>
  <c r="D301" i="5"/>
  <c r="E301" i="5" s="1"/>
  <c r="F301" i="5" s="1"/>
  <c r="B302" i="5" s="1"/>
  <c r="D322" i="6" l="1"/>
  <c r="E322" i="6" s="1"/>
  <c r="F322" i="6" s="1"/>
  <c r="B323" i="6" s="1"/>
  <c r="D302" i="5"/>
  <c r="E302" i="5" s="1"/>
  <c r="F302" i="5" s="1"/>
  <c r="B303" i="5" s="1"/>
  <c r="D323" i="6" l="1"/>
  <c r="E323" i="6" s="1"/>
  <c r="F323" i="6" s="1"/>
  <c r="B324" i="6"/>
  <c r="D303" i="5"/>
  <c r="E303" i="5" s="1"/>
  <c r="F303" i="5" s="1"/>
  <c r="B304" i="5" s="1"/>
  <c r="D324" i="6" l="1"/>
  <c r="E324" i="6" s="1"/>
  <c r="F324" i="6" s="1"/>
  <c r="B325" i="6" s="1"/>
  <c r="D304" i="5"/>
  <c r="E304" i="5" s="1"/>
  <c r="F304" i="5" s="1"/>
  <c r="B305" i="5" s="1"/>
  <c r="D325" i="6" l="1"/>
  <c r="E325" i="6" s="1"/>
  <c r="F325" i="6" s="1"/>
  <c r="B326" i="6" s="1"/>
  <c r="D305" i="5"/>
  <c r="E305" i="5" s="1"/>
  <c r="F305" i="5" s="1"/>
  <c r="B306" i="5" s="1"/>
  <c r="D326" i="6" l="1"/>
  <c r="E326" i="6" s="1"/>
  <c r="F326" i="6" s="1"/>
  <c r="B327" i="6"/>
  <c r="D306" i="5"/>
  <c r="E306" i="5" s="1"/>
  <c r="F306" i="5" s="1"/>
  <c r="B307" i="5" s="1"/>
  <c r="D327" i="6" l="1"/>
  <c r="E327" i="6" s="1"/>
  <c r="F327" i="6" s="1"/>
  <c r="B328" i="6"/>
  <c r="D307" i="5"/>
  <c r="E307" i="5" s="1"/>
  <c r="F307" i="5" s="1"/>
  <c r="B308" i="5" s="1"/>
  <c r="D328" i="6" l="1"/>
  <c r="E328" i="6" s="1"/>
  <c r="F328" i="6" s="1"/>
  <c r="B329" i="6"/>
  <c r="D308" i="5"/>
  <c r="E308" i="5" s="1"/>
  <c r="F308" i="5" s="1"/>
  <c r="B309" i="5" s="1"/>
  <c r="D329" i="6" l="1"/>
  <c r="E329" i="6" s="1"/>
  <c r="F329" i="6" s="1"/>
  <c r="B330" i="6" s="1"/>
  <c r="D309" i="5"/>
  <c r="E309" i="5" s="1"/>
  <c r="F309" i="5" s="1"/>
  <c r="B310" i="5" s="1"/>
  <c r="D330" i="6" l="1"/>
  <c r="E330" i="6" s="1"/>
  <c r="F330" i="6" s="1"/>
  <c r="B331" i="6"/>
  <c r="D310" i="5"/>
  <c r="E310" i="5" s="1"/>
  <c r="F310" i="5" s="1"/>
  <c r="B311" i="5" s="1"/>
  <c r="D331" i="6" l="1"/>
  <c r="E331" i="6" s="1"/>
  <c r="F331" i="6" s="1"/>
  <c r="B332" i="6" s="1"/>
  <c r="D311" i="5"/>
  <c r="E311" i="5" s="1"/>
  <c r="F311" i="5" s="1"/>
  <c r="B312" i="5" s="1"/>
  <c r="D332" i="6" l="1"/>
  <c r="E332" i="6" s="1"/>
  <c r="F332" i="6" s="1"/>
  <c r="B333" i="6" s="1"/>
  <c r="D312" i="5"/>
  <c r="E312" i="5" s="1"/>
  <c r="F312" i="5" s="1"/>
  <c r="B313" i="5" s="1"/>
  <c r="D333" i="6" l="1"/>
  <c r="E333" i="6" s="1"/>
  <c r="F333" i="6" s="1"/>
  <c r="B334" i="6"/>
  <c r="D313" i="5"/>
  <c r="E313" i="5" s="1"/>
  <c r="F313" i="5" s="1"/>
  <c r="B314" i="5" s="1"/>
  <c r="D334" i="6" l="1"/>
  <c r="E334" i="6" s="1"/>
  <c r="F334" i="6" s="1"/>
  <c r="B335" i="6" s="1"/>
  <c r="D314" i="5"/>
  <c r="E314" i="5" s="1"/>
  <c r="F314" i="5" s="1"/>
  <c r="B315" i="5" s="1"/>
  <c r="D335" i="6" l="1"/>
  <c r="E335" i="6" s="1"/>
  <c r="F335" i="6" s="1"/>
  <c r="B336" i="6"/>
  <c r="D315" i="5"/>
  <c r="E315" i="5" s="1"/>
  <c r="F315" i="5" s="1"/>
  <c r="B316" i="5" s="1"/>
  <c r="D336" i="6" l="1"/>
  <c r="E336" i="6" s="1"/>
  <c r="F336" i="6" s="1"/>
  <c r="B337" i="6"/>
  <c r="D316" i="5"/>
  <c r="E316" i="5" s="1"/>
  <c r="F316" i="5" s="1"/>
  <c r="B317" i="5" s="1"/>
  <c r="D337" i="6" l="1"/>
  <c r="E337" i="6" s="1"/>
  <c r="F337" i="6" s="1"/>
  <c r="B338" i="6" s="1"/>
  <c r="D317" i="5"/>
  <c r="E317" i="5" s="1"/>
  <c r="F317" i="5" s="1"/>
  <c r="B318" i="5" s="1"/>
  <c r="D338" i="6" l="1"/>
  <c r="E338" i="6" s="1"/>
  <c r="F338" i="6" s="1"/>
  <c r="B339" i="6" s="1"/>
  <c r="D318" i="5"/>
  <c r="E318" i="5" s="1"/>
  <c r="F318" i="5" s="1"/>
  <c r="B319" i="5" s="1"/>
  <c r="D339" i="6" l="1"/>
  <c r="E339" i="6" s="1"/>
  <c r="F339" i="6" s="1"/>
  <c r="B340" i="6"/>
  <c r="D319" i="5"/>
  <c r="E319" i="5" s="1"/>
  <c r="F319" i="5" s="1"/>
  <c r="B320" i="5" s="1"/>
  <c r="D340" i="6" l="1"/>
  <c r="E340" i="6" s="1"/>
  <c r="F340" i="6" s="1"/>
  <c r="B341" i="6"/>
  <c r="D320" i="5"/>
  <c r="E320" i="5" s="1"/>
  <c r="F320" i="5" s="1"/>
  <c r="B321" i="5" s="1"/>
  <c r="D341" i="6" l="1"/>
  <c r="E341" i="6" s="1"/>
  <c r="F341" i="6" s="1"/>
  <c r="B342" i="6" s="1"/>
  <c r="D321" i="5"/>
  <c r="E321" i="5" s="1"/>
  <c r="F321" i="5" s="1"/>
  <c r="B322" i="5" s="1"/>
  <c r="D342" i="6" l="1"/>
  <c r="E342" i="6" s="1"/>
  <c r="F342" i="6" s="1"/>
  <c r="B343" i="6" s="1"/>
  <c r="D322" i="5"/>
  <c r="E322" i="5" s="1"/>
  <c r="F322" i="5" s="1"/>
  <c r="B323" i="5" s="1"/>
  <c r="D343" i="6" l="1"/>
  <c r="E343" i="6" s="1"/>
  <c r="F343" i="6" s="1"/>
  <c r="B344" i="6" s="1"/>
  <c r="D323" i="5"/>
  <c r="E323" i="5" s="1"/>
  <c r="F323" i="5" s="1"/>
  <c r="B324" i="5" s="1"/>
  <c r="D344" i="6" l="1"/>
  <c r="E344" i="6" s="1"/>
  <c r="F344" i="6" s="1"/>
  <c r="B345" i="6" s="1"/>
  <c r="D324" i="5"/>
  <c r="E324" i="5" s="1"/>
  <c r="F324" i="5" s="1"/>
  <c r="B325" i="5" s="1"/>
  <c r="D345" i="6" l="1"/>
  <c r="E345" i="6" s="1"/>
  <c r="F345" i="6" s="1"/>
  <c r="B346" i="6" s="1"/>
  <c r="D325" i="5"/>
  <c r="E325" i="5" s="1"/>
  <c r="F325" i="5" s="1"/>
  <c r="B326" i="5" s="1"/>
  <c r="D346" i="6" l="1"/>
  <c r="E346" i="6" s="1"/>
  <c r="F346" i="6" s="1"/>
  <c r="B347" i="6" s="1"/>
  <c r="D326" i="5"/>
  <c r="E326" i="5" s="1"/>
  <c r="F326" i="5" s="1"/>
  <c r="B327" i="5" s="1"/>
  <c r="D347" i="6" l="1"/>
  <c r="E347" i="6" s="1"/>
  <c r="F347" i="6" s="1"/>
  <c r="B348" i="6"/>
  <c r="D327" i="5"/>
  <c r="E327" i="5" s="1"/>
  <c r="F327" i="5" s="1"/>
  <c r="B328" i="5" s="1"/>
  <c r="D348" i="6" l="1"/>
  <c r="E348" i="6" s="1"/>
  <c r="F348" i="6" s="1"/>
  <c r="B349" i="6" s="1"/>
  <c r="D328" i="5"/>
  <c r="E328" i="5" s="1"/>
  <c r="F328" i="5" s="1"/>
  <c r="B329" i="5" s="1"/>
  <c r="D349" i="6" l="1"/>
  <c r="E349" i="6" s="1"/>
  <c r="F349" i="6" s="1"/>
  <c r="B350" i="6" s="1"/>
  <c r="D329" i="5"/>
  <c r="E329" i="5" s="1"/>
  <c r="F329" i="5" s="1"/>
  <c r="B330" i="5" s="1"/>
  <c r="D350" i="6" l="1"/>
  <c r="E350" i="6" s="1"/>
  <c r="F350" i="6" s="1"/>
  <c r="B351" i="6"/>
  <c r="D330" i="5"/>
  <c r="E330" i="5" s="1"/>
  <c r="F330" i="5" s="1"/>
  <c r="B331" i="5" s="1"/>
  <c r="D351" i="6" l="1"/>
  <c r="E351" i="6" s="1"/>
  <c r="F351" i="6" s="1"/>
  <c r="B352" i="6" s="1"/>
  <c r="D331" i="5"/>
  <c r="E331" i="5" s="1"/>
  <c r="F331" i="5" s="1"/>
  <c r="B332" i="5" s="1"/>
  <c r="D352" i="6" l="1"/>
  <c r="E352" i="6" s="1"/>
  <c r="F352" i="6" s="1"/>
  <c r="B353" i="6"/>
  <c r="D332" i="5"/>
  <c r="E332" i="5" s="1"/>
  <c r="F332" i="5" s="1"/>
  <c r="B333" i="5" s="1"/>
  <c r="D353" i="6" l="1"/>
  <c r="E353" i="6" s="1"/>
  <c r="F353" i="6" s="1"/>
  <c r="B354" i="6" s="1"/>
  <c r="D333" i="5"/>
  <c r="E333" i="5" s="1"/>
  <c r="F333" i="5" s="1"/>
  <c r="B334" i="5" s="1"/>
  <c r="D354" i="6" l="1"/>
  <c r="E354" i="6" s="1"/>
  <c r="F354" i="6" s="1"/>
  <c r="B355" i="6" s="1"/>
  <c r="D334" i="5"/>
  <c r="E334" i="5" s="1"/>
  <c r="F334" i="5" s="1"/>
  <c r="B335" i="5" s="1"/>
  <c r="D355" i="6" l="1"/>
  <c r="E355" i="6" s="1"/>
  <c r="F355" i="6" s="1"/>
  <c r="B356" i="6"/>
  <c r="D335" i="5"/>
  <c r="E335" i="5" s="1"/>
  <c r="F335" i="5" s="1"/>
  <c r="B336" i="5" s="1"/>
  <c r="D356" i="6" l="1"/>
  <c r="E356" i="6" s="1"/>
  <c r="F356" i="6" s="1"/>
  <c r="B357" i="6" s="1"/>
  <c r="D336" i="5"/>
  <c r="E336" i="5" s="1"/>
  <c r="F336" i="5" s="1"/>
  <c r="B337" i="5" s="1"/>
  <c r="D357" i="6" l="1"/>
  <c r="E357" i="6" s="1"/>
  <c r="F357" i="6" s="1"/>
  <c r="B358" i="6" s="1"/>
  <c r="D337" i="5"/>
  <c r="E337" i="5" s="1"/>
  <c r="F337" i="5" s="1"/>
  <c r="B338" i="5" s="1"/>
  <c r="D358" i="6" l="1"/>
  <c r="E358" i="6" s="1"/>
  <c r="F358" i="6" s="1"/>
  <c r="B359" i="6" s="1"/>
  <c r="D338" i="5"/>
  <c r="E338" i="5" s="1"/>
  <c r="F338" i="5" s="1"/>
  <c r="B339" i="5" s="1"/>
  <c r="D359" i="6" l="1"/>
  <c r="E359" i="6" s="1"/>
  <c r="F359" i="6" s="1"/>
  <c r="B360" i="6"/>
  <c r="D339" i="5"/>
  <c r="E339" i="5" s="1"/>
  <c r="F339" i="5" s="1"/>
  <c r="B340" i="5" s="1"/>
  <c r="D360" i="6" l="1"/>
  <c r="E360" i="6" s="1"/>
  <c r="F360" i="6" s="1"/>
  <c r="B361" i="6" s="1"/>
  <c r="D340" i="5"/>
  <c r="E340" i="5" s="1"/>
  <c r="F340" i="5" s="1"/>
  <c r="B341" i="5" s="1"/>
  <c r="D361" i="6" l="1"/>
  <c r="E361" i="6" s="1"/>
  <c r="F361" i="6" s="1"/>
  <c r="B362" i="6" s="1"/>
  <c r="D341" i="5"/>
  <c r="E341" i="5" s="1"/>
  <c r="F341" i="5" s="1"/>
  <c r="B342" i="5" s="1"/>
  <c r="D362" i="6" l="1"/>
  <c r="E362" i="6" s="1"/>
  <c r="F362" i="6" s="1"/>
  <c r="B363" i="6"/>
  <c r="D342" i="5"/>
  <c r="E342" i="5" s="1"/>
  <c r="F342" i="5" s="1"/>
  <c r="B343" i="5" s="1"/>
  <c r="D363" i="6" l="1"/>
  <c r="E363" i="6" s="1"/>
  <c r="F363" i="6" s="1"/>
  <c r="B364" i="6"/>
  <c r="D343" i="5"/>
  <c r="E343" i="5" s="1"/>
  <c r="F343" i="5" s="1"/>
  <c r="B344" i="5" s="1"/>
  <c r="D364" i="6" l="1"/>
  <c r="E364" i="6" s="1"/>
  <c r="F364" i="6" s="1"/>
  <c r="B365" i="6"/>
  <c r="D344" i="5"/>
  <c r="E344" i="5" s="1"/>
  <c r="F344" i="5" s="1"/>
  <c r="B345" i="5" s="1"/>
  <c r="D365" i="6" l="1"/>
  <c r="E365" i="6" s="1"/>
  <c r="F365" i="6" s="1"/>
  <c r="B366" i="6" s="1"/>
  <c r="D366" i="6" s="1"/>
  <c r="E366" i="6" s="1"/>
  <c r="F366" i="6" s="1"/>
  <c r="D345" i="5"/>
  <c r="E345" i="5" s="1"/>
  <c r="F345" i="5" s="1"/>
  <c r="B346" i="5" s="1"/>
  <c r="D346" i="5" l="1"/>
  <c r="E346" i="5" s="1"/>
  <c r="F346" i="5" s="1"/>
  <c r="B347" i="5" s="1"/>
  <c r="D347" i="5" l="1"/>
  <c r="E347" i="5" s="1"/>
  <c r="F347" i="5" s="1"/>
  <c r="B348" i="5" s="1"/>
  <c r="D348" i="5" l="1"/>
  <c r="E348" i="5" s="1"/>
  <c r="F348" i="5" s="1"/>
  <c r="B349" i="5" s="1"/>
  <c r="D349" i="5" l="1"/>
  <c r="E349" i="5" s="1"/>
  <c r="F349" i="5" s="1"/>
  <c r="B350" i="5" s="1"/>
  <c r="D350" i="5" l="1"/>
  <c r="E350" i="5" s="1"/>
  <c r="F350" i="5" s="1"/>
  <c r="B351" i="5" s="1"/>
  <c r="D351" i="5" l="1"/>
  <c r="E351" i="5" s="1"/>
  <c r="F351" i="5" s="1"/>
  <c r="B352" i="5" s="1"/>
  <c r="D352" i="5" l="1"/>
  <c r="E352" i="5" s="1"/>
  <c r="F352" i="5" s="1"/>
  <c r="B353" i="5" s="1"/>
  <c r="D353" i="5" l="1"/>
  <c r="E353" i="5" s="1"/>
  <c r="F353" i="5" s="1"/>
  <c r="B354" i="5" s="1"/>
  <c r="D354" i="5" l="1"/>
  <c r="E354" i="5" s="1"/>
  <c r="F354" i="5" s="1"/>
  <c r="B355" i="5" s="1"/>
  <c r="D355" i="5" l="1"/>
  <c r="E355" i="5" s="1"/>
  <c r="F355" i="5" s="1"/>
  <c r="B356" i="5" s="1"/>
  <c r="D356" i="5" l="1"/>
  <c r="E356" i="5" s="1"/>
  <c r="F356" i="5" s="1"/>
  <c r="B357" i="5" s="1"/>
  <c r="D357" i="5" l="1"/>
  <c r="E357" i="5" s="1"/>
  <c r="F357" i="5" s="1"/>
  <c r="B358" i="5" s="1"/>
  <c r="D358" i="5" l="1"/>
  <c r="E358" i="5" s="1"/>
  <c r="F358" i="5" s="1"/>
  <c r="B359" i="5" s="1"/>
  <c r="D359" i="5" l="1"/>
  <c r="E359" i="5" s="1"/>
  <c r="F359" i="5" s="1"/>
  <c r="B360" i="5" s="1"/>
  <c r="D360" i="5" l="1"/>
  <c r="E360" i="5" s="1"/>
  <c r="F360" i="5" s="1"/>
  <c r="B361" i="5" s="1"/>
  <c r="D361" i="5" l="1"/>
  <c r="E361" i="5" s="1"/>
  <c r="F361" i="5" s="1"/>
  <c r="B362" i="5" s="1"/>
  <c r="D362" i="5" l="1"/>
  <c r="E362" i="5" s="1"/>
  <c r="F362" i="5" s="1"/>
  <c r="B363" i="5" s="1"/>
  <c r="D363" i="5" l="1"/>
  <c r="E363" i="5" s="1"/>
  <c r="F363" i="5" s="1"/>
  <c r="B364" i="5" s="1"/>
  <c r="D364" i="5" l="1"/>
  <c r="E364" i="5" s="1"/>
  <c r="F364" i="5" s="1"/>
  <c r="B365" i="5" s="1"/>
  <c r="D365" i="5" l="1"/>
  <c r="E365" i="5" s="1"/>
  <c r="F365" i="5" s="1"/>
  <c r="B366" i="5" s="1"/>
  <c r="D366" i="5" s="1"/>
  <c r="E366" i="5" s="1"/>
  <c r="F366" i="5" s="1"/>
</calcChain>
</file>

<file path=xl/sharedStrings.xml><?xml version="1.0" encoding="utf-8"?>
<sst xmlns="http://schemas.openxmlformats.org/spreadsheetml/2006/main" count="54" uniqueCount="36">
  <si>
    <t>shortage_cost</t>
  </si>
  <si>
    <t>holding_cost_rate</t>
  </si>
  <si>
    <t>fixed_order_cost</t>
  </si>
  <si>
    <t>unit_purchase_cost</t>
  </si>
  <si>
    <t>sales</t>
  </si>
  <si>
    <t>date</t>
  </si>
  <si>
    <t>Annual Demand</t>
  </si>
  <si>
    <t>Forecast</t>
  </si>
  <si>
    <t>Year</t>
  </si>
  <si>
    <t>Cost Per Unit</t>
  </si>
  <si>
    <t>Cost per Order</t>
  </si>
  <si>
    <t>Holding cost</t>
  </si>
  <si>
    <t>Order Quantity</t>
  </si>
  <si>
    <t>Purchasing Cost</t>
  </si>
  <si>
    <t>Cost of ordering</t>
  </si>
  <si>
    <t>Inventory cost</t>
  </si>
  <si>
    <t>Total Cost</t>
  </si>
  <si>
    <t>Cost per unit</t>
  </si>
  <si>
    <t>Cost per order</t>
  </si>
  <si>
    <t>inventory</t>
  </si>
  <si>
    <t>daily demand</t>
  </si>
  <si>
    <t>D</t>
  </si>
  <si>
    <t>C</t>
  </si>
  <si>
    <t>S</t>
  </si>
  <si>
    <t>i</t>
  </si>
  <si>
    <t>Q</t>
  </si>
  <si>
    <t>ending</t>
  </si>
  <si>
    <t>needs replenish</t>
  </si>
  <si>
    <t>b</t>
  </si>
  <si>
    <t>Planned Back Orders</t>
  </si>
  <si>
    <t>D/Q*S</t>
  </si>
  <si>
    <t>2nd thing</t>
  </si>
  <si>
    <t>third thing</t>
  </si>
  <si>
    <t>A</t>
  </si>
  <si>
    <t>Carring Cost</t>
  </si>
  <si>
    <t>Planned Back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</si>
</sst>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164" fontId="4" fillId="2" borderId="0" xfId="0" applyNumberFormat="1" applyFont="1" applyFill="1"/>
    <xf numFmtId="2" fontId="3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Replenishment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Sawtooth!$B$1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Sawtooth!$B$2:$B$366</c:f>
              <c:numCache>
                <c:formatCode>0.00</c:formatCode>
                <c:ptCount val="365"/>
                <c:pt idx="0">
                  <c:v>904.51230756259326</c:v>
                </c:pt>
                <c:pt idx="1">
                  <c:v>854.17258153519606</c:v>
                </c:pt>
                <c:pt idx="2">
                  <c:v>803.83285550779874</c:v>
                </c:pt>
                <c:pt idx="3">
                  <c:v>753.49312948040142</c:v>
                </c:pt>
                <c:pt idx="4">
                  <c:v>703.1534034530041</c:v>
                </c:pt>
                <c:pt idx="5">
                  <c:v>652.81367742560678</c:v>
                </c:pt>
                <c:pt idx="6">
                  <c:v>602.47395139820946</c:v>
                </c:pt>
                <c:pt idx="7">
                  <c:v>552.13422537081215</c:v>
                </c:pt>
                <c:pt idx="8">
                  <c:v>501.79449934341488</c:v>
                </c:pt>
                <c:pt idx="9">
                  <c:v>451.45477331601762</c:v>
                </c:pt>
                <c:pt idx="10">
                  <c:v>401.11504728862036</c:v>
                </c:pt>
                <c:pt idx="11">
                  <c:v>350.7753212612231</c:v>
                </c:pt>
                <c:pt idx="12">
                  <c:v>300.43559523382584</c:v>
                </c:pt>
                <c:pt idx="13">
                  <c:v>250.09586920642857</c:v>
                </c:pt>
                <c:pt idx="14">
                  <c:v>199.75614317903131</c:v>
                </c:pt>
                <c:pt idx="15">
                  <c:v>149.41641715163405</c:v>
                </c:pt>
                <c:pt idx="16">
                  <c:v>99.076691124236788</c:v>
                </c:pt>
                <c:pt idx="17">
                  <c:v>953.24927265943279</c:v>
                </c:pt>
                <c:pt idx="18">
                  <c:v>902.90954663203547</c:v>
                </c:pt>
                <c:pt idx="19">
                  <c:v>852.56982060463815</c:v>
                </c:pt>
                <c:pt idx="20">
                  <c:v>802.23009457724083</c:v>
                </c:pt>
                <c:pt idx="21">
                  <c:v>751.89036854984352</c:v>
                </c:pt>
                <c:pt idx="22">
                  <c:v>701.5506425224462</c:v>
                </c:pt>
                <c:pt idx="23">
                  <c:v>651.21091649504888</c:v>
                </c:pt>
                <c:pt idx="24">
                  <c:v>600.87119046765156</c:v>
                </c:pt>
                <c:pt idx="25">
                  <c:v>550.53146444025424</c:v>
                </c:pt>
                <c:pt idx="26">
                  <c:v>500.19173841285698</c:v>
                </c:pt>
                <c:pt idx="27">
                  <c:v>449.85201238545972</c:v>
                </c:pt>
                <c:pt idx="28">
                  <c:v>399.51228635806245</c:v>
                </c:pt>
                <c:pt idx="29">
                  <c:v>349.17256033066519</c:v>
                </c:pt>
                <c:pt idx="30">
                  <c:v>298.83283430326793</c:v>
                </c:pt>
                <c:pt idx="31">
                  <c:v>248.49310827587067</c:v>
                </c:pt>
                <c:pt idx="32">
                  <c:v>198.15338224847341</c:v>
                </c:pt>
                <c:pt idx="33">
                  <c:v>147.81365622107614</c:v>
                </c:pt>
                <c:pt idx="34">
                  <c:v>97.473930193678882</c:v>
                </c:pt>
                <c:pt idx="35">
                  <c:v>951.64651172887488</c:v>
                </c:pt>
                <c:pt idx="36">
                  <c:v>901.30678570147757</c:v>
                </c:pt>
                <c:pt idx="37">
                  <c:v>850.96705967408025</c:v>
                </c:pt>
                <c:pt idx="38">
                  <c:v>800.62733364668293</c:v>
                </c:pt>
                <c:pt idx="39">
                  <c:v>750.28760761928561</c:v>
                </c:pt>
                <c:pt idx="40">
                  <c:v>699.94788159188829</c:v>
                </c:pt>
                <c:pt idx="41">
                  <c:v>649.60815556449097</c:v>
                </c:pt>
                <c:pt idx="42">
                  <c:v>599.26842953709365</c:v>
                </c:pt>
                <c:pt idx="43">
                  <c:v>548.92870350969633</c:v>
                </c:pt>
                <c:pt idx="44">
                  <c:v>498.58897748229907</c:v>
                </c:pt>
                <c:pt idx="45">
                  <c:v>448.24925145490181</c:v>
                </c:pt>
                <c:pt idx="46">
                  <c:v>397.90952542750455</c:v>
                </c:pt>
                <c:pt idx="47">
                  <c:v>347.56979940010729</c:v>
                </c:pt>
                <c:pt idx="48">
                  <c:v>297.23007337271002</c:v>
                </c:pt>
                <c:pt idx="49">
                  <c:v>246.89034734531276</c:v>
                </c:pt>
                <c:pt idx="50">
                  <c:v>196.5506213179155</c:v>
                </c:pt>
                <c:pt idx="51">
                  <c:v>146.21089529051824</c:v>
                </c:pt>
                <c:pt idx="52">
                  <c:v>95.871169263120976</c:v>
                </c:pt>
                <c:pt idx="53">
                  <c:v>950.04375079831698</c:v>
                </c:pt>
                <c:pt idx="54">
                  <c:v>899.70402477091966</c:v>
                </c:pt>
                <c:pt idx="55">
                  <c:v>849.36429874352234</c:v>
                </c:pt>
                <c:pt idx="56">
                  <c:v>799.02457271612502</c:v>
                </c:pt>
                <c:pt idx="57">
                  <c:v>748.6848466887277</c:v>
                </c:pt>
                <c:pt idx="58">
                  <c:v>698.34512066133038</c:v>
                </c:pt>
                <c:pt idx="59">
                  <c:v>648.00539463393307</c:v>
                </c:pt>
                <c:pt idx="60">
                  <c:v>597.66566860653575</c:v>
                </c:pt>
                <c:pt idx="61">
                  <c:v>547.32594257913843</c:v>
                </c:pt>
                <c:pt idx="62">
                  <c:v>496.98621655174117</c:v>
                </c:pt>
                <c:pt idx="63">
                  <c:v>446.6464905243439</c:v>
                </c:pt>
                <c:pt idx="64">
                  <c:v>396.30676449694664</c:v>
                </c:pt>
                <c:pt idx="65">
                  <c:v>345.96703846954938</c:v>
                </c:pt>
                <c:pt idx="66">
                  <c:v>295.62731244215212</c:v>
                </c:pt>
                <c:pt idx="67">
                  <c:v>245.28758641475486</c:v>
                </c:pt>
                <c:pt idx="68">
                  <c:v>194.94786038735759</c:v>
                </c:pt>
                <c:pt idx="69">
                  <c:v>144.60813435996033</c:v>
                </c:pt>
                <c:pt idx="70">
                  <c:v>94.26840833256307</c:v>
                </c:pt>
                <c:pt idx="71">
                  <c:v>948.44098986775907</c:v>
                </c:pt>
                <c:pt idx="72">
                  <c:v>898.10126384036175</c:v>
                </c:pt>
                <c:pt idx="73">
                  <c:v>847.76153781296443</c:v>
                </c:pt>
                <c:pt idx="74">
                  <c:v>797.42181178556712</c:v>
                </c:pt>
                <c:pt idx="75">
                  <c:v>747.0820857581698</c:v>
                </c:pt>
                <c:pt idx="76">
                  <c:v>696.74235973077248</c:v>
                </c:pt>
                <c:pt idx="77">
                  <c:v>646.40263370337516</c:v>
                </c:pt>
                <c:pt idx="78">
                  <c:v>596.06290767597784</c:v>
                </c:pt>
                <c:pt idx="79">
                  <c:v>545.72318164858052</c:v>
                </c:pt>
                <c:pt idx="80">
                  <c:v>495.38345562118326</c:v>
                </c:pt>
                <c:pt idx="81">
                  <c:v>445.043729593786</c:v>
                </c:pt>
                <c:pt idx="82">
                  <c:v>394.70400356638874</c:v>
                </c:pt>
                <c:pt idx="83">
                  <c:v>344.36427753899147</c:v>
                </c:pt>
                <c:pt idx="84">
                  <c:v>294.02455151159421</c:v>
                </c:pt>
                <c:pt idx="85">
                  <c:v>243.68482548419695</c:v>
                </c:pt>
                <c:pt idx="86">
                  <c:v>193.34509945679969</c:v>
                </c:pt>
                <c:pt idx="87">
                  <c:v>143.00537342940243</c:v>
                </c:pt>
                <c:pt idx="88">
                  <c:v>92.665647402005163</c:v>
                </c:pt>
                <c:pt idx="89">
                  <c:v>946.83822893720117</c:v>
                </c:pt>
                <c:pt idx="90">
                  <c:v>896.49850290980385</c:v>
                </c:pt>
                <c:pt idx="91">
                  <c:v>846.15877688240653</c:v>
                </c:pt>
                <c:pt idx="92">
                  <c:v>795.81905085500921</c:v>
                </c:pt>
                <c:pt idx="93">
                  <c:v>745.47932482761189</c:v>
                </c:pt>
                <c:pt idx="94">
                  <c:v>695.13959880021457</c:v>
                </c:pt>
                <c:pt idx="95">
                  <c:v>644.79987277281725</c:v>
                </c:pt>
                <c:pt idx="96">
                  <c:v>594.46014674541993</c:v>
                </c:pt>
                <c:pt idx="97">
                  <c:v>544.12042071802261</c:v>
                </c:pt>
                <c:pt idx="98">
                  <c:v>493.78069469062535</c:v>
                </c:pt>
                <c:pt idx="99">
                  <c:v>443.44096866322809</c:v>
                </c:pt>
                <c:pt idx="100">
                  <c:v>393.10124263583083</c:v>
                </c:pt>
                <c:pt idx="101">
                  <c:v>342.76151660843357</c:v>
                </c:pt>
                <c:pt idx="102">
                  <c:v>292.4217905810363</c:v>
                </c:pt>
                <c:pt idx="103">
                  <c:v>242.08206455363904</c:v>
                </c:pt>
                <c:pt idx="104">
                  <c:v>191.74233852624178</c:v>
                </c:pt>
                <c:pt idx="105">
                  <c:v>141.40261249884452</c:v>
                </c:pt>
                <c:pt idx="106">
                  <c:v>91.062886471447257</c:v>
                </c:pt>
                <c:pt idx="107">
                  <c:v>945.23546800664326</c:v>
                </c:pt>
                <c:pt idx="108">
                  <c:v>894.89574197924594</c:v>
                </c:pt>
                <c:pt idx="109">
                  <c:v>844.55601595184862</c:v>
                </c:pt>
                <c:pt idx="110">
                  <c:v>794.2162899244513</c:v>
                </c:pt>
                <c:pt idx="111">
                  <c:v>743.87656389705398</c:v>
                </c:pt>
                <c:pt idx="112">
                  <c:v>693.53683786965667</c:v>
                </c:pt>
                <c:pt idx="113">
                  <c:v>643.19711184225935</c:v>
                </c:pt>
                <c:pt idx="114">
                  <c:v>592.85738581486203</c:v>
                </c:pt>
                <c:pt idx="115">
                  <c:v>542.51765978746471</c:v>
                </c:pt>
                <c:pt idx="116">
                  <c:v>492.17793376006745</c:v>
                </c:pt>
                <c:pt idx="117">
                  <c:v>441.83820773267018</c:v>
                </c:pt>
                <c:pt idx="118">
                  <c:v>391.49848170527292</c:v>
                </c:pt>
                <c:pt idx="119">
                  <c:v>341.15875567787566</c:v>
                </c:pt>
                <c:pt idx="120">
                  <c:v>290.8190296504784</c:v>
                </c:pt>
                <c:pt idx="121">
                  <c:v>240.47930362308114</c:v>
                </c:pt>
                <c:pt idx="122">
                  <c:v>190.13957759568387</c:v>
                </c:pt>
                <c:pt idx="123">
                  <c:v>139.79985156828661</c:v>
                </c:pt>
                <c:pt idx="124">
                  <c:v>89.460125540889351</c:v>
                </c:pt>
                <c:pt idx="125">
                  <c:v>943.63270707608535</c:v>
                </c:pt>
                <c:pt idx="126">
                  <c:v>893.29298104868803</c:v>
                </c:pt>
                <c:pt idx="127">
                  <c:v>842.95325502129072</c:v>
                </c:pt>
                <c:pt idx="128">
                  <c:v>792.6135289938934</c:v>
                </c:pt>
                <c:pt idx="129">
                  <c:v>742.27380296649608</c:v>
                </c:pt>
                <c:pt idx="130">
                  <c:v>691.93407693909876</c:v>
                </c:pt>
                <c:pt idx="131">
                  <c:v>641.59435091170144</c:v>
                </c:pt>
                <c:pt idx="132">
                  <c:v>591.25462488430412</c:v>
                </c:pt>
                <c:pt idx="133">
                  <c:v>540.9148988569068</c:v>
                </c:pt>
                <c:pt idx="134">
                  <c:v>490.57517282950954</c:v>
                </c:pt>
                <c:pt idx="135">
                  <c:v>440.23544680211228</c:v>
                </c:pt>
                <c:pt idx="136">
                  <c:v>389.89572077471502</c:v>
                </c:pt>
                <c:pt idx="137">
                  <c:v>339.55599474731775</c:v>
                </c:pt>
                <c:pt idx="138">
                  <c:v>289.21626871992049</c:v>
                </c:pt>
                <c:pt idx="139">
                  <c:v>238.87654269252323</c:v>
                </c:pt>
                <c:pt idx="140">
                  <c:v>188.53681666512597</c:v>
                </c:pt>
                <c:pt idx="141">
                  <c:v>138.19709063772871</c:v>
                </c:pt>
                <c:pt idx="142">
                  <c:v>87.857364610331445</c:v>
                </c:pt>
                <c:pt idx="143">
                  <c:v>942.02994614552745</c:v>
                </c:pt>
                <c:pt idx="144">
                  <c:v>891.69022011813013</c:v>
                </c:pt>
                <c:pt idx="145">
                  <c:v>841.35049409073281</c:v>
                </c:pt>
                <c:pt idx="146">
                  <c:v>791.01076806333549</c:v>
                </c:pt>
                <c:pt idx="147">
                  <c:v>740.67104203593817</c:v>
                </c:pt>
                <c:pt idx="148">
                  <c:v>690.33131600854085</c:v>
                </c:pt>
                <c:pt idx="149">
                  <c:v>639.99158998114353</c:v>
                </c:pt>
                <c:pt idx="150">
                  <c:v>589.65186395374621</c:v>
                </c:pt>
                <c:pt idx="151">
                  <c:v>539.3121379263489</c:v>
                </c:pt>
                <c:pt idx="152">
                  <c:v>488.97241189895163</c:v>
                </c:pt>
                <c:pt idx="153">
                  <c:v>438.63268587155437</c:v>
                </c:pt>
                <c:pt idx="154">
                  <c:v>388.29295984415711</c:v>
                </c:pt>
                <c:pt idx="155">
                  <c:v>337.95323381675985</c:v>
                </c:pt>
                <c:pt idx="156">
                  <c:v>287.61350778936259</c:v>
                </c:pt>
                <c:pt idx="157">
                  <c:v>237.27378176196532</c:v>
                </c:pt>
                <c:pt idx="158">
                  <c:v>186.93405573456806</c:v>
                </c:pt>
                <c:pt idx="159">
                  <c:v>136.5943297071708</c:v>
                </c:pt>
                <c:pt idx="160">
                  <c:v>86.254603679773538</c:v>
                </c:pt>
                <c:pt idx="161">
                  <c:v>940.42718521496954</c:v>
                </c:pt>
                <c:pt idx="162">
                  <c:v>890.08745918757222</c:v>
                </c:pt>
                <c:pt idx="163">
                  <c:v>839.7477331601749</c:v>
                </c:pt>
                <c:pt idx="164">
                  <c:v>789.40800713277758</c:v>
                </c:pt>
                <c:pt idx="165">
                  <c:v>739.06828110538027</c:v>
                </c:pt>
                <c:pt idx="166">
                  <c:v>688.72855507798295</c:v>
                </c:pt>
                <c:pt idx="167">
                  <c:v>638.38882905058563</c:v>
                </c:pt>
                <c:pt idx="168">
                  <c:v>588.04910302318831</c:v>
                </c:pt>
                <c:pt idx="169">
                  <c:v>537.70937699579099</c:v>
                </c:pt>
                <c:pt idx="170">
                  <c:v>487.36965096839373</c:v>
                </c:pt>
                <c:pt idx="171">
                  <c:v>437.02992494099647</c:v>
                </c:pt>
                <c:pt idx="172">
                  <c:v>386.6901989135992</c:v>
                </c:pt>
                <c:pt idx="173">
                  <c:v>336.35047288620194</c:v>
                </c:pt>
                <c:pt idx="174">
                  <c:v>286.01074685880468</c:v>
                </c:pt>
                <c:pt idx="175">
                  <c:v>235.67102083140742</c:v>
                </c:pt>
                <c:pt idx="176">
                  <c:v>185.33129480401016</c:v>
                </c:pt>
                <c:pt idx="177">
                  <c:v>134.99156877661289</c:v>
                </c:pt>
                <c:pt idx="178">
                  <c:v>84.651842749215632</c:v>
                </c:pt>
                <c:pt idx="179">
                  <c:v>938.82442428441163</c:v>
                </c:pt>
                <c:pt idx="180">
                  <c:v>888.48469825701432</c:v>
                </c:pt>
                <c:pt idx="181">
                  <c:v>838.144972229617</c:v>
                </c:pt>
                <c:pt idx="182">
                  <c:v>787.80524620221968</c:v>
                </c:pt>
                <c:pt idx="183">
                  <c:v>737.46552017482236</c:v>
                </c:pt>
                <c:pt idx="184">
                  <c:v>687.12579414742504</c:v>
                </c:pt>
                <c:pt idx="185">
                  <c:v>636.78606812002772</c:v>
                </c:pt>
                <c:pt idx="186">
                  <c:v>586.4463420926304</c:v>
                </c:pt>
                <c:pt idx="187">
                  <c:v>536.10661606523308</c:v>
                </c:pt>
                <c:pt idx="188">
                  <c:v>485.76689003783582</c:v>
                </c:pt>
                <c:pt idx="189">
                  <c:v>435.42716401043856</c:v>
                </c:pt>
                <c:pt idx="190">
                  <c:v>385.0874379830413</c:v>
                </c:pt>
                <c:pt idx="191">
                  <c:v>334.74771195564404</c:v>
                </c:pt>
                <c:pt idx="192">
                  <c:v>284.40798592824677</c:v>
                </c:pt>
                <c:pt idx="193">
                  <c:v>234.06825990084951</c:v>
                </c:pt>
                <c:pt idx="194">
                  <c:v>183.72853387345225</c:v>
                </c:pt>
                <c:pt idx="195">
                  <c:v>133.38880784605499</c:v>
                </c:pt>
                <c:pt idx="196">
                  <c:v>83.049081818657726</c:v>
                </c:pt>
                <c:pt idx="197">
                  <c:v>937.22166335385373</c:v>
                </c:pt>
                <c:pt idx="198">
                  <c:v>886.88193732645641</c:v>
                </c:pt>
                <c:pt idx="199">
                  <c:v>836.54221129905909</c:v>
                </c:pt>
                <c:pt idx="200">
                  <c:v>786.20248527166177</c:v>
                </c:pt>
                <c:pt idx="201">
                  <c:v>735.86275924426445</c:v>
                </c:pt>
                <c:pt idx="202">
                  <c:v>685.52303321686713</c:v>
                </c:pt>
                <c:pt idx="203">
                  <c:v>635.18330718946982</c:v>
                </c:pt>
                <c:pt idx="204">
                  <c:v>584.8435811620725</c:v>
                </c:pt>
                <c:pt idx="205">
                  <c:v>534.50385513467518</c:v>
                </c:pt>
                <c:pt idx="206">
                  <c:v>484.16412910727792</c:v>
                </c:pt>
                <c:pt idx="207">
                  <c:v>433.82440307988065</c:v>
                </c:pt>
                <c:pt idx="208">
                  <c:v>383.48467705248339</c:v>
                </c:pt>
                <c:pt idx="209">
                  <c:v>333.14495102508613</c:v>
                </c:pt>
                <c:pt idx="210">
                  <c:v>282.80522499768887</c:v>
                </c:pt>
                <c:pt idx="211">
                  <c:v>232.46549897029161</c:v>
                </c:pt>
                <c:pt idx="212">
                  <c:v>182.12577294289434</c:v>
                </c:pt>
                <c:pt idx="213">
                  <c:v>131.78604691549708</c:v>
                </c:pt>
                <c:pt idx="214">
                  <c:v>81.44632088809982</c:v>
                </c:pt>
                <c:pt idx="215">
                  <c:v>935.61890242329582</c:v>
                </c:pt>
                <c:pt idx="216">
                  <c:v>885.2791763958985</c:v>
                </c:pt>
                <c:pt idx="217">
                  <c:v>834.93945036850118</c:v>
                </c:pt>
                <c:pt idx="218">
                  <c:v>784.59972434110387</c:v>
                </c:pt>
                <c:pt idx="219">
                  <c:v>734.25999831370655</c:v>
                </c:pt>
                <c:pt idx="220">
                  <c:v>683.92027228630923</c:v>
                </c:pt>
                <c:pt idx="221">
                  <c:v>633.58054625891191</c:v>
                </c:pt>
                <c:pt idx="222">
                  <c:v>583.24082023151459</c:v>
                </c:pt>
                <c:pt idx="223">
                  <c:v>532.90109420411727</c:v>
                </c:pt>
                <c:pt idx="224">
                  <c:v>482.56136817672001</c:v>
                </c:pt>
                <c:pt idx="225">
                  <c:v>432.22164214932275</c:v>
                </c:pt>
                <c:pt idx="226">
                  <c:v>381.88191612192549</c:v>
                </c:pt>
                <c:pt idx="227">
                  <c:v>331.54219009452822</c:v>
                </c:pt>
                <c:pt idx="228">
                  <c:v>281.20246406713096</c:v>
                </c:pt>
                <c:pt idx="229">
                  <c:v>230.8627380397337</c:v>
                </c:pt>
                <c:pt idx="230">
                  <c:v>180.52301201233644</c:v>
                </c:pt>
                <c:pt idx="231">
                  <c:v>130.18328598493918</c:v>
                </c:pt>
                <c:pt idx="232">
                  <c:v>79.843559957541913</c:v>
                </c:pt>
                <c:pt idx="233">
                  <c:v>934.01614149273792</c:v>
                </c:pt>
                <c:pt idx="234">
                  <c:v>883.6764154653406</c:v>
                </c:pt>
                <c:pt idx="235">
                  <c:v>833.33668943794328</c:v>
                </c:pt>
                <c:pt idx="236">
                  <c:v>782.99696341054596</c:v>
                </c:pt>
                <c:pt idx="237">
                  <c:v>732.65723738314864</c:v>
                </c:pt>
                <c:pt idx="238">
                  <c:v>682.31751135575132</c:v>
                </c:pt>
                <c:pt idx="239">
                  <c:v>631.977785328354</c:v>
                </c:pt>
                <c:pt idx="240">
                  <c:v>581.63805930095668</c:v>
                </c:pt>
                <c:pt idx="241">
                  <c:v>531.29833327355936</c:v>
                </c:pt>
                <c:pt idx="242">
                  <c:v>480.9586072461621</c:v>
                </c:pt>
                <c:pt idx="243">
                  <c:v>430.61888121876484</c:v>
                </c:pt>
                <c:pt idx="244">
                  <c:v>380.27915519136758</c:v>
                </c:pt>
                <c:pt idx="245">
                  <c:v>329.93942916397032</c:v>
                </c:pt>
                <c:pt idx="246">
                  <c:v>279.59970313657305</c:v>
                </c:pt>
                <c:pt idx="247">
                  <c:v>229.25997710917579</c:v>
                </c:pt>
                <c:pt idx="248">
                  <c:v>178.92025108177853</c:v>
                </c:pt>
                <c:pt idx="249">
                  <c:v>128.58052505438127</c:v>
                </c:pt>
                <c:pt idx="250">
                  <c:v>78.240799026984007</c:v>
                </c:pt>
                <c:pt idx="251">
                  <c:v>932.41338056218001</c:v>
                </c:pt>
                <c:pt idx="252">
                  <c:v>882.07365453478269</c:v>
                </c:pt>
                <c:pt idx="253">
                  <c:v>831.73392850738537</c:v>
                </c:pt>
                <c:pt idx="254">
                  <c:v>781.39420247998805</c:v>
                </c:pt>
                <c:pt idx="255">
                  <c:v>731.05447645259073</c:v>
                </c:pt>
                <c:pt idx="256">
                  <c:v>680.71475042519342</c:v>
                </c:pt>
                <c:pt idx="257">
                  <c:v>630.3750243977961</c:v>
                </c:pt>
                <c:pt idx="258">
                  <c:v>580.03529837039878</c:v>
                </c:pt>
                <c:pt idx="259">
                  <c:v>529.69557234300146</c:v>
                </c:pt>
                <c:pt idx="260">
                  <c:v>479.3558463156042</c:v>
                </c:pt>
                <c:pt idx="261">
                  <c:v>429.01612028820693</c:v>
                </c:pt>
                <c:pt idx="262">
                  <c:v>378.67639426080967</c:v>
                </c:pt>
                <c:pt idx="263">
                  <c:v>328.33666823341241</c:v>
                </c:pt>
                <c:pt idx="264">
                  <c:v>277.99694220601515</c:v>
                </c:pt>
                <c:pt idx="265">
                  <c:v>227.65721617861789</c:v>
                </c:pt>
                <c:pt idx="266">
                  <c:v>177.31749015122062</c:v>
                </c:pt>
                <c:pt idx="267">
                  <c:v>126.97776412382336</c:v>
                </c:pt>
                <c:pt idx="268">
                  <c:v>76.638038096426101</c:v>
                </c:pt>
                <c:pt idx="269">
                  <c:v>930.8106196316221</c:v>
                </c:pt>
                <c:pt idx="270">
                  <c:v>880.47089360422478</c:v>
                </c:pt>
                <c:pt idx="271">
                  <c:v>830.13116757682747</c:v>
                </c:pt>
                <c:pt idx="272">
                  <c:v>779.79144154943015</c:v>
                </c:pt>
                <c:pt idx="273">
                  <c:v>729.45171552203283</c:v>
                </c:pt>
                <c:pt idx="274">
                  <c:v>679.11198949463551</c:v>
                </c:pt>
                <c:pt idx="275">
                  <c:v>628.77226346723819</c:v>
                </c:pt>
                <c:pt idx="276">
                  <c:v>578.43253743984087</c:v>
                </c:pt>
                <c:pt idx="277">
                  <c:v>528.09281141244355</c:v>
                </c:pt>
                <c:pt idx="278">
                  <c:v>477.75308538504629</c:v>
                </c:pt>
                <c:pt idx="279">
                  <c:v>427.41335935764903</c:v>
                </c:pt>
                <c:pt idx="280">
                  <c:v>377.07363333025177</c:v>
                </c:pt>
                <c:pt idx="281">
                  <c:v>326.7339073028545</c:v>
                </c:pt>
                <c:pt idx="282">
                  <c:v>276.39418127545724</c:v>
                </c:pt>
                <c:pt idx="283">
                  <c:v>226.05445524805998</c:v>
                </c:pt>
                <c:pt idx="284">
                  <c:v>175.71472922066272</c:v>
                </c:pt>
                <c:pt idx="285">
                  <c:v>125.37500319326546</c:v>
                </c:pt>
                <c:pt idx="286">
                  <c:v>75.035277165868195</c:v>
                </c:pt>
                <c:pt idx="287">
                  <c:v>929.2078587010642</c:v>
                </c:pt>
                <c:pt idx="288">
                  <c:v>878.86813267366688</c:v>
                </c:pt>
                <c:pt idx="289">
                  <c:v>828.52840664626956</c:v>
                </c:pt>
                <c:pt idx="290">
                  <c:v>778.18868061887224</c:v>
                </c:pt>
                <c:pt idx="291">
                  <c:v>727.84895459147492</c:v>
                </c:pt>
                <c:pt idx="292">
                  <c:v>677.5092285640776</c:v>
                </c:pt>
                <c:pt idx="293">
                  <c:v>627.16950253668028</c:v>
                </c:pt>
                <c:pt idx="294">
                  <c:v>576.82977650928296</c:v>
                </c:pt>
                <c:pt idx="295">
                  <c:v>526.49005048188565</c:v>
                </c:pt>
                <c:pt idx="296">
                  <c:v>476.15032445448838</c:v>
                </c:pt>
                <c:pt idx="297">
                  <c:v>425.81059842709112</c:v>
                </c:pt>
                <c:pt idx="298">
                  <c:v>375.47087239969386</c:v>
                </c:pt>
                <c:pt idx="299">
                  <c:v>325.1311463722966</c:v>
                </c:pt>
                <c:pt idx="300">
                  <c:v>274.79142034489934</c:v>
                </c:pt>
                <c:pt idx="301">
                  <c:v>224.45169431750207</c:v>
                </c:pt>
                <c:pt idx="302">
                  <c:v>174.11196829010481</c:v>
                </c:pt>
                <c:pt idx="303">
                  <c:v>123.77224226270755</c:v>
                </c:pt>
                <c:pt idx="304">
                  <c:v>73.432516235310288</c:v>
                </c:pt>
                <c:pt idx="305">
                  <c:v>927.60509777050629</c:v>
                </c:pt>
                <c:pt idx="306">
                  <c:v>877.26537174310897</c:v>
                </c:pt>
                <c:pt idx="307">
                  <c:v>826.92564571571165</c:v>
                </c:pt>
                <c:pt idx="308">
                  <c:v>776.58591968831433</c:v>
                </c:pt>
                <c:pt idx="309">
                  <c:v>726.24619366091702</c:v>
                </c:pt>
                <c:pt idx="310">
                  <c:v>675.9064676335197</c:v>
                </c:pt>
                <c:pt idx="311">
                  <c:v>625.56674160612238</c:v>
                </c:pt>
                <c:pt idx="312">
                  <c:v>575.22701557872506</c:v>
                </c:pt>
                <c:pt idx="313">
                  <c:v>524.88728955132774</c:v>
                </c:pt>
                <c:pt idx="314">
                  <c:v>474.54756352393048</c:v>
                </c:pt>
                <c:pt idx="315">
                  <c:v>424.20783749653322</c:v>
                </c:pt>
                <c:pt idx="316">
                  <c:v>373.86811146913595</c:v>
                </c:pt>
                <c:pt idx="317">
                  <c:v>323.52838544173869</c:v>
                </c:pt>
                <c:pt idx="318">
                  <c:v>273.18865941434143</c:v>
                </c:pt>
                <c:pt idx="319">
                  <c:v>222.84893338694417</c:v>
                </c:pt>
                <c:pt idx="320">
                  <c:v>172.50920735954691</c:v>
                </c:pt>
                <c:pt idx="321">
                  <c:v>122.16948133214964</c:v>
                </c:pt>
                <c:pt idx="322">
                  <c:v>71.829755304752382</c:v>
                </c:pt>
                <c:pt idx="323">
                  <c:v>926.00233683994838</c:v>
                </c:pt>
                <c:pt idx="324">
                  <c:v>875.66261081255107</c:v>
                </c:pt>
                <c:pt idx="325">
                  <c:v>825.32288478515375</c:v>
                </c:pt>
                <c:pt idx="326">
                  <c:v>774.98315875775643</c:v>
                </c:pt>
                <c:pt idx="327">
                  <c:v>724.64343273035911</c:v>
                </c:pt>
                <c:pt idx="328">
                  <c:v>674.30370670296179</c:v>
                </c:pt>
                <c:pt idx="329">
                  <c:v>623.96398067556447</c:v>
                </c:pt>
                <c:pt idx="330">
                  <c:v>573.62425464816715</c:v>
                </c:pt>
                <c:pt idx="331">
                  <c:v>523.28452862076983</c:v>
                </c:pt>
                <c:pt idx="332">
                  <c:v>472.94480259337257</c:v>
                </c:pt>
                <c:pt idx="333">
                  <c:v>422.60507656597531</c:v>
                </c:pt>
                <c:pt idx="334">
                  <c:v>372.26535053857805</c:v>
                </c:pt>
                <c:pt idx="335">
                  <c:v>321.92562451118079</c:v>
                </c:pt>
                <c:pt idx="336">
                  <c:v>271.58589848378352</c:v>
                </c:pt>
                <c:pt idx="337">
                  <c:v>221.24617245638626</c:v>
                </c:pt>
                <c:pt idx="338">
                  <c:v>170.906446428989</c:v>
                </c:pt>
                <c:pt idx="339">
                  <c:v>120.56672040159174</c:v>
                </c:pt>
                <c:pt idx="340">
                  <c:v>70.226994374194476</c:v>
                </c:pt>
                <c:pt idx="341">
                  <c:v>924.39957590939048</c:v>
                </c:pt>
                <c:pt idx="342">
                  <c:v>874.05984988199316</c:v>
                </c:pt>
                <c:pt idx="343">
                  <c:v>823.72012385459584</c:v>
                </c:pt>
                <c:pt idx="344">
                  <c:v>773.38039782719852</c:v>
                </c:pt>
                <c:pt idx="345">
                  <c:v>723.0406717998012</c:v>
                </c:pt>
                <c:pt idx="346">
                  <c:v>672.70094577240388</c:v>
                </c:pt>
                <c:pt idx="347">
                  <c:v>622.36121974500657</c:v>
                </c:pt>
                <c:pt idx="348">
                  <c:v>572.02149371760925</c:v>
                </c:pt>
                <c:pt idx="349">
                  <c:v>521.68176769021193</c:v>
                </c:pt>
                <c:pt idx="350">
                  <c:v>471.34204166281467</c:v>
                </c:pt>
                <c:pt idx="351">
                  <c:v>421.0023156354174</c:v>
                </c:pt>
                <c:pt idx="352">
                  <c:v>370.66258960802014</c:v>
                </c:pt>
                <c:pt idx="353">
                  <c:v>320.32286358062288</c:v>
                </c:pt>
                <c:pt idx="354">
                  <c:v>269.98313755322562</c:v>
                </c:pt>
                <c:pt idx="355">
                  <c:v>219.64341152582836</c:v>
                </c:pt>
                <c:pt idx="356">
                  <c:v>169.30368549843109</c:v>
                </c:pt>
                <c:pt idx="357">
                  <c:v>118.96395947103383</c:v>
                </c:pt>
                <c:pt idx="358">
                  <c:v>68.62423344363657</c:v>
                </c:pt>
                <c:pt idx="359">
                  <c:v>922.79681497883257</c:v>
                </c:pt>
                <c:pt idx="360">
                  <c:v>872.45708895143525</c:v>
                </c:pt>
                <c:pt idx="361">
                  <c:v>822.11736292403793</c:v>
                </c:pt>
                <c:pt idx="362">
                  <c:v>771.77763689664062</c:v>
                </c:pt>
                <c:pt idx="363">
                  <c:v>721.4379108692433</c:v>
                </c:pt>
                <c:pt idx="364">
                  <c:v>671.09818484184598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0-45DF-A031-2BDCB78040B3}"/>
            </c:ext>
          </c:extLst>
        </c:ser>
        <c:ser>
          <c:idx val="1"/>
          <c:order val="1"/>
          <c:tx>
            <c:strRef>
              <c:f>Sawtooth!$C$1</c:f>
              <c:strCache>
                <c:ptCount val="1"/>
                <c:pt idx="0">
                  <c:v>daily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Sawtooth!$C$2:$C$366</c:f>
              <c:numCache>
                <c:formatCode>General</c:formatCode>
                <c:ptCount val="365"/>
                <c:pt idx="0">
                  <c:v>50.339726027397262</c:v>
                </c:pt>
                <c:pt idx="1">
                  <c:v>50.339726027397262</c:v>
                </c:pt>
                <c:pt idx="2">
                  <c:v>50.339726027397262</c:v>
                </c:pt>
                <c:pt idx="3">
                  <c:v>50.339726027397262</c:v>
                </c:pt>
                <c:pt idx="4">
                  <c:v>50.339726027397262</c:v>
                </c:pt>
                <c:pt idx="5">
                  <c:v>50.339726027397262</c:v>
                </c:pt>
                <c:pt idx="6">
                  <c:v>50.339726027397262</c:v>
                </c:pt>
                <c:pt idx="7">
                  <c:v>50.339726027397262</c:v>
                </c:pt>
                <c:pt idx="8">
                  <c:v>50.339726027397262</c:v>
                </c:pt>
                <c:pt idx="9">
                  <c:v>50.339726027397262</c:v>
                </c:pt>
                <c:pt idx="10">
                  <c:v>50.339726027397262</c:v>
                </c:pt>
                <c:pt idx="11">
                  <c:v>50.339726027397262</c:v>
                </c:pt>
                <c:pt idx="12">
                  <c:v>50.339726027397262</c:v>
                </c:pt>
                <c:pt idx="13">
                  <c:v>50.339726027397262</c:v>
                </c:pt>
                <c:pt idx="14">
                  <c:v>50.339726027397262</c:v>
                </c:pt>
                <c:pt idx="15">
                  <c:v>50.339726027397262</c:v>
                </c:pt>
                <c:pt idx="16">
                  <c:v>50.339726027397262</c:v>
                </c:pt>
                <c:pt idx="17">
                  <c:v>50.339726027397262</c:v>
                </c:pt>
                <c:pt idx="18">
                  <c:v>50.339726027397262</c:v>
                </c:pt>
                <c:pt idx="19">
                  <c:v>50.339726027397262</c:v>
                </c:pt>
                <c:pt idx="20">
                  <c:v>50.339726027397262</c:v>
                </c:pt>
                <c:pt idx="21">
                  <c:v>50.339726027397262</c:v>
                </c:pt>
                <c:pt idx="22">
                  <c:v>50.339726027397262</c:v>
                </c:pt>
                <c:pt idx="23">
                  <c:v>50.339726027397262</c:v>
                </c:pt>
                <c:pt idx="24">
                  <c:v>50.339726027397262</c:v>
                </c:pt>
                <c:pt idx="25">
                  <c:v>50.339726027397262</c:v>
                </c:pt>
                <c:pt idx="26">
                  <c:v>50.339726027397262</c:v>
                </c:pt>
                <c:pt idx="27">
                  <c:v>50.339726027397262</c:v>
                </c:pt>
                <c:pt idx="28">
                  <c:v>50.339726027397262</c:v>
                </c:pt>
                <c:pt idx="29">
                  <c:v>50.339726027397262</c:v>
                </c:pt>
                <c:pt idx="30">
                  <c:v>50.339726027397262</c:v>
                </c:pt>
                <c:pt idx="31">
                  <c:v>50.339726027397262</c:v>
                </c:pt>
                <c:pt idx="32">
                  <c:v>50.339726027397262</c:v>
                </c:pt>
                <c:pt idx="33">
                  <c:v>50.339726027397262</c:v>
                </c:pt>
                <c:pt idx="34">
                  <c:v>50.339726027397262</c:v>
                </c:pt>
                <c:pt idx="35">
                  <c:v>50.339726027397262</c:v>
                </c:pt>
                <c:pt idx="36">
                  <c:v>50.339726027397262</c:v>
                </c:pt>
                <c:pt idx="37">
                  <c:v>50.339726027397262</c:v>
                </c:pt>
                <c:pt idx="38">
                  <c:v>50.339726027397262</c:v>
                </c:pt>
                <c:pt idx="39">
                  <c:v>50.339726027397262</c:v>
                </c:pt>
                <c:pt idx="40">
                  <c:v>50.339726027397262</c:v>
                </c:pt>
                <c:pt idx="41">
                  <c:v>50.339726027397262</c:v>
                </c:pt>
                <c:pt idx="42">
                  <c:v>50.339726027397262</c:v>
                </c:pt>
                <c:pt idx="43">
                  <c:v>50.339726027397262</c:v>
                </c:pt>
                <c:pt idx="44">
                  <c:v>50.339726027397262</c:v>
                </c:pt>
                <c:pt idx="45">
                  <c:v>50.339726027397262</c:v>
                </c:pt>
                <c:pt idx="46">
                  <c:v>50.339726027397262</c:v>
                </c:pt>
                <c:pt idx="47">
                  <c:v>50.339726027397262</c:v>
                </c:pt>
                <c:pt idx="48">
                  <c:v>50.339726027397262</c:v>
                </c:pt>
                <c:pt idx="49">
                  <c:v>50.339726027397262</c:v>
                </c:pt>
                <c:pt idx="50">
                  <c:v>50.339726027397262</c:v>
                </c:pt>
                <c:pt idx="51">
                  <c:v>50.339726027397262</c:v>
                </c:pt>
                <c:pt idx="52">
                  <c:v>50.339726027397262</c:v>
                </c:pt>
                <c:pt idx="53">
                  <c:v>50.339726027397262</c:v>
                </c:pt>
                <c:pt idx="54">
                  <c:v>50.339726027397262</c:v>
                </c:pt>
                <c:pt idx="55">
                  <c:v>50.339726027397262</c:v>
                </c:pt>
                <c:pt idx="56">
                  <c:v>50.339726027397262</c:v>
                </c:pt>
                <c:pt idx="57">
                  <c:v>50.339726027397262</c:v>
                </c:pt>
                <c:pt idx="58">
                  <c:v>50.339726027397262</c:v>
                </c:pt>
                <c:pt idx="59">
                  <c:v>50.339726027397262</c:v>
                </c:pt>
                <c:pt idx="60">
                  <c:v>50.339726027397262</c:v>
                </c:pt>
                <c:pt idx="61">
                  <c:v>50.339726027397262</c:v>
                </c:pt>
                <c:pt idx="62">
                  <c:v>50.339726027397262</c:v>
                </c:pt>
                <c:pt idx="63">
                  <c:v>50.339726027397262</c:v>
                </c:pt>
                <c:pt idx="64">
                  <c:v>50.339726027397262</c:v>
                </c:pt>
                <c:pt idx="65">
                  <c:v>50.339726027397262</c:v>
                </c:pt>
                <c:pt idx="66">
                  <c:v>50.339726027397262</c:v>
                </c:pt>
                <c:pt idx="67">
                  <c:v>50.339726027397262</c:v>
                </c:pt>
                <c:pt idx="68">
                  <c:v>50.339726027397262</c:v>
                </c:pt>
                <c:pt idx="69">
                  <c:v>50.339726027397262</c:v>
                </c:pt>
                <c:pt idx="70">
                  <c:v>50.339726027397262</c:v>
                </c:pt>
                <c:pt idx="71">
                  <c:v>50.339726027397262</c:v>
                </c:pt>
                <c:pt idx="72">
                  <c:v>50.339726027397262</c:v>
                </c:pt>
                <c:pt idx="73">
                  <c:v>50.339726027397262</c:v>
                </c:pt>
                <c:pt idx="74">
                  <c:v>50.339726027397262</c:v>
                </c:pt>
                <c:pt idx="75">
                  <c:v>50.339726027397262</c:v>
                </c:pt>
                <c:pt idx="76">
                  <c:v>50.339726027397262</c:v>
                </c:pt>
                <c:pt idx="77">
                  <c:v>50.339726027397262</c:v>
                </c:pt>
                <c:pt idx="78">
                  <c:v>50.339726027397262</c:v>
                </c:pt>
                <c:pt idx="79">
                  <c:v>50.339726027397262</c:v>
                </c:pt>
                <c:pt idx="80">
                  <c:v>50.339726027397262</c:v>
                </c:pt>
                <c:pt idx="81">
                  <c:v>50.339726027397262</c:v>
                </c:pt>
                <c:pt idx="82">
                  <c:v>50.339726027397262</c:v>
                </c:pt>
                <c:pt idx="83">
                  <c:v>50.339726027397262</c:v>
                </c:pt>
                <c:pt idx="84">
                  <c:v>50.339726027397262</c:v>
                </c:pt>
                <c:pt idx="85">
                  <c:v>50.339726027397262</c:v>
                </c:pt>
                <c:pt idx="86">
                  <c:v>50.339726027397262</c:v>
                </c:pt>
                <c:pt idx="87">
                  <c:v>50.339726027397262</c:v>
                </c:pt>
                <c:pt idx="88">
                  <c:v>50.339726027397262</c:v>
                </c:pt>
                <c:pt idx="89">
                  <c:v>50.339726027397262</c:v>
                </c:pt>
                <c:pt idx="90">
                  <c:v>50.339726027397262</c:v>
                </c:pt>
                <c:pt idx="91">
                  <c:v>50.339726027397262</c:v>
                </c:pt>
                <c:pt idx="92">
                  <c:v>50.339726027397262</c:v>
                </c:pt>
                <c:pt idx="93">
                  <c:v>50.339726027397262</c:v>
                </c:pt>
                <c:pt idx="94">
                  <c:v>50.339726027397262</c:v>
                </c:pt>
                <c:pt idx="95">
                  <c:v>50.339726027397262</c:v>
                </c:pt>
                <c:pt idx="96">
                  <c:v>50.339726027397262</c:v>
                </c:pt>
                <c:pt idx="97">
                  <c:v>50.339726027397262</c:v>
                </c:pt>
                <c:pt idx="98">
                  <c:v>50.339726027397262</c:v>
                </c:pt>
                <c:pt idx="99">
                  <c:v>50.339726027397262</c:v>
                </c:pt>
                <c:pt idx="100">
                  <c:v>50.339726027397262</c:v>
                </c:pt>
                <c:pt idx="101">
                  <c:v>50.339726027397262</c:v>
                </c:pt>
                <c:pt idx="102">
                  <c:v>50.339726027397262</c:v>
                </c:pt>
                <c:pt idx="103">
                  <c:v>50.339726027397262</c:v>
                </c:pt>
                <c:pt idx="104">
                  <c:v>50.339726027397262</c:v>
                </c:pt>
                <c:pt idx="105">
                  <c:v>50.339726027397262</c:v>
                </c:pt>
                <c:pt idx="106">
                  <c:v>50.339726027397262</c:v>
                </c:pt>
                <c:pt idx="107">
                  <c:v>50.339726027397262</c:v>
                </c:pt>
                <c:pt idx="108">
                  <c:v>50.339726027397262</c:v>
                </c:pt>
                <c:pt idx="109">
                  <c:v>50.339726027397262</c:v>
                </c:pt>
                <c:pt idx="110">
                  <c:v>50.339726027397262</c:v>
                </c:pt>
                <c:pt idx="111">
                  <c:v>50.339726027397262</c:v>
                </c:pt>
                <c:pt idx="112">
                  <c:v>50.339726027397262</c:v>
                </c:pt>
                <c:pt idx="113">
                  <c:v>50.339726027397262</c:v>
                </c:pt>
                <c:pt idx="114">
                  <c:v>50.339726027397262</c:v>
                </c:pt>
                <c:pt idx="115">
                  <c:v>50.339726027397262</c:v>
                </c:pt>
                <c:pt idx="116">
                  <c:v>50.339726027397262</c:v>
                </c:pt>
                <c:pt idx="117">
                  <c:v>50.339726027397262</c:v>
                </c:pt>
                <c:pt idx="118">
                  <c:v>50.339726027397262</c:v>
                </c:pt>
                <c:pt idx="119">
                  <c:v>50.339726027397262</c:v>
                </c:pt>
                <c:pt idx="120">
                  <c:v>50.339726027397262</c:v>
                </c:pt>
                <c:pt idx="121">
                  <c:v>50.339726027397262</c:v>
                </c:pt>
                <c:pt idx="122">
                  <c:v>50.339726027397262</c:v>
                </c:pt>
                <c:pt idx="123">
                  <c:v>50.339726027397262</c:v>
                </c:pt>
                <c:pt idx="124">
                  <c:v>50.339726027397262</c:v>
                </c:pt>
                <c:pt idx="125">
                  <c:v>50.339726027397262</c:v>
                </c:pt>
                <c:pt idx="126">
                  <c:v>50.339726027397262</c:v>
                </c:pt>
                <c:pt idx="127">
                  <c:v>50.339726027397262</c:v>
                </c:pt>
                <c:pt idx="128">
                  <c:v>50.339726027397262</c:v>
                </c:pt>
                <c:pt idx="129">
                  <c:v>50.339726027397262</c:v>
                </c:pt>
                <c:pt idx="130">
                  <c:v>50.339726027397262</c:v>
                </c:pt>
                <c:pt idx="131">
                  <c:v>50.339726027397262</c:v>
                </c:pt>
                <c:pt idx="132">
                  <c:v>50.339726027397262</c:v>
                </c:pt>
                <c:pt idx="133">
                  <c:v>50.339726027397262</c:v>
                </c:pt>
                <c:pt idx="134">
                  <c:v>50.339726027397262</c:v>
                </c:pt>
                <c:pt idx="135">
                  <c:v>50.339726027397262</c:v>
                </c:pt>
                <c:pt idx="136">
                  <c:v>50.339726027397262</c:v>
                </c:pt>
                <c:pt idx="137">
                  <c:v>50.339726027397262</c:v>
                </c:pt>
                <c:pt idx="138">
                  <c:v>50.339726027397262</c:v>
                </c:pt>
                <c:pt idx="139">
                  <c:v>50.339726027397262</c:v>
                </c:pt>
                <c:pt idx="140">
                  <c:v>50.339726027397262</c:v>
                </c:pt>
                <c:pt idx="141">
                  <c:v>50.339726027397262</c:v>
                </c:pt>
                <c:pt idx="142">
                  <c:v>50.339726027397262</c:v>
                </c:pt>
                <c:pt idx="143">
                  <c:v>50.339726027397262</c:v>
                </c:pt>
                <c:pt idx="144">
                  <c:v>50.339726027397262</c:v>
                </c:pt>
                <c:pt idx="145">
                  <c:v>50.339726027397262</c:v>
                </c:pt>
                <c:pt idx="146">
                  <c:v>50.339726027397262</c:v>
                </c:pt>
                <c:pt idx="147">
                  <c:v>50.339726027397262</c:v>
                </c:pt>
                <c:pt idx="148">
                  <c:v>50.339726027397262</c:v>
                </c:pt>
                <c:pt idx="149">
                  <c:v>50.339726027397262</c:v>
                </c:pt>
                <c:pt idx="150">
                  <c:v>50.339726027397262</c:v>
                </c:pt>
                <c:pt idx="151">
                  <c:v>50.339726027397262</c:v>
                </c:pt>
                <c:pt idx="152">
                  <c:v>50.339726027397262</c:v>
                </c:pt>
                <c:pt idx="153">
                  <c:v>50.339726027397262</c:v>
                </c:pt>
                <c:pt idx="154">
                  <c:v>50.339726027397262</c:v>
                </c:pt>
                <c:pt idx="155">
                  <c:v>50.339726027397262</c:v>
                </c:pt>
                <c:pt idx="156">
                  <c:v>50.339726027397262</c:v>
                </c:pt>
                <c:pt idx="157">
                  <c:v>50.339726027397262</c:v>
                </c:pt>
                <c:pt idx="158">
                  <c:v>50.339726027397262</c:v>
                </c:pt>
                <c:pt idx="159">
                  <c:v>50.339726027397262</c:v>
                </c:pt>
                <c:pt idx="160">
                  <c:v>50.339726027397262</c:v>
                </c:pt>
                <c:pt idx="161">
                  <c:v>50.339726027397262</c:v>
                </c:pt>
                <c:pt idx="162">
                  <c:v>50.339726027397262</c:v>
                </c:pt>
                <c:pt idx="163">
                  <c:v>50.339726027397262</c:v>
                </c:pt>
                <c:pt idx="164">
                  <c:v>50.339726027397262</c:v>
                </c:pt>
                <c:pt idx="165">
                  <c:v>50.339726027397262</c:v>
                </c:pt>
                <c:pt idx="166">
                  <c:v>50.339726027397262</c:v>
                </c:pt>
                <c:pt idx="167">
                  <c:v>50.339726027397262</c:v>
                </c:pt>
                <c:pt idx="168">
                  <c:v>50.339726027397262</c:v>
                </c:pt>
                <c:pt idx="169">
                  <c:v>50.339726027397262</c:v>
                </c:pt>
                <c:pt idx="170">
                  <c:v>50.339726027397262</c:v>
                </c:pt>
                <c:pt idx="171">
                  <c:v>50.339726027397262</c:v>
                </c:pt>
                <c:pt idx="172">
                  <c:v>50.339726027397262</c:v>
                </c:pt>
                <c:pt idx="173">
                  <c:v>50.339726027397262</c:v>
                </c:pt>
                <c:pt idx="174">
                  <c:v>50.339726027397262</c:v>
                </c:pt>
                <c:pt idx="175">
                  <c:v>50.339726027397262</c:v>
                </c:pt>
                <c:pt idx="176">
                  <c:v>50.339726027397262</c:v>
                </c:pt>
                <c:pt idx="177">
                  <c:v>50.339726027397262</c:v>
                </c:pt>
                <c:pt idx="178">
                  <c:v>50.339726027397262</c:v>
                </c:pt>
                <c:pt idx="179">
                  <c:v>50.339726027397262</c:v>
                </c:pt>
                <c:pt idx="180">
                  <c:v>50.339726027397262</c:v>
                </c:pt>
                <c:pt idx="181">
                  <c:v>50.339726027397262</c:v>
                </c:pt>
                <c:pt idx="182">
                  <c:v>50.339726027397262</c:v>
                </c:pt>
                <c:pt idx="183">
                  <c:v>50.339726027397262</c:v>
                </c:pt>
                <c:pt idx="184">
                  <c:v>50.339726027397262</c:v>
                </c:pt>
                <c:pt idx="185">
                  <c:v>50.339726027397262</c:v>
                </c:pt>
                <c:pt idx="186">
                  <c:v>50.339726027397262</c:v>
                </c:pt>
                <c:pt idx="187">
                  <c:v>50.339726027397262</c:v>
                </c:pt>
                <c:pt idx="188">
                  <c:v>50.339726027397262</c:v>
                </c:pt>
                <c:pt idx="189">
                  <c:v>50.339726027397262</c:v>
                </c:pt>
                <c:pt idx="190">
                  <c:v>50.339726027397262</c:v>
                </c:pt>
                <c:pt idx="191">
                  <c:v>50.339726027397262</c:v>
                </c:pt>
                <c:pt idx="192">
                  <c:v>50.339726027397262</c:v>
                </c:pt>
                <c:pt idx="193">
                  <c:v>50.339726027397262</c:v>
                </c:pt>
                <c:pt idx="194">
                  <c:v>50.339726027397262</c:v>
                </c:pt>
                <c:pt idx="195">
                  <c:v>50.339726027397262</c:v>
                </c:pt>
                <c:pt idx="196">
                  <c:v>50.339726027397262</c:v>
                </c:pt>
                <c:pt idx="197">
                  <c:v>50.339726027397262</c:v>
                </c:pt>
                <c:pt idx="198">
                  <c:v>50.339726027397262</c:v>
                </c:pt>
                <c:pt idx="199">
                  <c:v>50.339726027397262</c:v>
                </c:pt>
                <c:pt idx="200">
                  <c:v>50.339726027397262</c:v>
                </c:pt>
                <c:pt idx="201">
                  <c:v>50.339726027397262</c:v>
                </c:pt>
                <c:pt idx="202">
                  <c:v>50.339726027397262</c:v>
                </c:pt>
                <c:pt idx="203">
                  <c:v>50.339726027397262</c:v>
                </c:pt>
                <c:pt idx="204">
                  <c:v>50.339726027397262</c:v>
                </c:pt>
                <c:pt idx="205">
                  <c:v>50.339726027397262</c:v>
                </c:pt>
                <c:pt idx="206">
                  <c:v>50.339726027397262</c:v>
                </c:pt>
                <c:pt idx="207">
                  <c:v>50.339726027397262</c:v>
                </c:pt>
                <c:pt idx="208">
                  <c:v>50.339726027397262</c:v>
                </c:pt>
                <c:pt idx="209">
                  <c:v>50.339726027397262</c:v>
                </c:pt>
                <c:pt idx="210">
                  <c:v>50.339726027397262</c:v>
                </c:pt>
                <c:pt idx="211">
                  <c:v>50.339726027397262</c:v>
                </c:pt>
                <c:pt idx="212">
                  <c:v>50.339726027397262</c:v>
                </c:pt>
                <c:pt idx="213">
                  <c:v>50.339726027397262</c:v>
                </c:pt>
                <c:pt idx="214">
                  <c:v>50.339726027397262</c:v>
                </c:pt>
                <c:pt idx="215">
                  <c:v>50.339726027397262</c:v>
                </c:pt>
                <c:pt idx="216">
                  <c:v>50.339726027397262</c:v>
                </c:pt>
                <c:pt idx="217">
                  <c:v>50.339726027397262</c:v>
                </c:pt>
                <c:pt idx="218">
                  <c:v>50.339726027397262</c:v>
                </c:pt>
                <c:pt idx="219">
                  <c:v>50.339726027397262</c:v>
                </c:pt>
                <c:pt idx="220">
                  <c:v>50.339726027397262</c:v>
                </c:pt>
                <c:pt idx="221">
                  <c:v>50.339726027397262</c:v>
                </c:pt>
                <c:pt idx="222">
                  <c:v>50.339726027397262</c:v>
                </c:pt>
                <c:pt idx="223">
                  <c:v>50.339726027397262</c:v>
                </c:pt>
                <c:pt idx="224">
                  <c:v>50.339726027397262</c:v>
                </c:pt>
                <c:pt idx="225">
                  <c:v>50.339726027397262</c:v>
                </c:pt>
                <c:pt idx="226">
                  <c:v>50.339726027397262</c:v>
                </c:pt>
                <c:pt idx="227">
                  <c:v>50.339726027397262</c:v>
                </c:pt>
                <c:pt idx="228">
                  <c:v>50.339726027397262</c:v>
                </c:pt>
                <c:pt idx="229">
                  <c:v>50.339726027397262</c:v>
                </c:pt>
                <c:pt idx="230">
                  <c:v>50.339726027397262</c:v>
                </c:pt>
                <c:pt idx="231">
                  <c:v>50.339726027397262</c:v>
                </c:pt>
                <c:pt idx="232">
                  <c:v>50.339726027397262</c:v>
                </c:pt>
                <c:pt idx="233">
                  <c:v>50.339726027397262</c:v>
                </c:pt>
                <c:pt idx="234">
                  <c:v>50.339726027397262</c:v>
                </c:pt>
                <c:pt idx="235">
                  <c:v>50.339726027397262</c:v>
                </c:pt>
                <c:pt idx="236">
                  <c:v>50.339726027397262</c:v>
                </c:pt>
                <c:pt idx="237">
                  <c:v>50.339726027397262</c:v>
                </c:pt>
                <c:pt idx="238">
                  <c:v>50.339726027397262</c:v>
                </c:pt>
                <c:pt idx="239">
                  <c:v>50.339726027397262</c:v>
                </c:pt>
                <c:pt idx="240">
                  <c:v>50.339726027397262</c:v>
                </c:pt>
                <c:pt idx="241">
                  <c:v>50.339726027397262</c:v>
                </c:pt>
                <c:pt idx="242">
                  <c:v>50.339726027397262</c:v>
                </c:pt>
                <c:pt idx="243">
                  <c:v>50.339726027397262</c:v>
                </c:pt>
                <c:pt idx="244">
                  <c:v>50.339726027397262</c:v>
                </c:pt>
                <c:pt idx="245">
                  <c:v>50.339726027397262</c:v>
                </c:pt>
                <c:pt idx="246">
                  <c:v>50.339726027397262</c:v>
                </c:pt>
                <c:pt idx="247">
                  <c:v>50.339726027397262</c:v>
                </c:pt>
                <c:pt idx="248">
                  <c:v>50.339726027397262</c:v>
                </c:pt>
                <c:pt idx="249">
                  <c:v>50.339726027397262</c:v>
                </c:pt>
                <c:pt idx="250">
                  <c:v>50.339726027397262</c:v>
                </c:pt>
                <c:pt idx="251">
                  <c:v>50.339726027397262</c:v>
                </c:pt>
                <c:pt idx="252">
                  <c:v>50.339726027397262</c:v>
                </c:pt>
                <c:pt idx="253">
                  <c:v>50.339726027397262</c:v>
                </c:pt>
                <c:pt idx="254">
                  <c:v>50.339726027397262</c:v>
                </c:pt>
                <c:pt idx="255">
                  <c:v>50.339726027397262</c:v>
                </c:pt>
                <c:pt idx="256">
                  <c:v>50.339726027397262</c:v>
                </c:pt>
                <c:pt idx="257">
                  <c:v>50.339726027397262</c:v>
                </c:pt>
                <c:pt idx="258">
                  <c:v>50.339726027397262</c:v>
                </c:pt>
                <c:pt idx="259">
                  <c:v>50.339726027397262</c:v>
                </c:pt>
                <c:pt idx="260">
                  <c:v>50.339726027397262</c:v>
                </c:pt>
                <c:pt idx="261">
                  <c:v>50.339726027397262</c:v>
                </c:pt>
                <c:pt idx="262">
                  <c:v>50.339726027397262</c:v>
                </c:pt>
                <c:pt idx="263">
                  <c:v>50.339726027397262</c:v>
                </c:pt>
                <c:pt idx="264">
                  <c:v>50.339726027397262</c:v>
                </c:pt>
                <c:pt idx="265">
                  <c:v>50.339726027397262</c:v>
                </c:pt>
                <c:pt idx="266">
                  <c:v>50.339726027397262</c:v>
                </c:pt>
                <c:pt idx="267">
                  <c:v>50.339726027397262</c:v>
                </c:pt>
                <c:pt idx="268">
                  <c:v>50.339726027397262</c:v>
                </c:pt>
                <c:pt idx="269">
                  <c:v>50.339726027397262</c:v>
                </c:pt>
                <c:pt idx="270">
                  <c:v>50.339726027397262</c:v>
                </c:pt>
                <c:pt idx="271">
                  <c:v>50.339726027397262</c:v>
                </c:pt>
                <c:pt idx="272">
                  <c:v>50.339726027397262</c:v>
                </c:pt>
                <c:pt idx="273">
                  <c:v>50.339726027397262</c:v>
                </c:pt>
                <c:pt idx="274">
                  <c:v>50.339726027397262</c:v>
                </c:pt>
                <c:pt idx="275">
                  <c:v>50.339726027397262</c:v>
                </c:pt>
                <c:pt idx="276">
                  <c:v>50.339726027397262</c:v>
                </c:pt>
                <c:pt idx="277">
                  <c:v>50.339726027397262</c:v>
                </c:pt>
                <c:pt idx="278">
                  <c:v>50.339726027397262</c:v>
                </c:pt>
                <c:pt idx="279">
                  <c:v>50.339726027397262</c:v>
                </c:pt>
                <c:pt idx="280">
                  <c:v>50.339726027397262</c:v>
                </c:pt>
                <c:pt idx="281">
                  <c:v>50.339726027397262</c:v>
                </c:pt>
                <c:pt idx="282">
                  <c:v>50.339726027397262</c:v>
                </c:pt>
                <c:pt idx="283">
                  <c:v>50.339726027397262</c:v>
                </c:pt>
                <c:pt idx="284">
                  <c:v>50.339726027397262</c:v>
                </c:pt>
                <c:pt idx="285">
                  <c:v>50.339726027397262</c:v>
                </c:pt>
                <c:pt idx="286">
                  <c:v>50.339726027397262</c:v>
                </c:pt>
                <c:pt idx="287">
                  <c:v>50.339726027397262</c:v>
                </c:pt>
                <c:pt idx="288">
                  <c:v>50.339726027397262</c:v>
                </c:pt>
                <c:pt idx="289">
                  <c:v>50.339726027397262</c:v>
                </c:pt>
                <c:pt idx="290">
                  <c:v>50.339726027397262</c:v>
                </c:pt>
                <c:pt idx="291">
                  <c:v>50.339726027397262</c:v>
                </c:pt>
                <c:pt idx="292">
                  <c:v>50.339726027397262</c:v>
                </c:pt>
                <c:pt idx="293">
                  <c:v>50.339726027397262</c:v>
                </c:pt>
                <c:pt idx="294">
                  <c:v>50.339726027397262</c:v>
                </c:pt>
                <c:pt idx="295">
                  <c:v>50.339726027397262</c:v>
                </c:pt>
                <c:pt idx="296">
                  <c:v>50.339726027397262</c:v>
                </c:pt>
                <c:pt idx="297">
                  <c:v>50.339726027397262</c:v>
                </c:pt>
                <c:pt idx="298">
                  <c:v>50.339726027397262</c:v>
                </c:pt>
                <c:pt idx="299">
                  <c:v>50.339726027397262</c:v>
                </c:pt>
                <c:pt idx="300">
                  <c:v>50.339726027397262</c:v>
                </c:pt>
                <c:pt idx="301">
                  <c:v>50.339726027397262</c:v>
                </c:pt>
                <c:pt idx="302">
                  <c:v>50.339726027397262</c:v>
                </c:pt>
                <c:pt idx="303">
                  <c:v>50.339726027397262</c:v>
                </c:pt>
                <c:pt idx="304">
                  <c:v>50.339726027397262</c:v>
                </c:pt>
                <c:pt idx="305">
                  <c:v>50.339726027397262</c:v>
                </c:pt>
                <c:pt idx="306">
                  <c:v>50.339726027397262</c:v>
                </c:pt>
                <c:pt idx="307">
                  <c:v>50.339726027397262</c:v>
                </c:pt>
                <c:pt idx="308">
                  <c:v>50.339726027397262</c:v>
                </c:pt>
                <c:pt idx="309">
                  <c:v>50.339726027397262</c:v>
                </c:pt>
                <c:pt idx="310">
                  <c:v>50.339726027397262</c:v>
                </c:pt>
                <c:pt idx="311">
                  <c:v>50.339726027397262</c:v>
                </c:pt>
                <c:pt idx="312">
                  <c:v>50.339726027397262</c:v>
                </c:pt>
                <c:pt idx="313">
                  <c:v>50.339726027397262</c:v>
                </c:pt>
                <c:pt idx="314">
                  <c:v>50.339726027397262</c:v>
                </c:pt>
                <c:pt idx="315">
                  <c:v>50.339726027397262</c:v>
                </c:pt>
                <c:pt idx="316">
                  <c:v>50.339726027397262</c:v>
                </c:pt>
                <c:pt idx="317">
                  <c:v>50.339726027397262</c:v>
                </c:pt>
                <c:pt idx="318">
                  <c:v>50.339726027397262</c:v>
                </c:pt>
                <c:pt idx="319">
                  <c:v>50.339726027397262</c:v>
                </c:pt>
                <c:pt idx="320">
                  <c:v>50.339726027397262</c:v>
                </c:pt>
                <c:pt idx="321">
                  <c:v>50.339726027397262</c:v>
                </c:pt>
                <c:pt idx="322">
                  <c:v>50.339726027397262</c:v>
                </c:pt>
                <c:pt idx="323">
                  <c:v>50.339726027397262</c:v>
                </c:pt>
                <c:pt idx="324">
                  <c:v>50.339726027397262</c:v>
                </c:pt>
                <c:pt idx="325">
                  <c:v>50.339726027397262</c:v>
                </c:pt>
                <c:pt idx="326">
                  <c:v>50.339726027397262</c:v>
                </c:pt>
                <c:pt idx="327">
                  <c:v>50.339726027397262</c:v>
                </c:pt>
                <c:pt idx="328">
                  <c:v>50.339726027397262</c:v>
                </c:pt>
                <c:pt idx="329">
                  <c:v>50.339726027397262</c:v>
                </c:pt>
                <c:pt idx="330">
                  <c:v>50.339726027397262</c:v>
                </c:pt>
                <c:pt idx="331">
                  <c:v>50.339726027397262</c:v>
                </c:pt>
                <c:pt idx="332">
                  <c:v>50.339726027397262</c:v>
                </c:pt>
                <c:pt idx="333">
                  <c:v>50.339726027397262</c:v>
                </c:pt>
                <c:pt idx="334">
                  <c:v>50.339726027397262</c:v>
                </c:pt>
                <c:pt idx="335">
                  <c:v>50.339726027397262</c:v>
                </c:pt>
                <c:pt idx="336">
                  <c:v>50.339726027397262</c:v>
                </c:pt>
                <c:pt idx="337">
                  <c:v>50.339726027397262</c:v>
                </c:pt>
                <c:pt idx="338">
                  <c:v>50.339726027397262</c:v>
                </c:pt>
                <c:pt idx="339">
                  <c:v>50.339726027397262</c:v>
                </c:pt>
                <c:pt idx="340">
                  <c:v>50.339726027397262</c:v>
                </c:pt>
                <c:pt idx="341">
                  <c:v>50.339726027397262</c:v>
                </c:pt>
                <c:pt idx="342">
                  <c:v>50.339726027397262</c:v>
                </c:pt>
                <c:pt idx="343">
                  <c:v>50.339726027397262</c:v>
                </c:pt>
                <c:pt idx="344">
                  <c:v>50.339726027397262</c:v>
                </c:pt>
                <c:pt idx="345">
                  <c:v>50.339726027397262</c:v>
                </c:pt>
                <c:pt idx="346">
                  <c:v>50.339726027397262</c:v>
                </c:pt>
                <c:pt idx="347">
                  <c:v>50.339726027397262</c:v>
                </c:pt>
                <c:pt idx="348">
                  <c:v>50.339726027397262</c:v>
                </c:pt>
                <c:pt idx="349">
                  <c:v>50.339726027397262</c:v>
                </c:pt>
                <c:pt idx="350">
                  <c:v>50.339726027397262</c:v>
                </c:pt>
                <c:pt idx="351">
                  <c:v>50.339726027397262</c:v>
                </c:pt>
                <c:pt idx="352">
                  <c:v>50.339726027397262</c:v>
                </c:pt>
                <c:pt idx="353">
                  <c:v>50.339726027397262</c:v>
                </c:pt>
                <c:pt idx="354">
                  <c:v>50.339726027397262</c:v>
                </c:pt>
                <c:pt idx="355">
                  <c:v>50.339726027397262</c:v>
                </c:pt>
                <c:pt idx="356">
                  <c:v>50.339726027397262</c:v>
                </c:pt>
                <c:pt idx="357">
                  <c:v>50.339726027397262</c:v>
                </c:pt>
                <c:pt idx="358">
                  <c:v>50.339726027397262</c:v>
                </c:pt>
                <c:pt idx="359">
                  <c:v>50.339726027397262</c:v>
                </c:pt>
                <c:pt idx="360">
                  <c:v>50.339726027397262</c:v>
                </c:pt>
                <c:pt idx="361">
                  <c:v>50.339726027397262</c:v>
                </c:pt>
                <c:pt idx="362">
                  <c:v>50.339726027397262</c:v>
                </c:pt>
                <c:pt idx="363">
                  <c:v>50.339726027397262</c:v>
                </c:pt>
                <c:pt idx="364">
                  <c:v>50.339726027397262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0-45DF-A031-2BDCB7804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890639"/>
        <c:axId val="628626975"/>
      </c:lineChart>
      <c:catAx>
        <c:axId val="159289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6975"/>
        <c:crosses val="autoZero"/>
        <c:auto val="1"/>
        <c:lblAlgn val="ctr"/>
        <c:lblOffset val="100"/>
        <c:noMultiLvlLbl val="0"/>
      </c:catAx>
      <c:valAx>
        <c:axId val="6286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Replenishment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'Stipulation Sawtooth'!$B$1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'Stipulation Sawtooth'!$B$2:$B$366</c:f>
              <c:numCache>
                <c:formatCode>0.00</c:formatCode>
                <c:ptCount val="365"/>
                <c:pt idx="0">
                  <c:v>1062.6592970997576</c:v>
                </c:pt>
                <c:pt idx="1">
                  <c:v>1012.3195710723603</c:v>
                </c:pt>
                <c:pt idx="2">
                  <c:v>961.97984504496299</c:v>
                </c:pt>
                <c:pt idx="3">
                  <c:v>911.64011901756567</c:v>
                </c:pt>
                <c:pt idx="4">
                  <c:v>861.30039299016835</c:v>
                </c:pt>
                <c:pt idx="5">
                  <c:v>810.96066696277103</c:v>
                </c:pt>
                <c:pt idx="6">
                  <c:v>760.62094093537371</c:v>
                </c:pt>
                <c:pt idx="7">
                  <c:v>710.28121490797639</c:v>
                </c:pt>
                <c:pt idx="8">
                  <c:v>659.94148888057907</c:v>
                </c:pt>
                <c:pt idx="9">
                  <c:v>609.60176285318175</c:v>
                </c:pt>
                <c:pt idx="10">
                  <c:v>559.26203682578443</c:v>
                </c:pt>
                <c:pt idx="11">
                  <c:v>508.92231079838717</c:v>
                </c:pt>
                <c:pt idx="12">
                  <c:v>458.58258477098991</c:v>
                </c:pt>
                <c:pt idx="13">
                  <c:v>408.24285874359265</c:v>
                </c:pt>
                <c:pt idx="14">
                  <c:v>357.90313271619539</c:v>
                </c:pt>
                <c:pt idx="15">
                  <c:v>307.56340668879812</c:v>
                </c:pt>
                <c:pt idx="16">
                  <c:v>257.22368066140086</c:v>
                </c:pt>
                <c:pt idx="17">
                  <c:v>206.8839546340036</c:v>
                </c:pt>
                <c:pt idx="18">
                  <c:v>156.54422860660634</c:v>
                </c:pt>
                <c:pt idx="19">
                  <c:v>106.20450257920908</c:v>
                </c:pt>
                <c:pt idx="20">
                  <c:v>55.864776551811815</c:v>
                </c:pt>
                <c:pt idx="21">
                  <c:v>1068.1843476241722</c:v>
                </c:pt>
                <c:pt idx="22">
                  <c:v>1017.8446215967749</c:v>
                </c:pt>
                <c:pt idx="23">
                  <c:v>967.5048955693776</c:v>
                </c:pt>
                <c:pt idx="24">
                  <c:v>917.16516954198028</c:v>
                </c:pt>
                <c:pt idx="25">
                  <c:v>866.82544351458296</c:v>
                </c:pt>
                <c:pt idx="26">
                  <c:v>816.48571748718564</c:v>
                </c:pt>
                <c:pt idx="27">
                  <c:v>766.14599145978832</c:v>
                </c:pt>
                <c:pt idx="28">
                  <c:v>715.806265432391</c:v>
                </c:pt>
                <c:pt idx="29">
                  <c:v>665.46653940499368</c:v>
                </c:pt>
                <c:pt idx="30">
                  <c:v>615.12681337759636</c:v>
                </c:pt>
                <c:pt idx="31">
                  <c:v>564.78708735019904</c:v>
                </c:pt>
                <c:pt idx="32">
                  <c:v>514.44736132280173</c:v>
                </c:pt>
                <c:pt idx="33">
                  <c:v>464.10763529540446</c:v>
                </c:pt>
                <c:pt idx="34">
                  <c:v>413.7679092680072</c:v>
                </c:pt>
                <c:pt idx="35">
                  <c:v>363.42818324060994</c:v>
                </c:pt>
                <c:pt idx="36">
                  <c:v>313.08845721321268</c:v>
                </c:pt>
                <c:pt idx="37">
                  <c:v>262.74873118581542</c:v>
                </c:pt>
                <c:pt idx="38">
                  <c:v>212.40900515841815</c:v>
                </c:pt>
                <c:pt idx="39">
                  <c:v>162.06927913102089</c:v>
                </c:pt>
                <c:pt idx="40">
                  <c:v>111.72955310362363</c:v>
                </c:pt>
                <c:pt idx="41">
                  <c:v>61.389827076226368</c:v>
                </c:pt>
                <c:pt idx="42">
                  <c:v>1073.7093981485868</c:v>
                </c:pt>
                <c:pt idx="43">
                  <c:v>1023.3696721211895</c:v>
                </c:pt>
                <c:pt idx="44">
                  <c:v>973.0299460937922</c:v>
                </c:pt>
                <c:pt idx="45">
                  <c:v>922.69022006639489</c:v>
                </c:pt>
                <c:pt idx="46">
                  <c:v>872.35049403899757</c:v>
                </c:pt>
                <c:pt idx="47">
                  <c:v>822.01076801160025</c:v>
                </c:pt>
                <c:pt idx="48">
                  <c:v>771.67104198420293</c:v>
                </c:pt>
                <c:pt idx="49">
                  <c:v>721.33131595680561</c:v>
                </c:pt>
                <c:pt idx="50">
                  <c:v>670.99158992940829</c:v>
                </c:pt>
                <c:pt idx="51">
                  <c:v>620.65186390201097</c:v>
                </c:pt>
                <c:pt idx="52">
                  <c:v>570.31213787461365</c:v>
                </c:pt>
                <c:pt idx="53">
                  <c:v>519.97241184721634</c:v>
                </c:pt>
                <c:pt idx="54">
                  <c:v>469.63268581981907</c:v>
                </c:pt>
                <c:pt idx="55">
                  <c:v>419.29295979242181</c:v>
                </c:pt>
                <c:pt idx="56">
                  <c:v>368.95323376502455</c:v>
                </c:pt>
                <c:pt idx="57">
                  <c:v>318.61350773762729</c:v>
                </c:pt>
                <c:pt idx="58">
                  <c:v>268.27378171023003</c:v>
                </c:pt>
                <c:pt idx="59">
                  <c:v>217.93405568283276</c:v>
                </c:pt>
                <c:pt idx="60">
                  <c:v>167.5943296554355</c:v>
                </c:pt>
                <c:pt idx="61">
                  <c:v>117.25460362803824</c:v>
                </c:pt>
                <c:pt idx="62">
                  <c:v>66.914877600640978</c:v>
                </c:pt>
                <c:pt idx="63">
                  <c:v>1079.2344486730012</c:v>
                </c:pt>
                <c:pt idx="64">
                  <c:v>1028.8947226456039</c:v>
                </c:pt>
                <c:pt idx="65">
                  <c:v>978.55499661820659</c:v>
                </c:pt>
                <c:pt idx="66">
                  <c:v>928.21527059080927</c:v>
                </c:pt>
                <c:pt idx="67">
                  <c:v>877.87554456341195</c:v>
                </c:pt>
                <c:pt idx="68">
                  <c:v>827.53581853601463</c:v>
                </c:pt>
                <c:pt idx="69">
                  <c:v>777.19609250861731</c:v>
                </c:pt>
                <c:pt idx="70">
                  <c:v>726.85636648121999</c:v>
                </c:pt>
                <c:pt idx="71">
                  <c:v>676.51664045382267</c:v>
                </c:pt>
                <c:pt idx="72">
                  <c:v>626.17691442642536</c:v>
                </c:pt>
                <c:pt idx="73">
                  <c:v>575.83718839902804</c:v>
                </c:pt>
                <c:pt idx="74">
                  <c:v>525.49746237163072</c:v>
                </c:pt>
                <c:pt idx="75">
                  <c:v>475.15773634423346</c:v>
                </c:pt>
                <c:pt idx="76">
                  <c:v>424.81801031683619</c:v>
                </c:pt>
                <c:pt idx="77">
                  <c:v>374.47828428943893</c:v>
                </c:pt>
                <c:pt idx="78">
                  <c:v>324.13855826204167</c:v>
                </c:pt>
                <c:pt idx="79">
                  <c:v>273.79883223464441</c:v>
                </c:pt>
                <c:pt idx="80">
                  <c:v>223.45910620724715</c:v>
                </c:pt>
                <c:pt idx="81">
                  <c:v>173.11938017984988</c:v>
                </c:pt>
                <c:pt idx="82">
                  <c:v>122.77965415245262</c:v>
                </c:pt>
                <c:pt idx="83">
                  <c:v>72.43992812505536</c:v>
                </c:pt>
                <c:pt idx="84">
                  <c:v>1084.7594991974156</c:v>
                </c:pt>
                <c:pt idx="85">
                  <c:v>1034.4197731700183</c:v>
                </c:pt>
                <c:pt idx="86">
                  <c:v>984.08004714262097</c:v>
                </c:pt>
                <c:pt idx="87">
                  <c:v>933.74032111522365</c:v>
                </c:pt>
                <c:pt idx="88">
                  <c:v>883.40059508782633</c:v>
                </c:pt>
                <c:pt idx="89">
                  <c:v>833.06086906042901</c:v>
                </c:pt>
                <c:pt idx="90">
                  <c:v>782.72114303303169</c:v>
                </c:pt>
                <c:pt idx="91">
                  <c:v>732.38141700563438</c:v>
                </c:pt>
                <c:pt idx="92">
                  <c:v>682.04169097823706</c:v>
                </c:pt>
                <c:pt idx="93">
                  <c:v>631.70196495083974</c:v>
                </c:pt>
                <c:pt idx="94">
                  <c:v>581.36223892344242</c:v>
                </c:pt>
                <c:pt idx="95">
                  <c:v>531.0225128960451</c:v>
                </c:pt>
                <c:pt idx="96">
                  <c:v>480.68278686864784</c:v>
                </c:pt>
                <c:pt idx="97">
                  <c:v>430.34306084125058</c:v>
                </c:pt>
                <c:pt idx="98">
                  <c:v>380.00333481385331</c:v>
                </c:pt>
                <c:pt idx="99">
                  <c:v>329.66360878645605</c:v>
                </c:pt>
                <c:pt idx="100">
                  <c:v>279.32388275905879</c:v>
                </c:pt>
                <c:pt idx="101">
                  <c:v>228.98415673166153</c:v>
                </c:pt>
                <c:pt idx="102">
                  <c:v>178.64443070426427</c:v>
                </c:pt>
                <c:pt idx="103">
                  <c:v>128.304704676867</c:v>
                </c:pt>
                <c:pt idx="104">
                  <c:v>77.964978649469742</c:v>
                </c:pt>
                <c:pt idx="105">
                  <c:v>1090.28454972183</c:v>
                </c:pt>
                <c:pt idx="106">
                  <c:v>1039.9448236944327</c:v>
                </c:pt>
                <c:pt idx="107">
                  <c:v>989.60509766703535</c:v>
                </c:pt>
                <c:pt idx="108">
                  <c:v>939.26537163963803</c:v>
                </c:pt>
                <c:pt idx="109">
                  <c:v>888.92564561224071</c:v>
                </c:pt>
                <c:pt idx="110">
                  <c:v>838.5859195848434</c:v>
                </c:pt>
                <c:pt idx="111">
                  <c:v>788.24619355744608</c:v>
                </c:pt>
                <c:pt idx="112">
                  <c:v>737.90646753004876</c:v>
                </c:pt>
                <c:pt idx="113">
                  <c:v>687.56674150265144</c:v>
                </c:pt>
                <c:pt idx="114">
                  <c:v>637.22701547525412</c:v>
                </c:pt>
                <c:pt idx="115">
                  <c:v>586.8872894478568</c:v>
                </c:pt>
                <c:pt idx="116">
                  <c:v>536.54756342045948</c:v>
                </c:pt>
                <c:pt idx="117">
                  <c:v>486.20783739306222</c:v>
                </c:pt>
                <c:pt idx="118">
                  <c:v>435.86811136566496</c:v>
                </c:pt>
                <c:pt idx="119">
                  <c:v>385.5283853382677</c:v>
                </c:pt>
                <c:pt idx="120">
                  <c:v>335.18865931087043</c:v>
                </c:pt>
                <c:pt idx="121">
                  <c:v>284.84893328347317</c:v>
                </c:pt>
                <c:pt idx="122">
                  <c:v>234.50920725607591</c:v>
                </c:pt>
                <c:pt idx="123">
                  <c:v>184.16948122867865</c:v>
                </c:pt>
                <c:pt idx="124">
                  <c:v>133.82975520128139</c:v>
                </c:pt>
                <c:pt idx="125">
                  <c:v>83.490029173884125</c:v>
                </c:pt>
                <c:pt idx="126">
                  <c:v>1095.8096002462444</c:v>
                </c:pt>
                <c:pt idx="127">
                  <c:v>1045.4698742188471</c:v>
                </c:pt>
                <c:pt idx="128">
                  <c:v>995.13014819144973</c:v>
                </c:pt>
                <c:pt idx="129">
                  <c:v>944.79042216405242</c:v>
                </c:pt>
                <c:pt idx="130">
                  <c:v>894.4506961366551</c:v>
                </c:pt>
                <c:pt idx="131">
                  <c:v>844.11097010925778</c:v>
                </c:pt>
                <c:pt idx="132">
                  <c:v>793.77124408186046</c:v>
                </c:pt>
                <c:pt idx="133">
                  <c:v>743.43151805446314</c:v>
                </c:pt>
                <c:pt idx="134">
                  <c:v>693.09179202706582</c:v>
                </c:pt>
                <c:pt idx="135">
                  <c:v>642.7520659996685</c:v>
                </c:pt>
                <c:pt idx="136">
                  <c:v>592.41233997227118</c:v>
                </c:pt>
                <c:pt idx="137">
                  <c:v>542.07261394487386</c:v>
                </c:pt>
                <c:pt idx="138">
                  <c:v>491.7328879174766</c:v>
                </c:pt>
                <c:pt idx="139">
                  <c:v>441.39316189007934</c:v>
                </c:pt>
                <c:pt idx="140">
                  <c:v>391.05343586268208</c:v>
                </c:pt>
                <c:pt idx="141">
                  <c:v>340.71370983528482</c:v>
                </c:pt>
                <c:pt idx="142">
                  <c:v>290.37398380788756</c:v>
                </c:pt>
                <c:pt idx="143">
                  <c:v>240.03425778049029</c:v>
                </c:pt>
                <c:pt idx="144">
                  <c:v>189.69453175309303</c:v>
                </c:pt>
                <c:pt idx="145">
                  <c:v>139.35480572569577</c:v>
                </c:pt>
                <c:pt idx="146">
                  <c:v>89.015079698298507</c:v>
                </c:pt>
                <c:pt idx="147">
                  <c:v>1101.3346507706588</c:v>
                </c:pt>
                <c:pt idx="148">
                  <c:v>1050.9949247432614</c:v>
                </c:pt>
                <c:pt idx="149">
                  <c:v>1000.6551987158641</c:v>
                </c:pt>
                <c:pt idx="150">
                  <c:v>950.3154726884668</c:v>
                </c:pt>
                <c:pt idx="151">
                  <c:v>899.97574666106948</c:v>
                </c:pt>
                <c:pt idx="152">
                  <c:v>849.63602063367216</c:v>
                </c:pt>
                <c:pt idx="153">
                  <c:v>799.29629460627484</c:v>
                </c:pt>
                <c:pt idx="154">
                  <c:v>748.95656857887752</c:v>
                </c:pt>
                <c:pt idx="155">
                  <c:v>698.6168425514802</c:v>
                </c:pt>
                <c:pt idx="156">
                  <c:v>648.27711652408289</c:v>
                </c:pt>
                <c:pt idx="157">
                  <c:v>597.93739049668557</c:v>
                </c:pt>
                <c:pt idx="158">
                  <c:v>547.59766446928825</c:v>
                </c:pt>
                <c:pt idx="159">
                  <c:v>497.25793844189099</c:v>
                </c:pt>
                <c:pt idx="160">
                  <c:v>446.91821241449372</c:v>
                </c:pt>
                <c:pt idx="161">
                  <c:v>396.57848638709646</c:v>
                </c:pt>
                <c:pt idx="162">
                  <c:v>346.2387603596992</c:v>
                </c:pt>
                <c:pt idx="163">
                  <c:v>295.89903433230194</c:v>
                </c:pt>
                <c:pt idx="164">
                  <c:v>245.55930830490468</c:v>
                </c:pt>
                <c:pt idx="165">
                  <c:v>195.21958227750741</c:v>
                </c:pt>
                <c:pt idx="166">
                  <c:v>144.87985625011015</c:v>
                </c:pt>
                <c:pt idx="167">
                  <c:v>94.540130222712889</c:v>
                </c:pt>
                <c:pt idx="168">
                  <c:v>1106.8597012950731</c:v>
                </c:pt>
                <c:pt idx="169">
                  <c:v>1056.5199752676758</c:v>
                </c:pt>
                <c:pt idx="170">
                  <c:v>1006.1802492402785</c:v>
                </c:pt>
                <c:pt idx="171">
                  <c:v>955.84052321288118</c:v>
                </c:pt>
                <c:pt idx="172">
                  <c:v>905.50079718548386</c:v>
                </c:pt>
                <c:pt idx="173">
                  <c:v>855.16107115808654</c:v>
                </c:pt>
                <c:pt idx="174">
                  <c:v>804.82134513068922</c:v>
                </c:pt>
                <c:pt idx="175">
                  <c:v>754.48161910329191</c:v>
                </c:pt>
                <c:pt idx="176">
                  <c:v>704.14189307589459</c:v>
                </c:pt>
                <c:pt idx="177">
                  <c:v>653.80216704849727</c:v>
                </c:pt>
                <c:pt idx="178">
                  <c:v>603.46244102109995</c:v>
                </c:pt>
                <c:pt idx="179">
                  <c:v>553.12271499370263</c:v>
                </c:pt>
                <c:pt idx="180">
                  <c:v>502.78298896630537</c:v>
                </c:pt>
                <c:pt idx="181">
                  <c:v>452.44326293890811</c:v>
                </c:pt>
                <c:pt idx="182">
                  <c:v>402.10353691151084</c:v>
                </c:pt>
                <c:pt idx="183">
                  <c:v>351.76381088411358</c:v>
                </c:pt>
                <c:pt idx="184">
                  <c:v>301.42408485671632</c:v>
                </c:pt>
                <c:pt idx="185">
                  <c:v>251.08435882931906</c:v>
                </c:pt>
                <c:pt idx="186">
                  <c:v>200.7446328019218</c:v>
                </c:pt>
                <c:pt idx="187">
                  <c:v>150.40490677452453</c:v>
                </c:pt>
                <c:pt idx="188">
                  <c:v>100.06518074712727</c:v>
                </c:pt>
                <c:pt idx="189">
                  <c:v>1112.3847518194875</c:v>
                </c:pt>
                <c:pt idx="190">
                  <c:v>1062.0450257920902</c:v>
                </c:pt>
                <c:pt idx="191">
                  <c:v>1011.7052997646929</c:v>
                </c:pt>
                <c:pt idx="192">
                  <c:v>961.36557373729556</c:v>
                </c:pt>
                <c:pt idx="193">
                  <c:v>911.02584770989824</c:v>
                </c:pt>
                <c:pt idx="194">
                  <c:v>860.68612168250093</c:v>
                </c:pt>
                <c:pt idx="195">
                  <c:v>810.34639565510361</c:v>
                </c:pt>
                <c:pt idx="196">
                  <c:v>760.00666962770629</c:v>
                </c:pt>
                <c:pt idx="197">
                  <c:v>709.66694360030897</c:v>
                </c:pt>
                <c:pt idx="198">
                  <c:v>659.32721757291165</c:v>
                </c:pt>
                <c:pt idx="199">
                  <c:v>608.98749154551433</c:v>
                </c:pt>
                <c:pt idx="200">
                  <c:v>558.64776551811701</c:v>
                </c:pt>
                <c:pt idx="201">
                  <c:v>508.30803949071975</c:v>
                </c:pt>
                <c:pt idx="202">
                  <c:v>457.96831346332249</c:v>
                </c:pt>
                <c:pt idx="203">
                  <c:v>407.62858743592523</c:v>
                </c:pt>
                <c:pt idx="204">
                  <c:v>357.28886140852796</c:v>
                </c:pt>
                <c:pt idx="205">
                  <c:v>306.9491353811307</c:v>
                </c:pt>
                <c:pt idx="206">
                  <c:v>256.60940935373344</c:v>
                </c:pt>
                <c:pt idx="207">
                  <c:v>206.26968332633618</c:v>
                </c:pt>
                <c:pt idx="208">
                  <c:v>155.92995729893892</c:v>
                </c:pt>
                <c:pt idx="209">
                  <c:v>105.59023127154165</c:v>
                </c:pt>
                <c:pt idx="210">
                  <c:v>55.250505244144392</c:v>
                </c:pt>
                <c:pt idx="211">
                  <c:v>1067.5700763165048</c:v>
                </c:pt>
                <c:pt idx="212">
                  <c:v>1017.2303502891075</c:v>
                </c:pt>
                <c:pt idx="213">
                  <c:v>966.89062426171017</c:v>
                </c:pt>
                <c:pt idx="214">
                  <c:v>916.55089823431285</c:v>
                </c:pt>
                <c:pt idx="215">
                  <c:v>866.21117220691553</c:v>
                </c:pt>
                <c:pt idx="216">
                  <c:v>815.87144617951822</c:v>
                </c:pt>
                <c:pt idx="217">
                  <c:v>765.5317201521209</c:v>
                </c:pt>
                <c:pt idx="218">
                  <c:v>715.19199412472358</c:v>
                </c:pt>
                <c:pt idx="219">
                  <c:v>664.85226809732626</c:v>
                </c:pt>
                <c:pt idx="220">
                  <c:v>614.51254206992894</c:v>
                </c:pt>
                <c:pt idx="221">
                  <c:v>564.17281604253162</c:v>
                </c:pt>
                <c:pt idx="222">
                  <c:v>513.8330900151343</c:v>
                </c:pt>
                <c:pt idx="223">
                  <c:v>463.49336398773704</c:v>
                </c:pt>
                <c:pt idx="224">
                  <c:v>413.15363796033978</c:v>
                </c:pt>
                <c:pt idx="225">
                  <c:v>362.81391193294252</c:v>
                </c:pt>
                <c:pt idx="226">
                  <c:v>312.47418590554526</c:v>
                </c:pt>
                <c:pt idx="227">
                  <c:v>262.13445987814799</c:v>
                </c:pt>
                <c:pt idx="228">
                  <c:v>211.79473385075073</c:v>
                </c:pt>
                <c:pt idx="229">
                  <c:v>161.45500782335347</c:v>
                </c:pt>
                <c:pt idx="230">
                  <c:v>111.11528179595621</c:v>
                </c:pt>
                <c:pt idx="231">
                  <c:v>60.775555768558945</c:v>
                </c:pt>
                <c:pt idx="232">
                  <c:v>1073.0951268409194</c:v>
                </c:pt>
                <c:pt idx="233">
                  <c:v>1022.7554008135221</c:v>
                </c:pt>
                <c:pt idx="234">
                  <c:v>972.41567478612478</c:v>
                </c:pt>
                <c:pt idx="235">
                  <c:v>922.07594875872746</c:v>
                </c:pt>
                <c:pt idx="236">
                  <c:v>871.73622273133014</c:v>
                </c:pt>
                <c:pt idx="237">
                  <c:v>821.39649670393283</c:v>
                </c:pt>
                <c:pt idx="238">
                  <c:v>771.05677067653551</c:v>
                </c:pt>
                <c:pt idx="239">
                  <c:v>720.71704464913819</c:v>
                </c:pt>
                <c:pt idx="240">
                  <c:v>670.37731862174087</c:v>
                </c:pt>
                <c:pt idx="241">
                  <c:v>620.03759259434355</c:v>
                </c:pt>
                <c:pt idx="242">
                  <c:v>569.69786656694623</c:v>
                </c:pt>
                <c:pt idx="243">
                  <c:v>519.35814053954891</c:v>
                </c:pt>
                <c:pt idx="244">
                  <c:v>469.01841451215165</c:v>
                </c:pt>
                <c:pt idx="245">
                  <c:v>418.67868848475439</c:v>
                </c:pt>
                <c:pt idx="246">
                  <c:v>368.33896245735713</c:v>
                </c:pt>
                <c:pt idx="247">
                  <c:v>317.99923642995986</c:v>
                </c:pt>
                <c:pt idx="248">
                  <c:v>267.6595104025626</c:v>
                </c:pt>
                <c:pt idx="249">
                  <c:v>217.31978437516534</c:v>
                </c:pt>
                <c:pt idx="250">
                  <c:v>166.98005834776808</c:v>
                </c:pt>
                <c:pt idx="251">
                  <c:v>116.64033232037082</c:v>
                </c:pt>
                <c:pt idx="252">
                  <c:v>66.300606292973555</c:v>
                </c:pt>
                <c:pt idx="253">
                  <c:v>1078.6201773653338</c:v>
                </c:pt>
                <c:pt idx="254">
                  <c:v>1028.2804513379365</c:v>
                </c:pt>
                <c:pt idx="255">
                  <c:v>977.94072531053916</c:v>
                </c:pt>
                <c:pt idx="256">
                  <c:v>927.60099928314185</c:v>
                </c:pt>
                <c:pt idx="257">
                  <c:v>877.26127325574453</c:v>
                </c:pt>
                <c:pt idx="258">
                  <c:v>826.92154722834721</c:v>
                </c:pt>
                <c:pt idx="259">
                  <c:v>776.58182120094989</c:v>
                </c:pt>
                <c:pt idx="260">
                  <c:v>726.24209517355257</c:v>
                </c:pt>
                <c:pt idx="261">
                  <c:v>675.90236914615525</c:v>
                </c:pt>
                <c:pt idx="262">
                  <c:v>625.56264311875793</c:v>
                </c:pt>
                <c:pt idx="263">
                  <c:v>575.22291709136061</c:v>
                </c:pt>
                <c:pt idx="264">
                  <c:v>524.8831910639633</c:v>
                </c:pt>
                <c:pt idx="265">
                  <c:v>474.54346503656603</c:v>
                </c:pt>
                <c:pt idx="266">
                  <c:v>424.20373900916877</c:v>
                </c:pt>
                <c:pt idx="267">
                  <c:v>373.86401298177151</c:v>
                </c:pt>
                <c:pt idx="268">
                  <c:v>323.52428695437425</c:v>
                </c:pt>
                <c:pt idx="269">
                  <c:v>273.18456092697699</c:v>
                </c:pt>
                <c:pt idx="270">
                  <c:v>222.84483489957972</c:v>
                </c:pt>
                <c:pt idx="271">
                  <c:v>172.50510887218246</c:v>
                </c:pt>
                <c:pt idx="272">
                  <c:v>122.1653828447852</c:v>
                </c:pt>
                <c:pt idx="273">
                  <c:v>71.825656817387937</c:v>
                </c:pt>
                <c:pt idx="274">
                  <c:v>1084.1452278897482</c:v>
                </c:pt>
                <c:pt idx="275">
                  <c:v>1033.8055018623509</c:v>
                </c:pt>
                <c:pt idx="276">
                  <c:v>983.46577583495355</c:v>
                </c:pt>
                <c:pt idx="277">
                  <c:v>933.12604980755623</c:v>
                </c:pt>
                <c:pt idx="278">
                  <c:v>882.78632378015891</c:v>
                </c:pt>
                <c:pt idx="279">
                  <c:v>832.44659775276159</c:v>
                </c:pt>
                <c:pt idx="280">
                  <c:v>782.10687172536427</c:v>
                </c:pt>
                <c:pt idx="281">
                  <c:v>731.76714569796695</c:v>
                </c:pt>
                <c:pt idx="282">
                  <c:v>681.42741967056963</c:v>
                </c:pt>
                <c:pt idx="283">
                  <c:v>631.08769364317232</c:v>
                </c:pt>
                <c:pt idx="284">
                  <c:v>580.747967615775</c:v>
                </c:pt>
                <c:pt idx="285">
                  <c:v>530.40824158837768</c:v>
                </c:pt>
                <c:pt idx="286">
                  <c:v>480.06851556098042</c:v>
                </c:pt>
                <c:pt idx="287">
                  <c:v>429.72878953358315</c:v>
                </c:pt>
                <c:pt idx="288">
                  <c:v>379.38906350618589</c:v>
                </c:pt>
                <c:pt idx="289">
                  <c:v>329.04933747878863</c:v>
                </c:pt>
                <c:pt idx="290">
                  <c:v>278.70961145139137</c:v>
                </c:pt>
                <c:pt idx="291">
                  <c:v>228.36988542399411</c:v>
                </c:pt>
                <c:pt idx="292">
                  <c:v>178.03015939659684</c:v>
                </c:pt>
                <c:pt idx="293">
                  <c:v>127.69043336919958</c:v>
                </c:pt>
                <c:pt idx="294">
                  <c:v>77.35070734180232</c:v>
                </c:pt>
                <c:pt idx="295">
                  <c:v>1089.6702784141626</c:v>
                </c:pt>
                <c:pt idx="296">
                  <c:v>1039.3305523867652</c:v>
                </c:pt>
                <c:pt idx="297">
                  <c:v>988.99082635936793</c:v>
                </c:pt>
                <c:pt idx="298">
                  <c:v>938.65110033197061</c:v>
                </c:pt>
                <c:pt idx="299">
                  <c:v>888.31137430457329</c:v>
                </c:pt>
                <c:pt idx="300">
                  <c:v>837.97164827717597</c:v>
                </c:pt>
                <c:pt idx="301">
                  <c:v>787.63192224977865</c:v>
                </c:pt>
                <c:pt idx="302">
                  <c:v>737.29219622238134</c:v>
                </c:pt>
                <c:pt idx="303">
                  <c:v>686.95247019498402</c:v>
                </c:pt>
                <c:pt idx="304">
                  <c:v>636.6127441675867</c:v>
                </c:pt>
                <c:pt idx="305">
                  <c:v>586.27301814018938</c:v>
                </c:pt>
                <c:pt idx="306">
                  <c:v>535.93329211279206</c:v>
                </c:pt>
                <c:pt idx="307">
                  <c:v>485.5935660853948</c:v>
                </c:pt>
                <c:pt idx="308">
                  <c:v>435.25384005799754</c:v>
                </c:pt>
                <c:pt idx="309">
                  <c:v>384.91411403060027</c:v>
                </c:pt>
                <c:pt idx="310">
                  <c:v>334.57438800320301</c:v>
                </c:pt>
                <c:pt idx="311">
                  <c:v>284.23466197580575</c:v>
                </c:pt>
                <c:pt idx="312">
                  <c:v>233.89493594840849</c:v>
                </c:pt>
                <c:pt idx="313">
                  <c:v>183.55520992101123</c:v>
                </c:pt>
                <c:pt idx="314">
                  <c:v>133.21548389361396</c:v>
                </c:pt>
                <c:pt idx="315">
                  <c:v>82.875757866216702</c:v>
                </c:pt>
                <c:pt idx="316">
                  <c:v>1095.1953289385769</c:v>
                </c:pt>
                <c:pt idx="317">
                  <c:v>1044.8556029111796</c:v>
                </c:pt>
                <c:pt idx="318">
                  <c:v>994.51587688378231</c:v>
                </c:pt>
                <c:pt idx="319">
                  <c:v>944.17615085638499</c:v>
                </c:pt>
                <c:pt idx="320">
                  <c:v>893.83642482898767</c:v>
                </c:pt>
                <c:pt idx="321">
                  <c:v>843.49669880159036</c:v>
                </c:pt>
                <c:pt idx="322">
                  <c:v>793.15697277419304</c:v>
                </c:pt>
                <c:pt idx="323">
                  <c:v>742.81724674679572</c:v>
                </c:pt>
                <c:pt idx="324">
                  <c:v>692.4775207193984</c:v>
                </c:pt>
                <c:pt idx="325">
                  <c:v>642.13779469200108</c:v>
                </c:pt>
                <c:pt idx="326">
                  <c:v>591.79806866460376</c:v>
                </c:pt>
                <c:pt idx="327">
                  <c:v>541.45834263720644</c:v>
                </c:pt>
                <c:pt idx="328">
                  <c:v>491.11861660980918</c:v>
                </c:pt>
                <c:pt idx="329">
                  <c:v>440.77889058241192</c:v>
                </c:pt>
                <c:pt idx="330">
                  <c:v>390.43916455501466</c:v>
                </c:pt>
                <c:pt idx="331">
                  <c:v>340.09943852761739</c:v>
                </c:pt>
                <c:pt idx="332">
                  <c:v>289.75971250022013</c:v>
                </c:pt>
                <c:pt idx="333">
                  <c:v>239.41998647282287</c:v>
                </c:pt>
                <c:pt idx="334">
                  <c:v>189.08026044542561</c:v>
                </c:pt>
                <c:pt idx="335">
                  <c:v>138.74053441802835</c:v>
                </c:pt>
                <c:pt idx="336">
                  <c:v>88.400808390631084</c:v>
                </c:pt>
                <c:pt idx="337">
                  <c:v>1100.7203794629913</c:v>
                </c:pt>
                <c:pt idx="338">
                  <c:v>1050.380653435594</c:v>
                </c:pt>
                <c:pt idx="339">
                  <c:v>1000.0409274081967</c:v>
                </c:pt>
                <c:pt idx="340">
                  <c:v>949.70120138079938</c:v>
                </c:pt>
                <c:pt idx="341">
                  <c:v>899.36147535340206</c:v>
                </c:pt>
                <c:pt idx="342">
                  <c:v>849.02174932600474</c:v>
                </c:pt>
                <c:pt idx="343">
                  <c:v>798.68202329860742</c:v>
                </c:pt>
                <c:pt idx="344">
                  <c:v>748.3422972712101</c:v>
                </c:pt>
                <c:pt idx="345">
                  <c:v>698.00257124381278</c:v>
                </c:pt>
                <c:pt idx="346">
                  <c:v>647.66284521641546</c:v>
                </c:pt>
                <c:pt idx="347">
                  <c:v>597.32311918901814</c:v>
                </c:pt>
                <c:pt idx="348">
                  <c:v>546.98339316162082</c:v>
                </c:pt>
                <c:pt idx="349">
                  <c:v>496.64366713422356</c:v>
                </c:pt>
                <c:pt idx="350">
                  <c:v>446.3039411068263</c:v>
                </c:pt>
                <c:pt idx="351">
                  <c:v>395.96421507942904</c:v>
                </c:pt>
                <c:pt idx="352">
                  <c:v>345.62448905203178</c:v>
                </c:pt>
                <c:pt idx="353">
                  <c:v>295.28476302463451</c:v>
                </c:pt>
                <c:pt idx="354">
                  <c:v>244.94503699723725</c:v>
                </c:pt>
                <c:pt idx="355">
                  <c:v>194.60531096983999</c:v>
                </c:pt>
                <c:pt idx="356">
                  <c:v>144.26558494244273</c:v>
                </c:pt>
                <c:pt idx="357">
                  <c:v>93.925858915045467</c:v>
                </c:pt>
                <c:pt idx="358">
                  <c:v>1106.2454299874057</c:v>
                </c:pt>
                <c:pt idx="359">
                  <c:v>1055.9057039600084</c:v>
                </c:pt>
                <c:pt idx="360">
                  <c:v>1005.5659779326111</c:v>
                </c:pt>
                <c:pt idx="361">
                  <c:v>955.22625190521376</c:v>
                </c:pt>
                <c:pt idx="362">
                  <c:v>904.88652587781644</c:v>
                </c:pt>
                <c:pt idx="363">
                  <c:v>854.54679985041912</c:v>
                </c:pt>
                <c:pt idx="364">
                  <c:v>804.2070738230218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D-4AD5-82CA-8A33216A0C96}"/>
            </c:ext>
          </c:extLst>
        </c:ser>
        <c:ser>
          <c:idx val="1"/>
          <c:order val="1"/>
          <c:tx>
            <c:strRef>
              <c:f>'Stipulation Sawtooth'!$C$1</c:f>
              <c:strCache>
                <c:ptCount val="1"/>
                <c:pt idx="0">
                  <c:v>daily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'Stipulation Sawtooth'!$C$2:$C$366</c:f>
              <c:numCache>
                <c:formatCode>General</c:formatCode>
                <c:ptCount val="365"/>
                <c:pt idx="0">
                  <c:v>50.339726027397262</c:v>
                </c:pt>
                <c:pt idx="1">
                  <c:v>50.339726027397262</c:v>
                </c:pt>
                <c:pt idx="2">
                  <c:v>50.339726027397262</c:v>
                </c:pt>
                <c:pt idx="3">
                  <c:v>50.339726027397262</c:v>
                </c:pt>
                <c:pt idx="4">
                  <c:v>50.339726027397262</c:v>
                </c:pt>
                <c:pt idx="5">
                  <c:v>50.339726027397262</c:v>
                </c:pt>
                <c:pt idx="6">
                  <c:v>50.339726027397262</c:v>
                </c:pt>
                <c:pt idx="7">
                  <c:v>50.339726027397262</c:v>
                </c:pt>
                <c:pt idx="8">
                  <c:v>50.339726027397262</c:v>
                </c:pt>
                <c:pt idx="9">
                  <c:v>50.339726027397262</c:v>
                </c:pt>
                <c:pt idx="10">
                  <c:v>50.339726027397262</c:v>
                </c:pt>
                <c:pt idx="11">
                  <c:v>50.339726027397262</c:v>
                </c:pt>
                <c:pt idx="12">
                  <c:v>50.339726027397262</c:v>
                </c:pt>
                <c:pt idx="13">
                  <c:v>50.339726027397262</c:v>
                </c:pt>
                <c:pt idx="14">
                  <c:v>50.339726027397262</c:v>
                </c:pt>
                <c:pt idx="15">
                  <c:v>50.339726027397262</c:v>
                </c:pt>
                <c:pt idx="16">
                  <c:v>50.339726027397262</c:v>
                </c:pt>
                <c:pt idx="17">
                  <c:v>50.339726027397262</c:v>
                </c:pt>
                <c:pt idx="18">
                  <c:v>50.339726027397262</c:v>
                </c:pt>
                <c:pt idx="19">
                  <c:v>50.339726027397262</c:v>
                </c:pt>
                <c:pt idx="20">
                  <c:v>50.339726027397262</c:v>
                </c:pt>
                <c:pt idx="21">
                  <c:v>50.339726027397262</c:v>
                </c:pt>
                <c:pt idx="22">
                  <c:v>50.339726027397262</c:v>
                </c:pt>
                <c:pt idx="23">
                  <c:v>50.339726027397262</c:v>
                </c:pt>
                <c:pt idx="24">
                  <c:v>50.339726027397262</c:v>
                </c:pt>
                <c:pt idx="25">
                  <c:v>50.339726027397262</c:v>
                </c:pt>
                <c:pt idx="26">
                  <c:v>50.339726027397262</c:v>
                </c:pt>
                <c:pt idx="27">
                  <c:v>50.339726027397262</c:v>
                </c:pt>
                <c:pt idx="28">
                  <c:v>50.339726027397262</c:v>
                </c:pt>
                <c:pt idx="29">
                  <c:v>50.339726027397262</c:v>
                </c:pt>
                <c:pt idx="30">
                  <c:v>50.339726027397262</c:v>
                </c:pt>
                <c:pt idx="31">
                  <c:v>50.339726027397262</c:v>
                </c:pt>
                <c:pt idx="32">
                  <c:v>50.339726027397262</c:v>
                </c:pt>
                <c:pt idx="33">
                  <c:v>50.339726027397262</c:v>
                </c:pt>
                <c:pt idx="34">
                  <c:v>50.339726027397262</c:v>
                </c:pt>
                <c:pt idx="35">
                  <c:v>50.339726027397262</c:v>
                </c:pt>
                <c:pt idx="36">
                  <c:v>50.339726027397262</c:v>
                </c:pt>
                <c:pt idx="37">
                  <c:v>50.339726027397262</c:v>
                </c:pt>
                <c:pt idx="38">
                  <c:v>50.339726027397262</c:v>
                </c:pt>
                <c:pt idx="39">
                  <c:v>50.339726027397262</c:v>
                </c:pt>
                <c:pt idx="40">
                  <c:v>50.339726027397262</c:v>
                </c:pt>
                <c:pt idx="41">
                  <c:v>50.339726027397262</c:v>
                </c:pt>
                <c:pt idx="42">
                  <c:v>50.339726027397262</c:v>
                </c:pt>
                <c:pt idx="43">
                  <c:v>50.339726027397262</c:v>
                </c:pt>
                <c:pt idx="44">
                  <c:v>50.339726027397262</c:v>
                </c:pt>
                <c:pt idx="45">
                  <c:v>50.339726027397262</c:v>
                </c:pt>
                <c:pt idx="46">
                  <c:v>50.339726027397262</c:v>
                </c:pt>
                <c:pt idx="47">
                  <c:v>50.339726027397262</c:v>
                </c:pt>
                <c:pt idx="48">
                  <c:v>50.339726027397262</c:v>
                </c:pt>
                <c:pt idx="49">
                  <c:v>50.339726027397262</c:v>
                </c:pt>
                <c:pt idx="50">
                  <c:v>50.339726027397262</c:v>
                </c:pt>
                <c:pt idx="51">
                  <c:v>50.339726027397262</c:v>
                </c:pt>
                <c:pt idx="52">
                  <c:v>50.339726027397262</c:v>
                </c:pt>
                <c:pt idx="53">
                  <c:v>50.339726027397262</c:v>
                </c:pt>
                <c:pt idx="54">
                  <c:v>50.339726027397262</c:v>
                </c:pt>
                <c:pt idx="55">
                  <c:v>50.339726027397262</c:v>
                </c:pt>
                <c:pt idx="56">
                  <c:v>50.339726027397262</c:v>
                </c:pt>
                <c:pt idx="57">
                  <c:v>50.339726027397262</c:v>
                </c:pt>
                <c:pt idx="58">
                  <c:v>50.339726027397262</c:v>
                </c:pt>
                <c:pt idx="59">
                  <c:v>50.339726027397262</c:v>
                </c:pt>
                <c:pt idx="60">
                  <c:v>50.339726027397262</c:v>
                </c:pt>
                <c:pt idx="61">
                  <c:v>50.339726027397262</c:v>
                </c:pt>
                <c:pt idx="62">
                  <c:v>50.339726027397262</c:v>
                </c:pt>
                <c:pt idx="63">
                  <c:v>50.339726027397262</c:v>
                </c:pt>
                <c:pt idx="64">
                  <c:v>50.339726027397262</c:v>
                </c:pt>
                <c:pt idx="65">
                  <c:v>50.339726027397262</c:v>
                </c:pt>
                <c:pt idx="66">
                  <c:v>50.339726027397262</c:v>
                </c:pt>
                <c:pt idx="67">
                  <c:v>50.339726027397262</c:v>
                </c:pt>
                <c:pt idx="68">
                  <c:v>50.339726027397262</c:v>
                </c:pt>
                <c:pt idx="69">
                  <c:v>50.339726027397262</c:v>
                </c:pt>
                <c:pt idx="70">
                  <c:v>50.339726027397262</c:v>
                </c:pt>
                <c:pt idx="71">
                  <c:v>50.339726027397262</c:v>
                </c:pt>
                <c:pt idx="72">
                  <c:v>50.339726027397262</c:v>
                </c:pt>
                <c:pt idx="73">
                  <c:v>50.339726027397262</c:v>
                </c:pt>
                <c:pt idx="74">
                  <c:v>50.339726027397262</c:v>
                </c:pt>
                <c:pt idx="75">
                  <c:v>50.339726027397262</c:v>
                </c:pt>
                <c:pt idx="76">
                  <c:v>50.339726027397262</c:v>
                </c:pt>
                <c:pt idx="77">
                  <c:v>50.339726027397262</c:v>
                </c:pt>
                <c:pt idx="78">
                  <c:v>50.339726027397262</c:v>
                </c:pt>
                <c:pt idx="79">
                  <c:v>50.339726027397262</c:v>
                </c:pt>
                <c:pt idx="80">
                  <c:v>50.339726027397262</c:v>
                </c:pt>
                <c:pt idx="81">
                  <c:v>50.339726027397262</c:v>
                </c:pt>
                <c:pt idx="82">
                  <c:v>50.339726027397262</c:v>
                </c:pt>
                <c:pt idx="83">
                  <c:v>50.339726027397262</c:v>
                </c:pt>
                <c:pt idx="84">
                  <c:v>50.339726027397262</c:v>
                </c:pt>
                <c:pt idx="85">
                  <c:v>50.339726027397262</c:v>
                </c:pt>
                <c:pt idx="86">
                  <c:v>50.339726027397262</c:v>
                </c:pt>
                <c:pt idx="87">
                  <c:v>50.339726027397262</c:v>
                </c:pt>
                <c:pt idx="88">
                  <c:v>50.339726027397262</c:v>
                </c:pt>
                <c:pt idx="89">
                  <c:v>50.339726027397262</c:v>
                </c:pt>
                <c:pt idx="90">
                  <c:v>50.339726027397262</c:v>
                </c:pt>
                <c:pt idx="91">
                  <c:v>50.339726027397262</c:v>
                </c:pt>
                <c:pt idx="92">
                  <c:v>50.339726027397262</c:v>
                </c:pt>
                <c:pt idx="93">
                  <c:v>50.339726027397262</c:v>
                </c:pt>
                <c:pt idx="94">
                  <c:v>50.339726027397262</c:v>
                </c:pt>
                <c:pt idx="95">
                  <c:v>50.339726027397262</c:v>
                </c:pt>
                <c:pt idx="96">
                  <c:v>50.339726027397262</c:v>
                </c:pt>
                <c:pt idx="97">
                  <c:v>50.339726027397262</c:v>
                </c:pt>
                <c:pt idx="98">
                  <c:v>50.339726027397262</c:v>
                </c:pt>
                <c:pt idx="99">
                  <c:v>50.339726027397262</c:v>
                </c:pt>
                <c:pt idx="100">
                  <c:v>50.339726027397262</c:v>
                </c:pt>
                <c:pt idx="101">
                  <c:v>50.339726027397262</c:v>
                </c:pt>
                <c:pt idx="102">
                  <c:v>50.339726027397262</c:v>
                </c:pt>
                <c:pt idx="103">
                  <c:v>50.339726027397262</c:v>
                </c:pt>
                <c:pt idx="104">
                  <c:v>50.339726027397262</c:v>
                </c:pt>
                <c:pt idx="105">
                  <c:v>50.339726027397262</c:v>
                </c:pt>
                <c:pt idx="106">
                  <c:v>50.339726027397262</c:v>
                </c:pt>
                <c:pt idx="107">
                  <c:v>50.339726027397262</c:v>
                </c:pt>
                <c:pt idx="108">
                  <c:v>50.339726027397262</c:v>
                </c:pt>
                <c:pt idx="109">
                  <c:v>50.339726027397262</c:v>
                </c:pt>
                <c:pt idx="110">
                  <c:v>50.339726027397262</c:v>
                </c:pt>
                <c:pt idx="111">
                  <c:v>50.339726027397262</c:v>
                </c:pt>
                <c:pt idx="112">
                  <c:v>50.339726027397262</c:v>
                </c:pt>
                <c:pt idx="113">
                  <c:v>50.339726027397262</c:v>
                </c:pt>
                <c:pt idx="114">
                  <c:v>50.339726027397262</c:v>
                </c:pt>
                <c:pt idx="115">
                  <c:v>50.339726027397262</c:v>
                </c:pt>
                <c:pt idx="116">
                  <c:v>50.339726027397262</c:v>
                </c:pt>
                <c:pt idx="117">
                  <c:v>50.339726027397262</c:v>
                </c:pt>
                <c:pt idx="118">
                  <c:v>50.339726027397262</c:v>
                </c:pt>
                <c:pt idx="119">
                  <c:v>50.339726027397262</c:v>
                </c:pt>
                <c:pt idx="120">
                  <c:v>50.339726027397262</c:v>
                </c:pt>
                <c:pt idx="121">
                  <c:v>50.339726027397262</c:v>
                </c:pt>
                <c:pt idx="122">
                  <c:v>50.339726027397262</c:v>
                </c:pt>
                <c:pt idx="123">
                  <c:v>50.339726027397262</c:v>
                </c:pt>
                <c:pt idx="124">
                  <c:v>50.339726027397262</c:v>
                </c:pt>
                <c:pt idx="125">
                  <c:v>50.339726027397262</c:v>
                </c:pt>
                <c:pt idx="126">
                  <c:v>50.339726027397262</c:v>
                </c:pt>
                <c:pt idx="127">
                  <c:v>50.339726027397262</c:v>
                </c:pt>
                <c:pt idx="128">
                  <c:v>50.339726027397262</c:v>
                </c:pt>
                <c:pt idx="129">
                  <c:v>50.339726027397262</c:v>
                </c:pt>
                <c:pt idx="130">
                  <c:v>50.339726027397262</c:v>
                </c:pt>
                <c:pt idx="131">
                  <c:v>50.339726027397262</c:v>
                </c:pt>
                <c:pt idx="132">
                  <c:v>50.339726027397262</c:v>
                </c:pt>
                <c:pt idx="133">
                  <c:v>50.339726027397262</c:v>
                </c:pt>
                <c:pt idx="134">
                  <c:v>50.339726027397262</c:v>
                </c:pt>
                <c:pt idx="135">
                  <c:v>50.339726027397262</c:v>
                </c:pt>
                <c:pt idx="136">
                  <c:v>50.339726027397262</c:v>
                </c:pt>
                <c:pt idx="137">
                  <c:v>50.339726027397262</c:v>
                </c:pt>
                <c:pt idx="138">
                  <c:v>50.339726027397262</c:v>
                </c:pt>
                <c:pt idx="139">
                  <c:v>50.339726027397262</c:v>
                </c:pt>
                <c:pt idx="140">
                  <c:v>50.339726027397262</c:v>
                </c:pt>
                <c:pt idx="141">
                  <c:v>50.339726027397262</c:v>
                </c:pt>
                <c:pt idx="142">
                  <c:v>50.339726027397262</c:v>
                </c:pt>
                <c:pt idx="143">
                  <c:v>50.339726027397262</c:v>
                </c:pt>
                <c:pt idx="144">
                  <c:v>50.339726027397262</c:v>
                </c:pt>
                <c:pt idx="145">
                  <c:v>50.339726027397262</c:v>
                </c:pt>
                <c:pt idx="146">
                  <c:v>50.339726027397262</c:v>
                </c:pt>
                <c:pt idx="147">
                  <c:v>50.339726027397262</c:v>
                </c:pt>
                <c:pt idx="148">
                  <c:v>50.339726027397262</c:v>
                </c:pt>
                <c:pt idx="149">
                  <c:v>50.339726027397262</c:v>
                </c:pt>
                <c:pt idx="150">
                  <c:v>50.339726027397262</c:v>
                </c:pt>
                <c:pt idx="151">
                  <c:v>50.339726027397262</c:v>
                </c:pt>
                <c:pt idx="152">
                  <c:v>50.339726027397262</c:v>
                </c:pt>
                <c:pt idx="153">
                  <c:v>50.339726027397262</c:v>
                </c:pt>
                <c:pt idx="154">
                  <c:v>50.339726027397262</c:v>
                </c:pt>
                <c:pt idx="155">
                  <c:v>50.339726027397262</c:v>
                </c:pt>
                <c:pt idx="156">
                  <c:v>50.339726027397262</c:v>
                </c:pt>
                <c:pt idx="157">
                  <c:v>50.339726027397262</c:v>
                </c:pt>
                <c:pt idx="158">
                  <c:v>50.339726027397262</c:v>
                </c:pt>
                <c:pt idx="159">
                  <c:v>50.339726027397262</c:v>
                </c:pt>
                <c:pt idx="160">
                  <c:v>50.339726027397262</c:v>
                </c:pt>
                <c:pt idx="161">
                  <c:v>50.339726027397262</c:v>
                </c:pt>
                <c:pt idx="162">
                  <c:v>50.339726027397262</c:v>
                </c:pt>
                <c:pt idx="163">
                  <c:v>50.339726027397262</c:v>
                </c:pt>
                <c:pt idx="164">
                  <c:v>50.339726027397262</c:v>
                </c:pt>
                <c:pt idx="165">
                  <c:v>50.339726027397262</c:v>
                </c:pt>
                <c:pt idx="166">
                  <c:v>50.339726027397262</c:v>
                </c:pt>
                <c:pt idx="167">
                  <c:v>50.339726027397262</c:v>
                </c:pt>
                <c:pt idx="168">
                  <c:v>50.339726027397262</c:v>
                </c:pt>
                <c:pt idx="169">
                  <c:v>50.339726027397262</c:v>
                </c:pt>
                <c:pt idx="170">
                  <c:v>50.339726027397262</c:v>
                </c:pt>
                <c:pt idx="171">
                  <c:v>50.339726027397262</c:v>
                </c:pt>
                <c:pt idx="172">
                  <c:v>50.339726027397262</c:v>
                </c:pt>
                <c:pt idx="173">
                  <c:v>50.339726027397262</c:v>
                </c:pt>
                <c:pt idx="174">
                  <c:v>50.339726027397262</c:v>
                </c:pt>
                <c:pt idx="175">
                  <c:v>50.339726027397262</c:v>
                </c:pt>
                <c:pt idx="176">
                  <c:v>50.339726027397262</c:v>
                </c:pt>
                <c:pt idx="177">
                  <c:v>50.339726027397262</c:v>
                </c:pt>
                <c:pt idx="178">
                  <c:v>50.339726027397262</c:v>
                </c:pt>
                <c:pt idx="179">
                  <c:v>50.339726027397262</c:v>
                </c:pt>
                <c:pt idx="180">
                  <c:v>50.339726027397262</c:v>
                </c:pt>
                <c:pt idx="181">
                  <c:v>50.339726027397262</c:v>
                </c:pt>
                <c:pt idx="182">
                  <c:v>50.339726027397262</c:v>
                </c:pt>
                <c:pt idx="183">
                  <c:v>50.339726027397262</c:v>
                </c:pt>
                <c:pt idx="184">
                  <c:v>50.339726027397262</c:v>
                </c:pt>
                <c:pt idx="185">
                  <c:v>50.339726027397262</c:v>
                </c:pt>
                <c:pt idx="186">
                  <c:v>50.339726027397262</c:v>
                </c:pt>
                <c:pt idx="187">
                  <c:v>50.339726027397262</c:v>
                </c:pt>
                <c:pt idx="188">
                  <c:v>50.339726027397262</c:v>
                </c:pt>
                <c:pt idx="189">
                  <c:v>50.339726027397262</c:v>
                </c:pt>
                <c:pt idx="190">
                  <c:v>50.339726027397262</c:v>
                </c:pt>
                <c:pt idx="191">
                  <c:v>50.339726027397262</c:v>
                </c:pt>
                <c:pt idx="192">
                  <c:v>50.339726027397262</c:v>
                </c:pt>
                <c:pt idx="193">
                  <c:v>50.339726027397262</c:v>
                </c:pt>
                <c:pt idx="194">
                  <c:v>50.339726027397262</c:v>
                </c:pt>
                <c:pt idx="195">
                  <c:v>50.339726027397262</c:v>
                </c:pt>
                <c:pt idx="196">
                  <c:v>50.339726027397262</c:v>
                </c:pt>
                <c:pt idx="197">
                  <c:v>50.339726027397262</c:v>
                </c:pt>
                <c:pt idx="198">
                  <c:v>50.339726027397262</c:v>
                </c:pt>
                <c:pt idx="199">
                  <c:v>50.339726027397262</c:v>
                </c:pt>
                <c:pt idx="200">
                  <c:v>50.339726027397262</c:v>
                </c:pt>
                <c:pt idx="201">
                  <c:v>50.339726027397262</c:v>
                </c:pt>
                <c:pt idx="202">
                  <c:v>50.339726027397262</c:v>
                </c:pt>
                <c:pt idx="203">
                  <c:v>50.339726027397262</c:v>
                </c:pt>
                <c:pt idx="204">
                  <c:v>50.339726027397262</c:v>
                </c:pt>
                <c:pt idx="205">
                  <c:v>50.339726027397262</c:v>
                </c:pt>
                <c:pt idx="206">
                  <c:v>50.339726027397262</c:v>
                </c:pt>
                <c:pt idx="207">
                  <c:v>50.339726027397262</c:v>
                </c:pt>
                <c:pt idx="208">
                  <c:v>50.339726027397262</c:v>
                </c:pt>
                <c:pt idx="209">
                  <c:v>50.339726027397262</c:v>
                </c:pt>
                <c:pt idx="210">
                  <c:v>50.339726027397262</c:v>
                </c:pt>
                <c:pt idx="211">
                  <c:v>50.339726027397262</c:v>
                </c:pt>
                <c:pt idx="212">
                  <c:v>50.339726027397262</c:v>
                </c:pt>
                <c:pt idx="213">
                  <c:v>50.339726027397262</c:v>
                </c:pt>
                <c:pt idx="214">
                  <c:v>50.339726027397262</c:v>
                </c:pt>
                <c:pt idx="215">
                  <c:v>50.339726027397262</c:v>
                </c:pt>
                <c:pt idx="216">
                  <c:v>50.339726027397262</c:v>
                </c:pt>
                <c:pt idx="217">
                  <c:v>50.339726027397262</c:v>
                </c:pt>
                <c:pt idx="218">
                  <c:v>50.339726027397262</c:v>
                </c:pt>
                <c:pt idx="219">
                  <c:v>50.339726027397262</c:v>
                </c:pt>
                <c:pt idx="220">
                  <c:v>50.339726027397262</c:v>
                </c:pt>
                <c:pt idx="221">
                  <c:v>50.339726027397262</c:v>
                </c:pt>
                <c:pt idx="222">
                  <c:v>50.339726027397262</c:v>
                </c:pt>
                <c:pt idx="223">
                  <c:v>50.339726027397262</c:v>
                </c:pt>
                <c:pt idx="224">
                  <c:v>50.339726027397262</c:v>
                </c:pt>
                <c:pt idx="225">
                  <c:v>50.339726027397262</c:v>
                </c:pt>
                <c:pt idx="226">
                  <c:v>50.339726027397262</c:v>
                </c:pt>
                <c:pt idx="227">
                  <c:v>50.339726027397262</c:v>
                </c:pt>
                <c:pt idx="228">
                  <c:v>50.339726027397262</c:v>
                </c:pt>
                <c:pt idx="229">
                  <c:v>50.339726027397262</c:v>
                </c:pt>
                <c:pt idx="230">
                  <c:v>50.339726027397262</c:v>
                </c:pt>
                <c:pt idx="231">
                  <c:v>50.339726027397262</c:v>
                </c:pt>
                <c:pt idx="232">
                  <c:v>50.339726027397262</c:v>
                </c:pt>
                <c:pt idx="233">
                  <c:v>50.339726027397262</c:v>
                </c:pt>
                <c:pt idx="234">
                  <c:v>50.339726027397262</c:v>
                </c:pt>
                <c:pt idx="235">
                  <c:v>50.339726027397262</c:v>
                </c:pt>
                <c:pt idx="236">
                  <c:v>50.339726027397262</c:v>
                </c:pt>
                <c:pt idx="237">
                  <c:v>50.339726027397262</c:v>
                </c:pt>
                <c:pt idx="238">
                  <c:v>50.339726027397262</c:v>
                </c:pt>
                <c:pt idx="239">
                  <c:v>50.339726027397262</c:v>
                </c:pt>
                <c:pt idx="240">
                  <c:v>50.339726027397262</c:v>
                </c:pt>
                <c:pt idx="241">
                  <c:v>50.339726027397262</c:v>
                </c:pt>
                <c:pt idx="242">
                  <c:v>50.339726027397262</c:v>
                </c:pt>
                <c:pt idx="243">
                  <c:v>50.339726027397262</c:v>
                </c:pt>
                <c:pt idx="244">
                  <c:v>50.339726027397262</c:v>
                </c:pt>
                <c:pt idx="245">
                  <c:v>50.339726027397262</c:v>
                </c:pt>
                <c:pt idx="246">
                  <c:v>50.339726027397262</c:v>
                </c:pt>
                <c:pt idx="247">
                  <c:v>50.339726027397262</c:v>
                </c:pt>
                <c:pt idx="248">
                  <c:v>50.339726027397262</c:v>
                </c:pt>
                <c:pt idx="249">
                  <c:v>50.339726027397262</c:v>
                </c:pt>
                <c:pt idx="250">
                  <c:v>50.339726027397262</c:v>
                </c:pt>
                <c:pt idx="251">
                  <c:v>50.339726027397262</c:v>
                </c:pt>
                <c:pt idx="252">
                  <c:v>50.339726027397262</c:v>
                </c:pt>
                <c:pt idx="253">
                  <c:v>50.339726027397262</c:v>
                </c:pt>
                <c:pt idx="254">
                  <c:v>50.339726027397262</c:v>
                </c:pt>
                <c:pt idx="255">
                  <c:v>50.339726027397262</c:v>
                </c:pt>
                <c:pt idx="256">
                  <c:v>50.339726027397262</c:v>
                </c:pt>
                <c:pt idx="257">
                  <c:v>50.339726027397262</c:v>
                </c:pt>
                <c:pt idx="258">
                  <c:v>50.339726027397262</c:v>
                </c:pt>
                <c:pt idx="259">
                  <c:v>50.339726027397262</c:v>
                </c:pt>
                <c:pt idx="260">
                  <c:v>50.339726027397262</c:v>
                </c:pt>
                <c:pt idx="261">
                  <c:v>50.339726027397262</c:v>
                </c:pt>
                <c:pt idx="262">
                  <c:v>50.339726027397262</c:v>
                </c:pt>
                <c:pt idx="263">
                  <c:v>50.339726027397262</c:v>
                </c:pt>
                <c:pt idx="264">
                  <c:v>50.339726027397262</c:v>
                </c:pt>
                <c:pt idx="265">
                  <c:v>50.339726027397262</c:v>
                </c:pt>
                <c:pt idx="266">
                  <c:v>50.339726027397262</c:v>
                </c:pt>
                <c:pt idx="267">
                  <c:v>50.339726027397262</c:v>
                </c:pt>
                <c:pt idx="268">
                  <c:v>50.339726027397262</c:v>
                </c:pt>
                <c:pt idx="269">
                  <c:v>50.339726027397262</c:v>
                </c:pt>
                <c:pt idx="270">
                  <c:v>50.339726027397262</c:v>
                </c:pt>
                <c:pt idx="271">
                  <c:v>50.339726027397262</c:v>
                </c:pt>
                <c:pt idx="272">
                  <c:v>50.339726027397262</c:v>
                </c:pt>
                <c:pt idx="273">
                  <c:v>50.339726027397262</c:v>
                </c:pt>
                <c:pt idx="274">
                  <c:v>50.339726027397262</c:v>
                </c:pt>
                <c:pt idx="275">
                  <c:v>50.339726027397262</c:v>
                </c:pt>
                <c:pt idx="276">
                  <c:v>50.339726027397262</c:v>
                </c:pt>
                <c:pt idx="277">
                  <c:v>50.339726027397262</c:v>
                </c:pt>
                <c:pt idx="278">
                  <c:v>50.339726027397262</c:v>
                </c:pt>
                <c:pt idx="279">
                  <c:v>50.339726027397262</c:v>
                </c:pt>
                <c:pt idx="280">
                  <c:v>50.339726027397262</c:v>
                </c:pt>
                <c:pt idx="281">
                  <c:v>50.339726027397262</c:v>
                </c:pt>
                <c:pt idx="282">
                  <c:v>50.339726027397262</c:v>
                </c:pt>
                <c:pt idx="283">
                  <c:v>50.339726027397262</c:v>
                </c:pt>
                <c:pt idx="284">
                  <c:v>50.339726027397262</c:v>
                </c:pt>
                <c:pt idx="285">
                  <c:v>50.339726027397262</c:v>
                </c:pt>
                <c:pt idx="286">
                  <c:v>50.339726027397262</c:v>
                </c:pt>
                <c:pt idx="287">
                  <c:v>50.339726027397262</c:v>
                </c:pt>
                <c:pt idx="288">
                  <c:v>50.339726027397262</c:v>
                </c:pt>
                <c:pt idx="289">
                  <c:v>50.339726027397262</c:v>
                </c:pt>
                <c:pt idx="290">
                  <c:v>50.339726027397262</c:v>
                </c:pt>
                <c:pt idx="291">
                  <c:v>50.339726027397262</c:v>
                </c:pt>
                <c:pt idx="292">
                  <c:v>50.339726027397262</c:v>
                </c:pt>
                <c:pt idx="293">
                  <c:v>50.339726027397262</c:v>
                </c:pt>
                <c:pt idx="294">
                  <c:v>50.339726027397262</c:v>
                </c:pt>
                <c:pt idx="295">
                  <c:v>50.339726027397262</c:v>
                </c:pt>
                <c:pt idx="296">
                  <c:v>50.339726027397262</c:v>
                </c:pt>
                <c:pt idx="297">
                  <c:v>50.339726027397262</c:v>
                </c:pt>
                <c:pt idx="298">
                  <c:v>50.339726027397262</c:v>
                </c:pt>
                <c:pt idx="299">
                  <c:v>50.339726027397262</c:v>
                </c:pt>
                <c:pt idx="300">
                  <c:v>50.339726027397262</c:v>
                </c:pt>
                <c:pt idx="301">
                  <c:v>50.339726027397262</c:v>
                </c:pt>
                <c:pt idx="302">
                  <c:v>50.339726027397262</c:v>
                </c:pt>
                <c:pt idx="303">
                  <c:v>50.339726027397262</c:v>
                </c:pt>
                <c:pt idx="304">
                  <c:v>50.339726027397262</c:v>
                </c:pt>
                <c:pt idx="305">
                  <c:v>50.339726027397262</c:v>
                </c:pt>
                <c:pt idx="306">
                  <c:v>50.339726027397262</c:v>
                </c:pt>
                <c:pt idx="307">
                  <c:v>50.339726027397262</c:v>
                </c:pt>
                <c:pt idx="308">
                  <c:v>50.339726027397262</c:v>
                </c:pt>
                <c:pt idx="309">
                  <c:v>50.339726027397262</c:v>
                </c:pt>
                <c:pt idx="310">
                  <c:v>50.339726027397262</c:v>
                </c:pt>
                <c:pt idx="311">
                  <c:v>50.339726027397262</c:v>
                </c:pt>
                <c:pt idx="312">
                  <c:v>50.339726027397262</c:v>
                </c:pt>
                <c:pt idx="313">
                  <c:v>50.339726027397262</c:v>
                </c:pt>
                <c:pt idx="314">
                  <c:v>50.339726027397262</c:v>
                </c:pt>
                <c:pt idx="315">
                  <c:v>50.339726027397262</c:v>
                </c:pt>
                <c:pt idx="316">
                  <c:v>50.339726027397262</c:v>
                </c:pt>
                <c:pt idx="317">
                  <c:v>50.339726027397262</c:v>
                </c:pt>
                <c:pt idx="318">
                  <c:v>50.339726027397262</c:v>
                </c:pt>
                <c:pt idx="319">
                  <c:v>50.339726027397262</c:v>
                </c:pt>
                <c:pt idx="320">
                  <c:v>50.339726027397262</c:v>
                </c:pt>
                <c:pt idx="321">
                  <c:v>50.339726027397262</c:v>
                </c:pt>
                <c:pt idx="322">
                  <c:v>50.339726027397262</c:v>
                </c:pt>
                <c:pt idx="323">
                  <c:v>50.339726027397262</c:v>
                </c:pt>
                <c:pt idx="324">
                  <c:v>50.339726027397262</c:v>
                </c:pt>
                <c:pt idx="325">
                  <c:v>50.339726027397262</c:v>
                </c:pt>
                <c:pt idx="326">
                  <c:v>50.339726027397262</c:v>
                </c:pt>
                <c:pt idx="327">
                  <c:v>50.339726027397262</c:v>
                </c:pt>
                <c:pt idx="328">
                  <c:v>50.339726027397262</c:v>
                </c:pt>
                <c:pt idx="329">
                  <c:v>50.339726027397262</c:v>
                </c:pt>
                <c:pt idx="330">
                  <c:v>50.339726027397262</c:v>
                </c:pt>
                <c:pt idx="331">
                  <c:v>50.339726027397262</c:v>
                </c:pt>
                <c:pt idx="332">
                  <c:v>50.339726027397262</c:v>
                </c:pt>
                <c:pt idx="333">
                  <c:v>50.339726027397262</c:v>
                </c:pt>
                <c:pt idx="334">
                  <c:v>50.339726027397262</c:v>
                </c:pt>
                <c:pt idx="335">
                  <c:v>50.339726027397262</c:v>
                </c:pt>
                <c:pt idx="336">
                  <c:v>50.339726027397262</c:v>
                </c:pt>
                <c:pt idx="337">
                  <c:v>50.339726027397262</c:v>
                </c:pt>
                <c:pt idx="338">
                  <c:v>50.339726027397262</c:v>
                </c:pt>
                <c:pt idx="339">
                  <c:v>50.339726027397262</c:v>
                </c:pt>
                <c:pt idx="340">
                  <c:v>50.339726027397262</c:v>
                </c:pt>
                <c:pt idx="341">
                  <c:v>50.339726027397262</c:v>
                </c:pt>
                <c:pt idx="342">
                  <c:v>50.339726027397262</c:v>
                </c:pt>
                <c:pt idx="343">
                  <c:v>50.339726027397262</c:v>
                </c:pt>
                <c:pt idx="344">
                  <c:v>50.339726027397262</c:v>
                </c:pt>
                <c:pt idx="345">
                  <c:v>50.339726027397262</c:v>
                </c:pt>
                <c:pt idx="346">
                  <c:v>50.339726027397262</c:v>
                </c:pt>
                <c:pt idx="347">
                  <c:v>50.339726027397262</c:v>
                </c:pt>
                <c:pt idx="348">
                  <c:v>50.339726027397262</c:v>
                </c:pt>
                <c:pt idx="349">
                  <c:v>50.339726027397262</c:v>
                </c:pt>
                <c:pt idx="350">
                  <c:v>50.339726027397262</c:v>
                </c:pt>
                <c:pt idx="351">
                  <c:v>50.339726027397262</c:v>
                </c:pt>
                <c:pt idx="352">
                  <c:v>50.339726027397262</c:v>
                </c:pt>
                <c:pt idx="353">
                  <c:v>50.339726027397262</c:v>
                </c:pt>
                <c:pt idx="354">
                  <c:v>50.339726027397262</c:v>
                </c:pt>
                <c:pt idx="355">
                  <c:v>50.339726027397262</c:v>
                </c:pt>
                <c:pt idx="356">
                  <c:v>50.339726027397262</c:v>
                </c:pt>
                <c:pt idx="357">
                  <c:v>50.339726027397262</c:v>
                </c:pt>
                <c:pt idx="358">
                  <c:v>50.339726027397262</c:v>
                </c:pt>
                <c:pt idx="359">
                  <c:v>50.339726027397262</c:v>
                </c:pt>
                <c:pt idx="360">
                  <c:v>50.339726027397262</c:v>
                </c:pt>
                <c:pt idx="361">
                  <c:v>50.339726027397262</c:v>
                </c:pt>
                <c:pt idx="362">
                  <c:v>50.339726027397262</c:v>
                </c:pt>
                <c:pt idx="363">
                  <c:v>50.339726027397262</c:v>
                </c:pt>
                <c:pt idx="364">
                  <c:v>50.339726027397262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D-4AD5-82CA-8A33216A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890639"/>
        <c:axId val="628626975"/>
      </c:lineChart>
      <c:catAx>
        <c:axId val="159289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6975"/>
        <c:crosses val="autoZero"/>
        <c:auto val="1"/>
        <c:lblAlgn val="ctr"/>
        <c:lblOffset val="100"/>
        <c:noMultiLvlLbl val="0"/>
      </c:catAx>
      <c:valAx>
        <c:axId val="6286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over time</a:t>
            </a:r>
          </a:p>
        </c:rich>
      </c:tx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GriffsCandy_Module11_Historical!$C$1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GriffsCandy_Module11_Historical!$A$2:$A$1097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GriffsCandy_Module11_Historical!$C$2:$C$1097</c:f>
              <c:numCache>
                <c:formatCode>General</c:formatCode>
                <c:ptCount val="1096"/>
                <c:pt idx="0">
                  <c:v>15</c:v>
                </c:pt>
                <c:pt idx="1">
                  <c:v>15</c:v>
                </c:pt>
                <c:pt idx="2">
                  <c:v>22</c:v>
                </c:pt>
                <c:pt idx="3">
                  <c:v>18</c:v>
                </c:pt>
                <c:pt idx="4">
                  <c:v>17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20</c:v>
                </c:pt>
                <c:pt idx="9">
                  <c:v>19</c:v>
                </c:pt>
                <c:pt idx="10">
                  <c:v>25</c:v>
                </c:pt>
                <c:pt idx="11">
                  <c:v>18</c:v>
                </c:pt>
                <c:pt idx="12">
                  <c:v>20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13</c:v>
                </c:pt>
                <c:pt idx="17">
                  <c:v>25</c:v>
                </c:pt>
                <c:pt idx="18">
                  <c:v>19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22</c:v>
                </c:pt>
                <c:pt idx="23">
                  <c:v>23</c:v>
                </c:pt>
                <c:pt idx="24">
                  <c:v>14</c:v>
                </c:pt>
                <c:pt idx="25">
                  <c:v>13</c:v>
                </c:pt>
                <c:pt idx="26">
                  <c:v>21</c:v>
                </c:pt>
                <c:pt idx="27">
                  <c:v>18</c:v>
                </c:pt>
                <c:pt idx="28">
                  <c:v>19</c:v>
                </c:pt>
                <c:pt idx="29">
                  <c:v>24</c:v>
                </c:pt>
                <c:pt idx="30">
                  <c:v>25</c:v>
                </c:pt>
                <c:pt idx="31">
                  <c:v>15</c:v>
                </c:pt>
                <c:pt idx="32">
                  <c:v>22</c:v>
                </c:pt>
                <c:pt idx="33">
                  <c:v>23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24</c:v>
                </c:pt>
                <c:pt idx="38">
                  <c:v>16</c:v>
                </c:pt>
                <c:pt idx="39">
                  <c:v>18</c:v>
                </c:pt>
                <c:pt idx="40">
                  <c:v>24</c:v>
                </c:pt>
                <c:pt idx="41">
                  <c:v>21</c:v>
                </c:pt>
                <c:pt idx="42">
                  <c:v>23</c:v>
                </c:pt>
                <c:pt idx="43">
                  <c:v>16</c:v>
                </c:pt>
                <c:pt idx="44">
                  <c:v>23</c:v>
                </c:pt>
                <c:pt idx="45">
                  <c:v>15</c:v>
                </c:pt>
                <c:pt idx="46">
                  <c:v>19</c:v>
                </c:pt>
                <c:pt idx="47">
                  <c:v>23</c:v>
                </c:pt>
                <c:pt idx="48">
                  <c:v>24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22</c:v>
                </c:pt>
                <c:pt idx="53">
                  <c:v>18</c:v>
                </c:pt>
                <c:pt idx="54">
                  <c:v>18</c:v>
                </c:pt>
                <c:pt idx="55">
                  <c:v>16</c:v>
                </c:pt>
                <c:pt idx="56">
                  <c:v>26</c:v>
                </c:pt>
                <c:pt idx="57">
                  <c:v>16</c:v>
                </c:pt>
                <c:pt idx="58">
                  <c:v>17</c:v>
                </c:pt>
                <c:pt idx="59">
                  <c:v>24</c:v>
                </c:pt>
                <c:pt idx="60">
                  <c:v>20</c:v>
                </c:pt>
                <c:pt idx="61">
                  <c:v>19</c:v>
                </c:pt>
                <c:pt idx="62">
                  <c:v>24</c:v>
                </c:pt>
                <c:pt idx="63">
                  <c:v>21</c:v>
                </c:pt>
                <c:pt idx="64">
                  <c:v>17</c:v>
                </c:pt>
                <c:pt idx="65">
                  <c:v>25</c:v>
                </c:pt>
                <c:pt idx="66">
                  <c:v>25</c:v>
                </c:pt>
                <c:pt idx="67">
                  <c:v>17</c:v>
                </c:pt>
                <c:pt idx="68">
                  <c:v>22</c:v>
                </c:pt>
                <c:pt idx="69">
                  <c:v>16</c:v>
                </c:pt>
                <c:pt idx="70">
                  <c:v>24</c:v>
                </c:pt>
                <c:pt idx="71">
                  <c:v>20</c:v>
                </c:pt>
                <c:pt idx="72">
                  <c:v>22</c:v>
                </c:pt>
                <c:pt idx="73">
                  <c:v>19</c:v>
                </c:pt>
                <c:pt idx="74">
                  <c:v>25</c:v>
                </c:pt>
                <c:pt idx="75">
                  <c:v>18</c:v>
                </c:pt>
                <c:pt idx="76">
                  <c:v>26</c:v>
                </c:pt>
                <c:pt idx="77">
                  <c:v>21</c:v>
                </c:pt>
                <c:pt idx="78">
                  <c:v>25</c:v>
                </c:pt>
                <c:pt idx="79">
                  <c:v>20</c:v>
                </c:pt>
                <c:pt idx="80">
                  <c:v>15</c:v>
                </c:pt>
                <c:pt idx="81">
                  <c:v>23</c:v>
                </c:pt>
                <c:pt idx="82">
                  <c:v>25</c:v>
                </c:pt>
                <c:pt idx="83">
                  <c:v>23</c:v>
                </c:pt>
                <c:pt idx="84">
                  <c:v>24</c:v>
                </c:pt>
                <c:pt idx="85">
                  <c:v>15</c:v>
                </c:pt>
                <c:pt idx="86">
                  <c:v>22</c:v>
                </c:pt>
                <c:pt idx="87">
                  <c:v>23</c:v>
                </c:pt>
                <c:pt idx="88">
                  <c:v>19</c:v>
                </c:pt>
                <c:pt idx="89">
                  <c:v>21</c:v>
                </c:pt>
                <c:pt idx="90">
                  <c:v>22</c:v>
                </c:pt>
                <c:pt idx="91">
                  <c:v>28</c:v>
                </c:pt>
                <c:pt idx="92">
                  <c:v>19</c:v>
                </c:pt>
                <c:pt idx="93">
                  <c:v>26</c:v>
                </c:pt>
                <c:pt idx="94">
                  <c:v>22</c:v>
                </c:pt>
                <c:pt idx="95">
                  <c:v>19</c:v>
                </c:pt>
                <c:pt idx="96">
                  <c:v>23</c:v>
                </c:pt>
                <c:pt idx="97">
                  <c:v>24</c:v>
                </c:pt>
                <c:pt idx="98">
                  <c:v>20</c:v>
                </c:pt>
                <c:pt idx="99">
                  <c:v>19</c:v>
                </c:pt>
                <c:pt idx="100">
                  <c:v>22</c:v>
                </c:pt>
                <c:pt idx="101">
                  <c:v>23</c:v>
                </c:pt>
                <c:pt idx="102">
                  <c:v>24</c:v>
                </c:pt>
                <c:pt idx="103">
                  <c:v>21</c:v>
                </c:pt>
                <c:pt idx="104">
                  <c:v>17</c:v>
                </c:pt>
                <c:pt idx="105">
                  <c:v>19</c:v>
                </c:pt>
                <c:pt idx="106">
                  <c:v>19</c:v>
                </c:pt>
                <c:pt idx="107">
                  <c:v>20</c:v>
                </c:pt>
                <c:pt idx="108">
                  <c:v>17</c:v>
                </c:pt>
                <c:pt idx="109">
                  <c:v>27</c:v>
                </c:pt>
                <c:pt idx="110">
                  <c:v>22</c:v>
                </c:pt>
                <c:pt idx="111">
                  <c:v>25</c:v>
                </c:pt>
                <c:pt idx="112">
                  <c:v>22</c:v>
                </c:pt>
                <c:pt idx="113">
                  <c:v>22</c:v>
                </c:pt>
                <c:pt idx="114">
                  <c:v>20</c:v>
                </c:pt>
                <c:pt idx="115">
                  <c:v>23</c:v>
                </c:pt>
                <c:pt idx="116">
                  <c:v>21</c:v>
                </c:pt>
                <c:pt idx="117">
                  <c:v>23</c:v>
                </c:pt>
                <c:pt idx="118">
                  <c:v>24</c:v>
                </c:pt>
                <c:pt idx="119">
                  <c:v>23</c:v>
                </c:pt>
                <c:pt idx="120">
                  <c:v>18</c:v>
                </c:pt>
                <c:pt idx="121">
                  <c:v>25</c:v>
                </c:pt>
                <c:pt idx="122">
                  <c:v>19</c:v>
                </c:pt>
                <c:pt idx="123">
                  <c:v>18</c:v>
                </c:pt>
                <c:pt idx="124">
                  <c:v>19</c:v>
                </c:pt>
                <c:pt idx="125">
                  <c:v>26</c:v>
                </c:pt>
                <c:pt idx="126">
                  <c:v>17</c:v>
                </c:pt>
                <c:pt idx="127">
                  <c:v>20</c:v>
                </c:pt>
                <c:pt idx="128">
                  <c:v>22</c:v>
                </c:pt>
                <c:pt idx="129">
                  <c:v>22</c:v>
                </c:pt>
                <c:pt idx="130">
                  <c:v>21</c:v>
                </c:pt>
                <c:pt idx="131">
                  <c:v>28</c:v>
                </c:pt>
                <c:pt idx="132">
                  <c:v>18</c:v>
                </c:pt>
                <c:pt idx="133">
                  <c:v>25</c:v>
                </c:pt>
                <c:pt idx="134">
                  <c:v>18</c:v>
                </c:pt>
                <c:pt idx="135">
                  <c:v>20</c:v>
                </c:pt>
                <c:pt idx="136">
                  <c:v>26</c:v>
                </c:pt>
                <c:pt idx="137">
                  <c:v>23</c:v>
                </c:pt>
                <c:pt idx="138">
                  <c:v>21</c:v>
                </c:pt>
                <c:pt idx="139">
                  <c:v>17</c:v>
                </c:pt>
                <c:pt idx="140">
                  <c:v>29</c:v>
                </c:pt>
                <c:pt idx="141">
                  <c:v>17</c:v>
                </c:pt>
                <c:pt idx="142">
                  <c:v>29</c:v>
                </c:pt>
                <c:pt idx="143">
                  <c:v>18</c:v>
                </c:pt>
                <c:pt idx="144">
                  <c:v>25</c:v>
                </c:pt>
                <c:pt idx="145">
                  <c:v>28</c:v>
                </c:pt>
                <c:pt idx="146">
                  <c:v>20</c:v>
                </c:pt>
                <c:pt idx="147">
                  <c:v>18</c:v>
                </c:pt>
                <c:pt idx="148">
                  <c:v>24</c:v>
                </c:pt>
                <c:pt idx="149">
                  <c:v>27</c:v>
                </c:pt>
                <c:pt idx="150">
                  <c:v>22</c:v>
                </c:pt>
                <c:pt idx="151">
                  <c:v>24</c:v>
                </c:pt>
                <c:pt idx="152">
                  <c:v>26</c:v>
                </c:pt>
                <c:pt idx="153">
                  <c:v>25</c:v>
                </c:pt>
                <c:pt idx="154">
                  <c:v>29</c:v>
                </c:pt>
                <c:pt idx="155">
                  <c:v>23</c:v>
                </c:pt>
                <c:pt idx="156">
                  <c:v>19</c:v>
                </c:pt>
                <c:pt idx="157">
                  <c:v>18</c:v>
                </c:pt>
                <c:pt idx="158">
                  <c:v>27</c:v>
                </c:pt>
                <c:pt idx="159">
                  <c:v>21</c:v>
                </c:pt>
                <c:pt idx="160">
                  <c:v>20</c:v>
                </c:pt>
                <c:pt idx="161">
                  <c:v>18</c:v>
                </c:pt>
                <c:pt idx="162">
                  <c:v>22</c:v>
                </c:pt>
                <c:pt idx="163">
                  <c:v>27</c:v>
                </c:pt>
                <c:pt idx="164">
                  <c:v>26</c:v>
                </c:pt>
                <c:pt idx="165">
                  <c:v>28</c:v>
                </c:pt>
                <c:pt idx="166">
                  <c:v>25</c:v>
                </c:pt>
                <c:pt idx="167">
                  <c:v>19</c:v>
                </c:pt>
                <c:pt idx="168">
                  <c:v>26</c:v>
                </c:pt>
                <c:pt idx="169">
                  <c:v>25</c:v>
                </c:pt>
                <c:pt idx="170">
                  <c:v>21</c:v>
                </c:pt>
                <c:pt idx="171">
                  <c:v>23</c:v>
                </c:pt>
                <c:pt idx="172">
                  <c:v>20</c:v>
                </c:pt>
                <c:pt idx="173">
                  <c:v>28</c:v>
                </c:pt>
                <c:pt idx="174">
                  <c:v>29</c:v>
                </c:pt>
                <c:pt idx="175">
                  <c:v>22</c:v>
                </c:pt>
                <c:pt idx="176">
                  <c:v>24</c:v>
                </c:pt>
                <c:pt idx="177">
                  <c:v>22</c:v>
                </c:pt>
                <c:pt idx="178">
                  <c:v>23</c:v>
                </c:pt>
                <c:pt idx="179">
                  <c:v>27</c:v>
                </c:pt>
                <c:pt idx="180">
                  <c:v>21</c:v>
                </c:pt>
                <c:pt idx="181">
                  <c:v>23</c:v>
                </c:pt>
                <c:pt idx="182">
                  <c:v>24</c:v>
                </c:pt>
                <c:pt idx="183">
                  <c:v>27</c:v>
                </c:pt>
                <c:pt idx="184">
                  <c:v>24</c:v>
                </c:pt>
                <c:pt idx="185">
                  <c:v>29</c:v>
                </c:pt>
                <c:pt idx="186">
                  <c:v>20</c:v>
                </c:pt>
                <c:pt idx="187">
                  <c:v>29</c:v>
                </c:pt>
                <c:pt idx="188">
                  <c:v>21</c:v>
                </c:pt>
                <c:pt idx="189">
                  <c:v>22</c:v>
                </c:pt>
                <c:pt idx="190">
                  <c:v>24</c:v>
                </c:pt>
                <c:pt idx="191">
                  <c:v>28</c:v>
                </c:pt>
                <c:pt idx="192">
                  <c:v>29</c:v>
                </c:pt>
                <c:pt idx="193">
                  <c:v>23</c:v>
                </c:pt>
                <c:pt idx="194">
                  <c:v>22</c:v>
                </c:pt>
                <c:pt idx="195">
                  <c:v>29</c:v>
                </c:pt>
                <c:pt idx="196">
                  <c:v>26</c:v>
                </c:pt>
                <c:pt idx="197">
                  <c:v>27</c:v>
                </c:pt>
                <c:pt idx="198">
                  <c:v>26</c:v>
                </c:pt>
                <c:pt idx="199">
                  <c:v>24</c:v>
                </c:pt>
                <c:pt idx="200">
                  <c:v>19</c:v>
                </c:pt>
                <c:pt idx="201">
                  <c:v>26</c:v>
                </c:pt>
                <c:pt idx="202">
                  <c:v>29</c:v>
                </c:pt>
                <c:pt idx="203">
                  <c:v>26</c:v>
                </c:pt>
                <c:pt idx="204">
                  <c:v>30</c:v>
                </c:pt>
                <c:pt idx="205">
                  <c:v>28</c:v>
                </c:pt>
                <c:pt idx="206">
                  <c:v>23</c:v>
                </c:pt>
                <c:pt idx="207">
                  <c:v>27</c:v>
                </c:pt>
                <c:pt idx="208">
                  <c:v>23</c:v>
                </c:pt>
                <c:pt idx="209">
                  <c:v>28</c:v>
                </c:pt>
                <c:pt idx="210">
                  <c:v>25</c:v>
                </c:pt>
                <c:pt idx="211">
                  <c:v>25</c:v>
                </c:pt>
                <c:pt idx="212">
                  <c:v>28</c:v>
                </c:pt>
                <c:pt idx="213">
                  <c:v>29</c:v>
                </c:pt>
                <c:pt idx="214">
                  <c:v>29</c:v>
                </c:pt>
                <c:pt idx="215">
                  <c:v>20</c:v>
                </c:pt>
                <c:pt idx="216">
                  <c:v>20</c:v>
                </c:pt>
                <c:pt idx="217">
                  <c:v>23</c:v>
                </c:pt>
                <c:pt idx="218">
                  <c:v>27</c:v>
                </c:pt>
                <c:pt idx="219">
                  <c:v>26</c:v>
                </c:pt>
                <c:pt idx="220">
                  <c:v>21</c:v>
                </c:pt>
                <c:pt idx="221">
                  <c:v>27</c:v>
                </c:pt>
                <c:pt idx="222">
                  <c:v>21</c:v>
                </c:pt>
                <c:pt idx="223">
                  <c:v>21</c:v>
                </c:pt>
                <c:pt idx="224">
                  <c:v>28</c:v>
                </c:pt>
                <c:pt idx="225">
                  <c:v>25</c:v>
                </c:pt>
                <c:pt idx="226">
                  <c:v>27</c:v>
                </c:pt>
                <c:pt idx="227">
                  <c:v>25</c:v>
                </c:pt>
                <c:pt idx="228">
                  <c:v>31</c:v>
                </c:pt>
                <c:pt idx="229">
                  <c:v>31</c:v>
                </c:pt>
                <c:pt idx="230">
                  <c:v>30</c:v>
                </c:pt>
                <c:pt idx="231">
                  <c:v>22</c:v>
                </c:pt>
                <c:pt idx="232">
                  <c:v>26</c:v>
                </c:pt>
                <c:pt idx="233">
                  <c:v>28</c:v>
                </c:pt>
                <c:pt idx="234">
                  <c:v>28</c:v>
                </c:pt>
                <c:pt idx="235">
                  <c:v>21</c:v>
                </c:pt>
                <c:pt idx="236">
                  <c:v>28</c:v>
                </c:pt>
                <c:pt idx="237">
                  <c:v>29</c:v>
                </c:pt>
                <c:pt idx="238">
                  <c:v>30</c:v>
                </c:pt>
                <c:pt idx="239">
                  <c:v>31</c:v>
                </c:pt>
                <c:pt idx="240">
                  <c:v>30</c:v>
                </c:pt>
                <c:pt idx="241">
                  <c:v>33</c:v>
                </c:pt>
                <c:pt idx="242">
                  <c:v>31</c:v>
                </c:pt>
                <c:pt idx="243">
                  <c:v>31</c:v>
                </c:pt>
                <c:pt idx="244">
                  <c:v>26</c:v>
                </c:pt>
                <c:pt idx="245">
                  <c:v>23</c:v>
                </c:pt>
                <c:pt idx="246">
                  <c:v>29</c:v>
                </c:pt>
                <c:pt idx="247">
                  <c:v>29</c:v>
                </c:pt>
                <c:pt idx="248">
                  <c:v>24</c:v>
                </c:pt>
                <c:pt idx="249">
                  <c:v>23</c:v>
                </c:pt>
                <c:pt idx="250">
                  <c:v>25</c:v>
                </c:pt>
                <c:pt idx="251">
                  <c:v>32</c:v>
                </c:pt>
                <c:pt idx="252">
                  <c:v>32</c:v>
                </c:pt>
                <c:pt idx="253">
                  <c:v>21</c:v>
                </c:pt>
                <c:pt idx="254">
                  <c:v>33</c:v>
                </c:pt>
                <c:pt idx="255">
                  <c:v>28</c:v>
                </c:pt>
                <c:pt idx="256">
                  <c:v>31</c:v>
                </c:pt>
                <c:pt idx="257">
                  <c:v>24</c:v>
                </c:pt>
                <c:pt idx="258">
                  <c:v>27</c:v>
                </c:pt>
                <c:pt idx="259">
                  <c:v>21</c:v>
                </c:pt>
                <c:pt idx="260">
                  <c:v>21</c:v>
                </c:pt>
                <c:pt idx="261">
                  <c:v>28</c:v>
                </c:pt>
                <c:pt idx="262">
                  <c:v>27</c:v>
                </c:pt>
                <c:pt idx="263">
                  <c:v>33</c:v>
                </c:pt>
                <c:pt idx="264">
                  <c:v>27</c:v>
                </c:pt>
                <c:pt idx="265">
                  <c:v>27</c:v>
                </c:pt>
                <c:pt idx="266">
                  <c:v>30</c:v>
                </c:pt>
                <c:pt idx="267">
                  <c:v>27</c:v>
                </c:pt>
                <c:pt idx="268">
                  <c:v>29</c:v>
                </c:pt>
                <c:pt idx="269">
                  <c:v>24</c:v>
                </c:pt>
                <c:pt idx="270">
                  <c:v>25</c:v>
                </c:pt>
                <c:pt idx="271">
                  <c:v>31</c:v>
                </c:pt>
                <c:pt idx="272">
                  <c:v>34</c:v>
                </c:pt>
                <c:pt idx="273">
                  <c:v>22</c:v>
                </c:pt>
                <c:pt idx="274">
                  <c:v>24</c:v>
                </c:pt>
                <c:pt idx="275">
                  <c:v>24</c:v>
                </c:pt>
                <c:pt idx="276">
                  <c:v>22</c:v>
                </c:pt>
                <c:pt idx="277">
                  <c:v>30</c:v>
                </c:pt>
                <c:pt idx="278">
                  <c:v>33</c:v>
                </c:pt>
                <c:pt idx="279">
                  <c:v>22</c:v>
                </c:pt>
                <c:pt idx="280">
                  <c:v>22</c:v>
                </c:pt>
                <c:pt idx="281">
                  <c:v>32</c:v>
                </c:pt>
                <c:pt idx="282">
                  <c:v>22</c:v>
                </c:pt>
                <c:pt idx="283">
                  <c:v>27</c:v>
                </c:pt>
                <c:pt idx="284">
                  <c:v>30</c:v>
                </c:pt>
                <c:pt idx="285">
                  <c:v>30</c:v>
                </c:pt>
                <c:pt idx="286">
                  <c:v>27</c:v>
                </c:pt>
                <c:pt idx="287">
                  <c:v>27</c:v>
                </c:pt>
                <c:pt idx="288">
                  <c:v>28</c:v>
                </c:pt>
                <c:pt idx="289">
                  <c:v>34</c:v>
                </c:pt>
                <c:pt idx="290">
                  <c:v>22</c:v>
                </c:pt>
                <c:pt idx="291">
                  <c:v>28</c:v>
                </c:pt>
                <c:pt idx="292">
                  <c:v>34</c:v>
                </c:pt>
                <c:pt idx="293">
                  <c:v>30</c:v>
                </c:pt>
                <c:pt idx="294">
                  <c:v>28</c:v>
                </c:pt>
                <c:pt idx="295">
                  <c:v>28</c:v>
                </c:pt>
                <c:pt idx="296">
                  <c:v>23</c:v>
                </c:pt>
                <c:pt idx="297">
                  <c:v>27</c:v>
                </c:pt>
                <c:pt idx="298">
                  <c:v>34</c:v>
                </c:pt>
                <c:pt idx="299">
                  <c:v>28</c:v>
                </c:pt>
                <c:pt idx="300">
                  <c:v>33</c:v>
                </c:pt>
                <c:pt idx="301">
                  <c:v>27</c:v>
                </c:pt>
                <c:pt idx="302">
                  <c:v>23</c:v>
                </c:pt>
                <c:pt idx="303">
                  <c:v>32</c:v>
                </c:pt>
                <c:pt idx="304">
                  <c:v>28</c:v>
                </c:pt>
                <c:pt idx="305">
                  <c:v>26</c:v>
                </c:pt>
                <c:pt idx="306">
                  <c:v>27</c:v>
                </c:pt>
                <c:pt idx="307">
                  <c:v>34</c:v>
                </c:pt>
                <c:pt idx="308">
                  <c:v>26</c:v>
                </c:pt>
                <c:pt idx="309">
                  <c:v>31</c:v>
                </c:pt>
                <c:pt idx="310">
                  <c:v>33</c:v>
                </c:pt>
                <c:pt idx="311">
                  <c:v>29</c:v>
                </c:pt>
                <c:pt idx="312">
                  <c:v>28</c:v>
                </c:pt>
                <c:pt idx="313">
                  <c:v>23</c:v>
                </c:pt>
                <c:pt idx="314">
                  <c:v>28</c:v>
                </c:pt>
                <c:pt idx="315">
                  <c:v>31</c:v>
                </c:pt>
                <c:pt idx="316">
                  <c:v>25</c:v>
                </c:pt>
                <c:pt idx="317">
                  <c:v>31</c:v>
                </c:pt>
                <c:pt idx="318">
                  <c:v>34</c:v>
                </c:pt>
                <c:pt idx="319">
                  <c:v>33</c:v>
                </c:pt>
                <c:pt idx="320">
                  <c:v>30</c:v>
                </c:pt>
                <c:pt idx="321">
                  <c:v>27</c:v>
                </c:pt>
                <c:pt idx="322">
                  <c:v>30</c:v>
                </c:pt>
                <c:pt idx="323">
                  <c:v>34</c:v>
                </c:pt>
                <c:pt idx="324">
                  <c:v>35</c:v>
                </c:pt>
                <c:pt idx="325">
                  <c:v>34</c:v>
                </c:pt>
                <c:pt idx="326">
                  <c:v>28</c:v>
                </c:pt>
                <c:pt idx="327">
                  <c:v>31</c:v>
                </c:pt>
                <c:pt idx="328">
                  <c:v>27</c:v>
                </c:pt>
                <c:pt idx="329">
                  <c:v>24</c:v>
                </c:pt>
                <c:pt idx="330">
                  <c:v>35</c:v>
                </c:pt>
                <c:pt idx="331">
                  <c:v>25</c:v>
                </c:pt>
                <c:pt idx="332">
                  <c:v>27</c:v>
                </c:pt>
                <c:pt idx="333">
                  <c:v>27</c:v>
                </c:pt>
                <c:pt idx="334">
                  <c:v>29</c:v>
                </c:pt>
                <c:pt idx="335">
                  <c:v>36</c:v>
                </c:pt>
                <c:pt idx="336">
                  <c:v>27</c:v>
                </c:pt>
                <c:pt idx="337">
                  <c:v>34</c:v>
                </c:pt>
                <c:pt idx="338">
                  <c:v>35</c:v>
                </c:pt>
                <c:pt idx="339">
                  <c:v>32</c:v>
                </c:pt>
                <c:pt idx="340">
                  <c:v>30</c:v>
                </c:pt>
                <c:pt idx="341">
                  <c:v>26</c:v>
                </c:pt>
                <c:pt idx="342">
                  <c:v>31</c:v>
                </c:pt>
                <c:pt idx="343">
                  <c:v>36</c:v>
                </c:pt>
                <c:pt idx="344">
                  <c:v>25</c:v>
                </c:pt>
                <c:pt idx="345">
                  <c:v>34</c:v>
                </c:pt>
                <c:pt idx="346">
                  <c:v>24</c:v>
                </c:pt>
                <c:pt idx="347">
                  <c:v>26</c:v>
                </c:pt>
                <c:pt idx="348">
                  <c:v>24</c:v>
                </c:pt>
                <c:pt idx="349">
                  <c:v>36</c:v>
                </c:pt>
                <c:pt idx="350">
                  <c:v>27</c:v>
                </c:pt>
                <c:pt idx="351">
                  <c:v>35</c:v>
                </c:pt>
                <c:pt idx="352">
                  <c:v>29</c:v>
                </c:pt>
                <c:pt idx="353">
                  <c:v>27</c:v>
                </c:pt>
                <c:pt idx="354">
                  <c:v>30</c:v>
                </c:pt>
                <c:pt idx="355">
                  <c:v>28</c:v>
                </c:pt>
                <c:pt idx="356">
                  <c:v>33</c:v>
                </c:pt>
                <c:pt idx="357">
                  <c:v>34</c:v>
                </c:pt>
                <c:pt idx="358">
                  <c:v>35</c:v>
                </c:pt>
                <c:pt idx="359">
                  <c:v>31</c:v>
                </c:pt>
                <c:pt idx="360">
                  <c:v>36</c:v>
                </c:pt>
                <c:pt idx="361">
                  <c:v>35</c:v>
                </c:pt>
                <c:pt idx="362">
                  <c:v>35</c:v>
                </c:pt>
                <c:pt idx="363">
                  <c:v>32</c:v>
                </c:pt>
                <c:pt idx="364">
                  <c:v>30</c:v>
                </c:pt>
                <c:pt idx="365">
                  <c:v>26</c:v>
                </c:pt>
                <c:pt idx="366">
                  <c:v>25</c:v>
                </c:pt>
                <c:pt idx="367">
                  <c:v>31</c:v>
                </c:pt>
                <c:pt idx="368">
                  <c:v>35</c:v>
                </c:pt>
                <c:pt idx="369">
                  <c:v>34</c:v>
                </c:pt>
                <c:pt idx="370">
                  <c:v>30</c:v>
                </c:pt>
                <c:pt idx="371">
                  <c:v>30</c:v>
                </c:pt>
                <c:pt idx="372">
                  <c:v>36</c:v>
                </c:pt>
                <c:pt idx="373">
                  <c:v>26</c:v>
                </c:pt>
                <c:pt idx="374">
                  <c:v>29</c:v>
                </c:pt>
                <c:pt idx="375">
                  <c:v>28</c:v>
                </c:pt>
                <c:pt idx="376">
                  <c:v>29</c:v>
                </c:pt>
                <c:pt idx="377">
                  <c:v>31</c:v>
                </c:pt>
                <c:pt idx="378">
                  <c:v>36</c:v>
                </c:pt>
                <c:pt idx="379">
                  <c:v>31</c:v>
                </c:pt>
                <c:pt idx="380">
                  <c:v>27</c:v>
                </c:pt>
                <c:pt idx="381">
                  <c:v>35</c:v>
                </c:pt>
                <c:pt idx="382">
                  <c:v>30</c:v>
                </c:pt>
                <c:pt idx="383">
                  <c:v>27</c:v>
                </c:pt>
                <c:pt idx="384">
                  <c:v>26</c:v>
                </c:pt>
                <c:pt idx="385">
                  <c:v>32</c:v>
                </c:pt>
                <c:pt idx="386">
                  <c:v>31</c:v>
                </c:pt>
                <c:pt idx="387">
                  <c:v>30</c:v>
                </c:pt>
                <c:pt idx="388">
                  <c:v>29</c:v>
                </c:pt>
                <c:pt idx="389">
                  <c:v>26</c:v>
                </c:pt>
                <c:pt idx="390">
                  <c:v>25</c:v>
                </c:pt>
                <c:pt idx="391">
                  <c:v>31</c:v>
                </c:pt>
                <c:pt idx="392">
                  <c:v>30</c:v>
                </c:pt>
                <c:pt idx="393">
                  <c:v>28</c:v>
                </c:pt>
                <c:pt idx="394">
                  <c:v>36</c:v>
                </c:pt>
                <c:pt idx="395">
                  <c:v>37</c:v>
                </c:pt>
                <c:pt idx="396">
                  <c:v>27</c:v>
                </c:pt>
                <c:pt idx="397">
                  <c:v>27</c:v>
                </c:pt>
                <c:pt idx="398">
                  <c:v>29</c:v>
                </c:pt>
                <c:pt idx="399">
                  <c:v>33</c:v>
                </c:pt>
                <c:pt idx="400">
                  <c:v>36</c:v>
                </c:pt>
                <c:pt idx="401">
                  <c:v>36</c:v>
                </c:pt>
                <c:pt idx="402">
                  <c:v>33</c:v>
                </c:pt>
                <c:pt idx="403">
                  <c:v>33</c:v>
                </c:pt>
                <c:pt idx="404">
                  <c:v>26</c:v>
                </c:pt>
                <c:pt idx="405">
                  <c:v>29</c:v>
                </c:pt>
                <c:pt idx="406">
                  <c:v>31</c:v>
                </c:pt>
                <c:pt idx="407">
                  <c:v>32</c:v>
                </c:pt>
                <c:pt idx="408">
                  <c:v>38</c:v>
                </c:pt>
                <c:pt idx="409">
                  <c:v>30</c:v>
                </c:pt>
                <c:pt idx="410">
                  <c:v>38</c:v>
                </c:pt>
                <c:pt idx="411">
                  <c:v>39</c:v>
                </c:pt>
                <c:pt idx="412">
                  <c:v>28</c:v>
                </c:pt>
                <c:pt idx="413">
                  <c:v>35</c:v>
                </c:pt>
                <c:pt idx="414">
                  <c:v>37</c:v>
                </c:pt>
                <c:pt idx="415">
                  <c:v>30</c:v>
                </c:pt>
                <c:pt idx="416">
                  <c:v>31</c:v>
                </c:pt>
                <c:pt idx="417">
                  <c:v>26</c:v>
                </c:pt>
                <c:pt idx="418">
                  <c:v>31</c:v>
                </c:pt>
                <c:pt idx="419">
                  <c:v>32</c:v>
                </c:pt>
                <c:pt idx="420">
                  <c:v>34</c:v>
                </c:pt>
                <c:pt idx="421">
                  <c:v>31</c:v>
                </c:pt>
                <c:pt idx="422">
                  <c:v>33</c:v>
                </c:pt>
                <c:pt idx="423">
                  <c:v>36</c:v>
                </c:pt>
                <c:pt idx="424">
                  <c:v>36</c:v>
                </c:pt>
                <c:pt idx="425">
                  <c:v>38</c:v>
                </c:pt>
                <c:pt idx="426">
                  <c:v>32</c:v>
                </c:pt>
                <c:pt idx="427">
                  <c:v>31</c:v>
                </c:pt>
                <c:pt idx="428">
                  <c:v>29</c:v>
                </c:pt>
                <c:pt idx="429">
                  <c:v>38</c:v>
                </c:pt>
                <c:pt idx="430">
                  <c:v>32</c:v>
                </c:pt>
                <c:pt idx="431">
                  <c:v>30</c:v>
                </c:pt>
                <c:pt idx="432">
                  <c:v>39</c:v>
                </c:pt>
                <c:pt idx="433">
                  <c:v>33</c:v>
                </c:pt>
                <c:pt idx="434">
                  <c:v>31</c:v>
                </c:pt>
                <c:pt idx="435">
                  <c:v>29</c:v>
                </c:pt>
                <c:pt idx="436">
                  <c:v>32</c:v>
                </c:pt>
                <c:pt idx="437">
                  <c:v>36</c:v>
                </c:pt>
                <c:pt idx="438">
                  <c:v>33</c:v>
                </c:pt>
                <c:pt idx="439">
                  <c:v>28</c:v>
                </c:pt>
                <c:pt idx="440">
                  <c:v>34</c:v>
                </c:pt>
                <c:pt idx="441">
                  <c:v>35</c:v>
                </c:pt>
                <c:pt idx="442">
                  <c:v>34</c:v>
                </c:pt>
                <c:pt idx="443">
                  <c:v>39</c:v>
                </c:pt>
                <c:pt idx="444">
                  <c:v>29</c:v>
                </c:pt>
                <c:pt idx="445">
                  <c:v>28</c:v>
                </c:pt>
                <c:pt idx="446">
                  <c:v>39</c:v>
                </c:pt>
                <c:pt idx="447">
                  <c:v>30</c:v>
                </c:pt>
                <c:pt idx="448">
                  <c:v>36</c:v>
                </c:pt>
                <c:pt idx="449">
                  <c:v>39</c:v>
                </c:pt>
                <c:pt idx="450">
                  <c:v>32</c:v>
                </c:pt>
                <c:pt idx="451">
                  <c:v>33</c:v>
                </c:pt>
                <c:pt idx="452">
                  <c:v>39</c:v>
                </c:pt>
                <c:pt idx="453">
                  <c:v>38</c:v>
                </c:pt>
                <c:pt idx="454">
                  <c:v>35</c:v>
                </c:pt>
                <c:pt idx="455">
                  <c:v>32</c:v>
                </c:pt>
                <c:pt idx="456">
                  <c:v>28</c:v>
                </c:pt>
                <c:pt idx="457">
                  <c:v>31</c:v>
                </c:pt>
                <c:pt idx="458">
                  <c:v>30</c:v>
                </c:pt>
                <c:pt idx="459">
                  <c:v>29</c:v>
                </c:pt>
                <c:pt idx="460">
                  <c:v>39</c:v>
                </c:pt>
                <c:pt idx="461">
                  <c:v>33</c:v>
                </c:pt>
                <c:pt idx="462">
                  <c:v>28</c:v>
                </c:pt>
                <c:pt idx="463">
                  <c:v>32</c:v>
                </c:pt>
                <c:pt idx="464">
                  <c:v>35</c:v>
                </c:pt>
                <c:pt idx="465">
                  <c:v>37</c:v>
                </c:pt>
                <c:pt idx="466">
                  <c:v>30</c:v>
                </c:pt>
                <c:pt idx="467">
                  <c:v>30</c:v>
                </c:pt>
                <c:pt idx="468">
                  <c:v>34</c:v>
                </c:pt>
                <c:pt idx="469">
                  <c:v>32</c:v>
                </c:pt>
                <c:pt idx="470">
                  <c:v>33</c:v>
                </c:pt>
                <c:pt idx="471">
                  <c:v>40</c:v>
                </c:pt>
                <c:pt idx="472">
                  <c:v>30</c:v>
                </c:pt>
                <c:pt idx="473">
                  <c:v>37</c:v>
                </c:pt>
                <c:pt idx="474">
                  <c:v>34</c:v>
                </c:pt>
                <c:pt idx="475">
                  <c:v>32</c:v>
                </c:pt>
                <c:pt idx="476">
                  <c:v>34</c:v>
                </c:pt>
                <c:pt idx="477">
                  <c:v>35</c:v>
                </c:pt>
                <c:pt idx="478">
                  <c:v>35</c:v>
                </c:pt>
                <c:pt idx="479">
                  <c:v>37</c:v>
                </c:pt>
                <c:pt idx="480">
                  <c:v>38</c:v>
                </c:pt>
                <c:pt idx="481">
                  <c:v>31</c:v>
                </c:pt>
                <c:pt idx="482">
                  <c:v>33</c:v>
                </c:pt>
                <c:pt idx="483">
                  <c:v>34</c:v>
                </c:pt>
                <c:pt idx="484">
                  <c:v>29</c:v>
                </c:pt>
                <c:pt idx="485">
                  <c:v>38</c:v>
                </c:pt>
                <c:pt idx="486">
                  <c:v>39</c:v>
                </c:pt>
                <c:pt idx="487">
                  <c:v>39</c:v>
                </c:pt>
                <c:pt idx="488">
                  <c:v>36</c:v>
                </c:pt>
                <c:pt idx="489">
                  <c:v>38</c:v>
                </c:pt>
                <c:pt idx="490">
                  <c:v>30</c:v>
                </c:pt>
                <c:pt idx="491">
                  <c:v>29</c:v>
                </c:pt>
                <c:pt idx="492">
                  <c:v>35</c:v>
                </c:pt>
                <c:pt idx="493">
                  <c:v>38</c:v>
                </c:pt>
                <c:pt idx="494">
                  <c:v>36</c:v>
                </c:pt>
                <c:pt idx="495">
                  <c:v>34</c:v>
                </c:pt>
                <c:pt idx="496">
                  <c:v>30</c:v>
                </c:pt>
                <c:pt idx="497">
                  <c:v>39</c:v>
                </c:pt>
                <c:pt idx="498">
                  <c:v>36</c:v>
                </c:pt>
                <c:pt idx="499">
                  <c:v>33</c:v>
                </c:pt>
                <c:pt idx="500">
                  <c:v>35</c:v>
                </c:pt>
                <c:pt idx="501">
                  <c:v>38</c:v>
                </c:pt>
                <c:pt idx="502">
                  <c:v>39</c:v>
                </c:pt>
                <c:pt idx="503">
                  <c:v>36</c:v>
                </c:pt>
                <c:pt idx="504">
                  <c:v>35</c:v>
                </c:pt>
                <c:pt idx="505">
                  <c:v>38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40</c:v>
                </c:pt>
                <c:pt idx="510">
                  <c:v>40</c:v>
                </c:pt>
                <c:pt idx="511">
                  <c:v>41</c:v>
                </c:pt>
                <c:pt idx="512">
                  <c:v>38</c:v>
                </c:pt>
                <c:pt idx="513">
                  <c:v>31</c:v>
                </c:pt>
                <c:pt idx="514">
                  <c:v>37</c:v>
                </c:pt>
                <c:pt idx="515">
                  <c:v>41</c:v>
                </c:pt>
                <c:pt idx="516">
                  <c:v>33</c:v>
                </c:pt>
                <c:pt idx="517">
                  <c:v>34</c:v>
                </c:pt>
                <c:pt idx="518">
                  <c:v>31</c:v>
                </c:pt>
                <c:pt idx="519">
                  <c:v>41</c:v>
                </c:pt>
                <c:pt idx="520">
                  <c:v>36</c:v>
                </c:pt>
                <c:pt idx="521">
                  <c:v>32</c:v>
                </c:pt>
                <c:pt idx="522">
                  <c:v>41</c:v>
                </c:pt>
                <c:pt idx="523">
                  <c:v>32</c:v>
                </c:pt>
                <c:pt idx="524">
                  <c:v>30</c:v>
                </c:pt>
                <c:pt idx="525">
                  <c:v>41</c:v>
                </c:pt>
                <c:pt idx="526">
                  <c:v>30</c:v>
                </c:pt>
                <c:pt idx="527">
                  <c:v>31</c:v>
                </c:pt>
                <c:pt idx="528">
                  <c:v>31</c:v>
                </c:pt>
                <c:pt idx="529">
                  <c:v>40</c:v>
                </c:pt>
                <c:pt idx="530">
                  <c:v>41</c:v>
                </c:pt>
                <c:pt idx="531">
                  <c:v>35</c:v>
                </c:pt>
                <c:pt idx="532">
                  <c:v>37</c:v>
                </c:pt>
                <c:pt idx="533">
                  <c:v>43</c:v>
                </c:pt>
                <c:pt idx="534">
                  <c:v>31</c:v>
                </c:pt>
                <c:pt idx="535">
                  <c:v>37</c:v>
                </c:pt>
                <c:pt idx="536">
                  <c:v>42</c:v>
                </c:pt>
                <c:pt idx="537">
                  <c:v>39</c:v>
                </c:pt>
                <c:pt idx="538">
                  <c:v>34</c:v>
                </c:pt>
                <c:pt idx="539">
                  <c:v>37</c:v>
                </c:pt>
                <c:pt idx="540">
                  <c:v>43</c:v>
                </c:pt>
                <c:pt idx="541">
                  <c:v>35</c:v>
                </c:pt>
                <c:pt idx="542">
                  <c:v>39</c:v>
                </c:pt>
                <c:pt idx="543">
                  <c:v>31</c:v>
                </c:pt>
                <c:pt idx="544">
                  <c:v>32</c:v>
                </c:pt>
                <c:pt idx="545">
                  <c:v>37</c:v>
                </c:pt>
                <c:pt idx="546">
                  <c:v>39</c:v>
                </c:pt>
                <c:pt idx="547">
                  <c:v>32</c:v>
                </c:pt>
                <c:pt idx="548">
                  <c:v>34</c:v>
                </c:pt>
                <c:pt idx="549">
                  <c:v>43</c:v>
                </c:pt>
                <c:pt idx="550">
                  <c:v>32</c:v>
                </c:pt>
                <c:pt idx="551">
                  <c:v>34</c:v>
                </c:pt>
                <c:pt idx="552">
                  <c:v>36</c:v>
                </c:pt>
                <c:pt idx="553">
                  <c:v>34</c:v>
                </c:pt>
                <c:pt idx="554">
                  <c:v>33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32</c:v>
                </c:pt>
                <c:pt idx="559">
                  <c:v>43</c:v>
                </c:pt>
                <c:pt idx="560">
                  <c:v>44</c:v>
                </c:pt>
                <c:pt idx="561">
                  <c:v>32</c:v>
                </c:pt>
                <c:pt idx="562">
                  <c:v>35</c:v>
                </c:pt>
                <c:pt idx="563">
                  <c:v>37</c:v>
                </c:pt>
                <c:pt idx="564">
                  <c:v>33</c:v>
                </c:pt>
                <c:pt idx="565">
                  <c:v>39</c:v>
                </c:pt>
                <c:pt idx="566">
                  <c:v>38</c:v>
                </c:pt>
                <c:pt idx="567">
                  <c:v>32</c:v>
                </c:pt>
                <c:pt idx="568">
                  <c:v>41</c:v>
                </c:pt>
                <c:pt idx="569">
                  <c:v>40</c:v>
                </c:pt>
                <c:pt idx="570">
                  <c:v>33</c:v>
                </c:pt>
                <c:pt idx="571">
                  <c:v>39</c:v>
                </c:pt>
                <c:pt idx="572">
                  <c:v>38</c:v>
                </c:pt>
                <c:pt idx="573">
                  <c:v>34</c:v>
                </c:pt>
                <c:pt idx="574">
                  <c:v>43</c:v>
                </c:pt>
                <c:pt idx="575">
                  <c:v>42</c:v>
                </c:pt>
                <c:pt idx="576">
                  <c:v>44</c:v>
                </c:pt>
                <c:pt idx="577">
                  <c:v>38</c:v>
                </c:pt>
                <c:pt idx="578">
                  <c:v>32</c:v>
                </c:pt>
                <c:pt idx="579">
                  <c:v>43</c:v>
                </c:pt>
                <c:pt idx="580">
                  <c:v>34</c:v>
                </c:pt>
                <c:pt idx="581">
                  <c:v>40</c:v>
                </c:pt>
                <c:pt idx="582">
                  <c:v>41</c:v>
                </c:pt>
                <c:pt idx="583">
                  <c:v>41</c:v>
                </c:pt>
                <c:pt idx="584">
                  <c:v>32</c:v>
                </c:pt>
                <c:pt idx="585">
                  <c:v>38</c:v>
                </c:pt>
                <c:pt idx="586">
                  <c:v>42</c:v>
                </c:pt>
                <c:pt idx="587">
                  <c:v>36</c:v>
                </c:pt>
                <c:pt idx="588">
                  <c:v>44</c:v>
                </c:pt>
                <c:pt idx="589">
                  <c:v>42</c:v>
                </c:pt>
                <c:pt idx="590">
                  <c:v>35</c:v>
                </c:pt>
                <c:pt idx="591">
                  <c:v>35</c:v>
                </c:pt>
                <c:pt idx="592">
                  <c:v>43</c:v>
                </c:pt>
                <c:pt idx="593">
                  <c:v>38</c:v>
                </c:pt>
                <c:pt idx="594">
                  <c:v>36</c:v>
                </c:pt>
                <c:pt idx="595">
                  <c:v>44</c:v>
                </c:pt>
                <c:pt idx="596">
                  <c:v>34</c:v>
                </c:pt>
                <c:pt idx="597">
                  <c:v>34</c:v>
                </c:pt>
                <c:pt idx="598">
                  <c:v>41</c:v>
                </c:pt>
                <c:pt idx="599">
                  <c:v>44</c:v>
                </c:pt>
                <c:pt idx="600">
                  <c:v>33</c:v>
                </c:pt>
                <c:pt idx="601">
                  <c:v>38</c:v>
                </c:pt>
                <c:pt idx="602">
                  <c:v>37</c:v>
                </c:pt>
                <c:pt idx="603">
                  <c:v>34</c:v>
                </c:pt>
                <c:pt idx="604">
                  <c:v>39</c:v>
                </c:pt>
                <c:pt idx="605">
                  <c:v>43</c:v>
                </c:pt>
                <c:pt idx="606">
                  <c:v>34</c:v>
                </c:pt>
                <c:pt idx="607">
                  <c:v>42</c:v>
                </c:pt>
                <c:pt idx="608">
                  <c:v>37</c:v>
                </c:pt>
                <c:pt idx="609">
                  <c:v>36</c:v>
                </c:pt>
                <c:pt idx="610">
                  <c:v>39</c:v>
                </c:pt>
                <c:pt idx="611">
                  <c:v>40</c:v>
                </c:pt>
                <c:pt idx="612">
                  <c:v>42</c:v>
                </c:pt>
                <c:pt idx="613">
                  <c:v>35</c:v>
                </c:pt>
                <c:pt idx="614">
                  <c:v>43</c:v>
                </c:pt>
                <c:pt idx="615">
                  <c:v>45</c:v>
                </c:pt>
                <c:pt idx="616">
                  <c:v>38</c:v>
                </c:pt>
                <c:pt idx="617">
                  <c:v>38</c:v>
                </c:pt>
                <c:pt idx="618">
                  <c:v>44</c:v>
                </c:pt>
                <c:pt idx="619">
                  <c:v>44</c:v>
                </c:pt>
                <c:pt idx="620">
                  <c:v>43</c:v>
                </c:pt>
                <c:pt idx="621">
                  <c:v>44</c:v>
                </c:pt>
                <c:pt idx="622">
                  <c:v>39</c:v>
                </c:pt>
                <c:pt idx="623">
                  <c:v>41</c:v>
                </c:pt>
                <c:pt idx="624">
                  <c:v>37</c:v>
                </c:pt>
                <c:pt idx="625">
                  <c:v>36</c:v>
                </c:pt>
                <c:pt idx="626">
                  <c:v>37</c:v>
                </c:pt>
                <c:pt idx="627">
                  <c:v>36</c:v>
                </c:pt>
                <c:pt idx="628">
                  <c:v>39</c:v>
                </c:pt>
                <c:pt idx="629">
                  <c:v>43</c:v>
                </c:pt>
                <c:pt idx="630">
                  <c:v>35</c:v>
                </c:pt>
                <c:pt idx="631">
                  <c:v>44</c:v>
                </c:pt>
                <c:pt idx="632">
                  <c:v>45</c:v>
                </c:pt>
                <c:pt idx="633">
                  <c:v>40</c:v>
                </c:pt>
                <c:pt idx="634">
                  <c:v>36</c:v>
                </c:pt>
                <c:pt idx="635">
                  <c:v>44</c:v>
                </c:pt>
                <c:pt idx="636">
                  <c:v>41</c:v>
                </c:pt>
                <c:pt idx="637">
                  <c:v>45</c:v>
                </c:pt>
                <c:pt idx="638">
                  <c:v>42</c:v>
                </c:pt>
                <c:pt idx="639">
                  <c:v>37</c:v>
                </c:pt>
                <c:pt idx="640">
                  <c:v>39</c:v>
                </c:pt>
                <c:pt idx="641">
                  <c:v>35</c:v>
                </c:pt>
                <c:pt idx="642">
                  <c:v>37</c:v>
                </c:pt>
                <c:pt idx="643">
                  <c:v>43</c:v>
                </c:pt>
                <c:pt idx="644">
                  <c:v>39</c:v>
                </c:pt>
                <c:pt idx="645">
                  <c:v>38</c:v>
                </c:pt>
                <c:pt idx="646">
                  <c:v>45</c:v>
                </c:pt>
                <c:pt idx="647">
                  <c:v>36</c:v>
                </c:pt>
                <c:pt idx="648">
                  <c:v>41</c:v>
                </c:pt>
                <c:pt idx="649">
                  <c:v>41</c:v>
                </c:pt>
                <c:pt idx="650">
                  <c:v>38</c:v>
                </c:pt>
                <c:pt idx="651">
                  <c:v>47</c:v>
                </c:pt>
                <c:pt idx="652">
                  <c:v>39</c:v>
                </c:pt>
                <c:pt idx="653">
                  <c:v>35</c:v>
                </c:pt>
                <c:pt idx="654">
                  <c:v>44</c:v>
                </c:pt>
                <c:pt idx="655">
                  <c:v>44</c:v>
                </c:pt>
                <c:pt idx="656">
                  <c:v>42</c:v>
                </c:pt>
                <c:pt idx="657">
                  <c:v>37</c:v>
                </c:pt>
                <c:pt idx="658">
                  <c:v>45</c:v>
                </c:pt>
                <c:pt idx="659">
                  <c:v>38</c:v>
                </c:pt>
                <c:pt idx="660">
                  <c:v>40</c:v>
                </c:pt>
                <c:pt idx="661">
                  <c:v>43</c:v>
                </c:pt>
                <c:pt idx="662">
                  <c:v>38</c:v>
                </c:pt>
                <c:pt idx="663">
                  <c:v>41</c:v>
                </c:pt>
                <c:pt idx="664">
                  <c:v>46</c:v>
                </c:pt>
                <c:pt idx="665">
                  <c:v>43</c:v>
                </c:pt>
                <c:pt idx="666">
                  <c:v>39</c:v>
                </c:pt>
                <c:pt idx="667">
                  <c:v>35</c:v>
                </c:pt>
                <c:pt idx="668">
                  <c:v>41</c:v>
                </c:pt>
                <c:pt idx="669">
                  <c:v>47</c:v>
                </c:pt>
                <c:pt idx="670">
                  <c:v>36</c:v>
                </c:pt>
                <c:pt idx="671">
                  <c:v>37</c:v>
                </c:pt>
                <c:pt idx="672">
                  <c:v>36</c:v>
                </c:pt>
                <c:pt idx="673">
                  <c:v>36</c:v>
                </c:pt>
                <c:pt idx="674">
                  <c:v>42</c:v>
                </c:pt>
                <c:pt idx="675">
                  <c:v>40</c:v>
                </c:pt>
                <c:pt idx="676">
                  <c:v>38</c:v>
                </c:pt>
                <c:pt idx="677">
                  <c:v>44</c:v>
                </c:pt>
                <c:pt idx="678">
                  <c:v>44</c:v>
                </c:pt>
                <c:pt idx="679">
                  <c:v>45</c:v>
                </c:pt>
                <c:pt idx="680">
                  <c:v>45</c:v>
                </c:pt>
                <c:pt idx="681">
                  <c:v>38</c:v>
                </c:pt>
                <c:pt idx="682">
                  <c:v>48</c:v>
                </c:pt>
                <c:pt idx="683">
                  <c:v>40</c:v>
                </c:pt>
                <c:pt idx="684">
                  <c:v>39</c:v>
                </c:pt>
                <c:pt idx="685">
                  <c:v>45</c:v>
                </c:pt>
                <c:pt idx="686">
                  <c:v>44</c:v>
                </c:pt>
                <c:pt idx="687">
                  <c:v>43</c:v>
                </c:pt>
                <c:pt idx="688">
                  <c:v>39</c:v>
                </c:pt>
                <c:pt idx="689">
                  <c:v>36</c:v>
                </c:pt>
                <c:pt idx="690">
                  <c:v>45</c:v>
                </c:pt>
                <c:pt idx="691">
                  <c:v>44</c:v>
                </c:pt>
                <c:pt idx="692">
                  <c:v>38</c:v>
                </c:pt>
                <c:pt idx="693">
                  <c:v>40</c:v>
                </c:pt>
                <c:pt idx="694">
                  <c:v>42</c:v>
                </c:pt>
                <c:pt idx="695">
                  <c:v>37</c:v>
                </c:pt>
                <c:pt idx="696">
                  <c:v>38</c:v>
                </c:pt>
                <c:pt idx="697">
                  <c:v>37</c:v>
                </c:pt>
                <c:pt idx="698">
                  <c:v>47</c:v>
                </c:pt>
                <c:pt idx="699">
                  <c:v>44</c:v>
                </c:pt>
                <c:pt idx="700">
                  <c:v>42</c:v>
                </c:pt>
                <c:pt idx="701">
                  <c:v>39</c:v>
                </c:pt>
                <c:pt idx="702">
                  <c:v>38</c:v>
                </c:pt>
                <c:pt idx="703">
                  <c:v>45</c:v>
                </c:pt>
                <c:pt idx="704">
                  <c:v>39</c:v>
                </c:pt>
                <c:pt idx="705">
                  <c:v>37</c:v>
                </c:pt>
                <c:pt idx="706">
                  <c:v>47</c:v>
                </c:pt>
                <c:pt idx="707">
                  <c:v>40</c:v>
                </c:pt>
                <c:pt idx="708">
                  <c:v>41</c:v>
                </c:pt>
                <c:pt idx="709">
                  <c:v>39</c:v>
                </c:pt>
                <c:pt idx="710">
                  <c:v>43</c:v>
                </c:pt>
                <c:pt idx="711">
                  <c:v>39</c:v>
                </c:pt>
                <c:pt idx="712">
                  <c:v>38</c:v>
                </c:pt>
                <c:pt idx="713">
                  <c:v>40</c:v>
                </c:pt>
                <c:pt idx="714">
                  <c:v>44</c:v>
                </c:pt>
                <c:pt idx="715">
                  <c:v>39</c:v>
                </c:pt>
                <c:pt idx="716">
                  <c:v>47</c:v>
                </c:pt>
                <c:pt idx="717">
                  <c:v>39</c:v>
                </c:pt>
                <c:pt idx="718">
                  <c:v>45</c:v>
                </c:pt>
                <c:pt idx="719">
                  <c:v>48</c:v>
                </c:pt>
                <c:pt idx="720">
                  <c:v>44</c:v>
                </c:pt>
                <c:pt idx="721">
                  <c:v>42</c:v>
                </c:pt>
                <c:pt idx="722">
                  <c:v>42</c:v>
                </c:pt>
                <c:pt idx="723">
                  <c:v>37</c:v>
                </c:pt>
                <c:pt idx="724">
                  <c:v>48</c:v>
                </c:pt>
                <c:pt idx="725">
                  <c:v>47</c:v>
                </c:pt>
                <c:pt idx="726">
                  <c:v>41</c:v>
                </c:pt>
                <c:pt idx="727">
                  <c:v>39</c:v>
                </c:pt>
                <c:pt idx="728">
                  <c:v>46</c:v>
                </c:pt>
                <c:pt idx="729">
                  <c:v>38</c:v>
                </c:pt>
                <c:pt idx="730">
                  <c:v>39</c:v>
                </c:pt>
                <c:pt idx="731">
                  <c:v>42</c:v>
                </c:pt>
                <c:pt idx="732">
                  <c:v>49</c:v>
                </c:pt>
                <c:pt idx="733">
                  <c:v>44</c:v>
                </c:pt>
                <c:pt idx="734">
                  <c:v>47</c:v>
                </c:pt>
                <c:pt idx="735">
                  <c:v>44</c:v>
                </c:pt>
                <c:pt idx="736">
                  <c:v>38</c:v>
                </c:pt>
                <c:pt idx="737">
                  <c:v>40</c:v>
                </c:pt>
                <c:pt idx="738">
                  <c:v>38</c:v>
                </c:pt>
                <c:pt idx="739">
                  <c:v>40</c:v>
                </c:pt>
                <c:pt idx="740">
                  <c:v>40</c:v>
                </c:pt>
                <c:pt idx="741">
                  <c:v>44</c:v>
                </c:pt>
                <c:pt idx="742">
                  <c:v>38</c:v>
                </c:pt>
                <c:pt idx="743">
                  <c:v>40</c:v>
                </c:pt>
                <c:pt idx="744">
                  <c:v>49</c:v>
                </c:pt>
                <c:pt idx="745">
                  <c:v>38</c:v>
                </c:pt>
                <c:pt idx="746">
                  <c:v>47</c:v>
                </c:pt>
                <c:pt idx="747">
                  <c:v>41</c:v>
                </c:pt>
                <c:pt idx="748">
                  <c:v>48</c:v>
                </c:pt>
                <c:pt idx="749">
                  <c:v>45</c:v>
                </c:pt>
                <c:pt idx="750">
                  <c:v>44</c:v>
                </c:pt>
                <c:pt idx="751">
                  <c:v>46</c:v>
                </c:pt>
                <c:pt idx="752">
                  <c:v>38</c:v>
                </c:pt>
                <c:pt idx="753">
                  <c:v>41</c:v>
                </c:pt>
                <c:pt idx="754">
                  <c:v>39</c:v>
                </c:pt>
                <c:pt idx="755">
                  <c:v>44</c:v>
                </c:pt>
                <c:pt idx="756">
                  <c:v>39</c:v>
                </c:pt>
                <c:pt idx="757">
                  <c:v>43</c:v>
                </c:pt>
                <c:pt idx="758">
                  <c:v>45</c:v>
                </c:pt>
                <c:pt idx="759">
                  <c:v>47</c:v>
                </c:pt>
                <c:pt idx="760">
                  <c:v>42</c:v>
                </c:pt>
                <c:pt idx="761">
                  <c:v>47</c:v>
                </c:pt>
                <c:pt idx="762">
                  <c:v>45</c:v>
                </c:pt>
                <c:pt idx="763">
                  <c:v>38</c:v>
                </c:pt>
                <c:pt idx="764">
                  <c:v>47</c:v>
                </c:pt>
                <c:pt idx="765">
                  <c:v>47</c:v>
                </c:pt>
                <c:pt idx="766">
                  <c:v>44</c:v>
                </c:pt>
                <c:pt idx="767">
                  <c:v>50</c:v>
                </c:pt>
                <c:pt idx="768">
                  <c:v>46</c:v>
                </c:pt>
                <c:pt idx="769">
                  <c:v>43</c:v>
                </c:pt>
                <c:pt idx="770">
                  <c:v>41</c:v>
                </c:pt>
                <c:pt idx="771">
                  <c:v>41</c:v>
                </c:pt>
                <c:pt idx="772">
                  <c:v>44</c:v>
                </c:pt>
                <c:pt idx="773">
                  <c:v>40</c:v>
                </c:pt>
                <c:pt idx="774">
                  <c:v>41</c:v>
                </c:pt>
                <c:pt idx="775">
                  <c:v>40</c:v>
                </c:pt>
                <c:pt idx="776">
                  <c:v>45</c:v>
                </c:pt>
                <c:pt idx="777">
                  <c:v>50</c:v>
                </c:pt>
                <c:pt idx="778">
                  <c:v>50</c:v>
                </c:pt>
                <c:pt idx="779">
                  <c:v>41</c:v>
                </c:pt>
                <c:pt idx="780">
                  <c:v>50</c:v>
                </c:pt>
                <c:pt idx="781">
                  <c:v>46</c:v>
                </c:pt>
                <c:pt idx="782">
                  <c:v>47</c:v>
                </c:pt>
                <c:pt idx="783">
                  <c:v>50</c:v>
                </c:pt>
                <c:pt idx="784">
                  <c:v>51</c:v>
                </c:pt>
                <c:pt idx="785">
                  <c:v>45</c:v>
                </c:pt>
                <c:pt idx="786">
                  <c:v>50</c:v>
                </c:pt>
                <c:pt idx="787">
                  <c:v>50</c:v>
                </c:pt>
                <c:pt idx="788">
                  <c:v>39</c:v>
                </c:pt>
                <c:pt idx="789">
                  <c:v>49</c:v>
                </c:pt>
                <c:pt idx="790">
                  <c:v>51</c:v>
                </c:pt>
                <c:pt idx="791">
                  <c:v>48</c:v>
                </c:pt>
                <c:pt idx="792">
                  <c:v>47</c:v>
                </c:pt>
                <c:pt idx="793">
                  <c:v>43</c:v>
                </c:pt>
                <c:pt idx="794">
                  <c:v>46</c:v>
                </c:pt>
                <c:pt idx="795">
                  <c:v>41</c:v>
                </c:pt>
                <c:pt idx="796">
                  <c:v>47</c:v>
                </c:pt>
                <c:pt idx="797">
                  <c:v>44</c:v>
                </c:pt>
                <c:pt idx="798">
                  <c:v>43</c:v>
                </c:pt>
                <c:pt idx="799">
                  <c:v>50</c:v>
                </c:pt>
                <c:pt idx="800">
                  <c:v>40</c:v>
                </c:pt>
                <c:pt idx="801">
                  <c:v>48</c:v>
                </c:pt>
                <c:pt idx="802">
                  <c:v>44</c:v>
                </c:pt>
                <c:pt idx="803">
                  <c:v>44</c:v>
                </c:pt>
                <c:pt idx="804">
                  <c:v>41</c:v>
                </c:pt>
                <c:pt idx="805">
                  <c:v>42</c:v>
                </c:pt>
                <c:pt idx="806">
                  <c:v>44</c:v>
                </c:pt>
                <c:pt idx="807">
                  <c:v>51</c:v>
                </c:pt>
                <c:pt idx="808">
                  <c:v>47</c:v>
                </c:pt>
                <c:pt idx="809">
                  <c:v>49</c:v>
                </c:pt>
                <c:pt idx="810">
                  <c:v>48</c:v>
                </c:pt>
                <c:pt idx="811">
                  <c:v>47</c:v>
                </c:pt>
                <c:pt idx="812">
                  <c:v>42</c:v>
                </c:pt>
                <c:pt idx="813">
                  <c:v>48</c:v>
                </c:pt>
                <c:pt idx="814">
                  <c:v>52</c:v>
                </c:pt>
                <c:pt idx="815">
                  <c:v>42</c:v>
                </c:pt>
                <c:pt idx="816">
                  <c:v>45</c:v>
                </c:pt>
                <c:pt idx="817">
                  <c:v>52</c:v>
                </c:pt>
                <c:pt idx="818">
                  <c:v>52</c:v>
                </c:pt>
                <c:pt idx="819">
                  <c:v>47</c:v>
                </c:pt>
                <c:pt idx="820">
                  <c:v>45</c:v>
                </c:pt>
                <c:pt idx="821">
                  <c:v>45</c:v>
                </c:pt>
                <c:pt idx="822">
                  <c:v>49</c:v>
                </c:pt>
                <c:pt idx="823">
                  <c:v>51</c:v>
                </c:pt>
                <c:pt idx="824">
                  <c:v>48</c:v>
                </c:pt>
                <c:pt idx="825">
                  <c:v>49</c:v>
                </c:pt>
                <c:pt idx="826">
                  <c:v>47</c:v>
                </c:pt>
                <c:pt idx="827">
                  <c:v>50</c:v>
                </c:pt>
                <c:pt idx="828">
                  <c:v>52</c:v>
                </c:pt>
                <c:pt idx="829">
                  <c:v>53</c:v>
                </c:pt>
                <c:pt idx="830">
                  <c:v>45</c:v>
                </c:pt>
                <c:pt idx="831">
                  <c:v>53</c:v>
                </c:pt>
                <c:pt idx="832">
                  <c:v>46</c:v>
                </c:pt>
                <c:pt idx="833">
                  <c:v>49</c:v>
                </c:pt>
                <c:pt idx="834">
                  <c:v>46</c:v>
                </c:pt>
                <c:pt idx="835">
                  <c:v>51</c:v>
                </c:pt>
                <c:pt idx="836">
                  <c:v>43</c:v>
                </c:pt>
                <c:pt idx="837">
                  <c:v>46</c:v>
                </c:pt>
                <c:pt idx="838">
                  <c:v>44</c:v>
                </c:pt>
                <c:pt idx="839">
                  <c:v>45</c:v>
                </c:pt>
                <c:pt idx="840">
                  <c:v>42</c:v>
                </c:pt>
                <c:pt idx="841">
                  <c:v>45</c:v>
                </c:pt>
                <c:pt idx="842">
                  <c:v>53</c:v>
                </c:pt>
                <c:pt idx="843">
                  <c:v>53</c:v>
                </c:pt>
                <c:pt idx="844">
                  <c:v>47</c:v>
                </c:pt>
                <c:pt idx="845">
                  <c:v>49</c:v>
                </c:pt>
                <c:pt idx="846">
                  <c:v>46</c:v>
                </c:pt>
                <c:pt idx="847">
                  <c:v>49</c:v>
                </c:pt>
                <c:pt idx="848">
                  <c:v>49</c:v>
                </c:pt>
                <c:pt idx="849">
                  <c:v>46</c:v>
                </c:pt>
                <c:pt idx="850">
                  <c:v>50</c:v>
                </c:pt>
                <c:pt idx="851">
                  <c:v>48</c:v>
                </c:pt>
                <c:pt idx="852">
                  <c:v>43</c:v>
                </c:pt>
                <c:pt idx="853">
                  <c:v>52</c:v>
                </c:pt>
                <c:pt idx="854">
                  <c:v>50</c:v>
                </c:pt>
                <c:pt idx="855">
                  <c:v>49</c:v>
                </c:pt>
                <c:pt idx="856">
                  <c:v>54</c:v>
                </c:pt>
                <c:pt idx="857">
                  <c:v>53</c:v>
                </c:pt>
                <c:pt idx="858">
                  <c:v>48</c:v>
                </c:pt>
                <c:pt idx="859">
                  <c:v>51</c:v>
                </c:pt>
                <c:pt idx="860">
                  <c:v>49</c:v>
                </c:pt>
                <c:pt idx="861">
                  <c:v>47</c:v>
                </c:pt>
                <c:pt idx="862">
                  <c:v>49</c:v>
                </c:pt>
                <c:pt idx="863">
                  <c:v>53</c:v>
                </c:pt>
                <c:pt idx="864">
                  <c:v>52</c:v>
                </c:pt>
                <c:pt idx="865">
                  <c:v>54</c:v>
                </c:pt>
                <c:pt idx="866">
                  <c:v>50</c:v>
                </c:pt>
                <c:pt idx="867">
                  <c:v>48</c:v>
                </c:pt>
                <c:pt idx="868">
                  <c:v>48</c:v>
                </c:pt>
                <c:pt idx="869">
                  <c:v>49</c:v>
                </c:pt>
                <c:pt idx="870">
                  <c:v>48</c:v>
                </c:pt>
                <c:pt idx="871">
                  <c:v>42</c:v>
                </c:pt>
                <c:pt idx="872">
                  <c:v>52</c:v>
                </c:pt>
                <c:pt idx="873">
                  <c:v>43</c:v>
                </c:pt>
                <c:pt idx="874">
                  <c:v>47</c:v>
                </c:pt>
                <c:pt idx="875">
                  <c:v>47</c:v>
                </c:pt>
                <c:pt idx="876">
                  <c:v>54</c:v>
                </c:pt>
                <c:pt idx="877">
                  <c:v>51</c:v>
                </c:pt>
                <c:pt idx="878">
                  <c:v>45</c:v>
                </c:pt>
                <c:pt idx="879">
                  <c:v>45</c:v>
                </c:pt>
                <c:pt idx="880">
                  <c:v>50</c:v>
                </c:pt>
                <c:pt idx="881">
                  <c:v>48</c:v>
                </c:pt>
                <c:pt idx="882">
                  <c:v>45</c:v>
                </c:pt>
                <c:pt idx="883">
                  <c:v>52</c:v>
                </c:pt>
                <c:pt idx="884">
                  <c:v>51</c:v>
                </c:pt>
                <c:pt idx="885">
                  <c:v>45</c:v>
                </c:pt>
                <c:pt idx="886">
                  <c:v>47</c:v>
                </c:pt>
                <c:pt idx="887">
                  <c:v>53</c:v>
                </c:pt>
                <c:pt idx="888">
                  <c:v>46</c:v>
                </c:pt>
                <c:pt idx="889">
                  <c:v>50</c:v>
                </c:pt>
                <c:pt idx="890">
                  <c:v>49</c:v>
                </c:pt>
                <c:pt idx="891">
                  <c:v>43</c:v>
                </c:pt>
                <c:pt idx="892">
                  <c:v>43</c:v>
                </c:pt>
                <c:pt idx="893">
                  <c:v>55</c:v>
                </c:pt>
                <c:pt idx="894">
                  <c:v>53</c:v>
                </c:pt>
                <c:pt idx="895">
                  <c:v>50</c:v>
                </c:pt>
                <c:pt idx="896">
                  <c:v>54</c:v>
                </c:pt>
                <c:pt idx="897">
                  <c:v>54</c:v>
                </c:pt>
                <c:pt idx="898">
                  <c:v>46</c:v>
                </c:pt>
                <c:pt idx="899">
                  <c:v>46</c:v>
                </c:pt>
                <c:pt idx="900">
                  <c:v>47</c:v>
                </c:pt>
                <c:pt idx="901">
                  <c:v>55</c:v>
                </c:pt>
                <c:pt idx="902">
                  <c:v>48</c:v>
                </c:pt>
                <c:pt idx="903">
                  <c:v>52</c:v>
                </c:pt>
                <c:pt idx="904">
                  <c:v>46</c:v>
                </c:pt>
                <c:pt idx="905">
                  <c:v>48</c:v>
                </c:pt>
                <c:pt idx="906">
                  <c:v>52</c:v>
                </c:pt>
                <c:pt idx="907">
                  <c:v>51</c:v>
                </c:pt>
                <c:pt idx="908">
                  <c:v>46</c:v>
                </c:pt>
                <c:pt idx="909">
                  <c:v>53</c:v>
                </c:pt>
                <c:pt idx="910">
                  <c:v>48</c:v>
                </c:pt>
                <c:pt idx="911">
                  <c:v>52</c:v>
                </c:pt>
                <c:pt idx="912">
                  <c:v>52</c:v>
                </c:pt>
                <c:pt idx="913">
                  <c:v>47</c:v>
                </c:pt>
                <c:pt idx="914">
                  <c:v>50</c:v>
                </c:pt>
                <c:pt idx="915">
                  <c:v>52</c:v>
                </c:pt>
                <c:pt idx="916">
                  <c:v>56</c:v>
                </c:pt>
                <c:pt idx="917">
                  <c:v>46</c:v>
                </c:pt>
                <c:pt idx="918">
                  <c:v>53</c:v>
                </c:pt>
                <c:pt idx="919">
                  <c:v>50</c:v>
                </c:pt>
                <c:pt idx="920">
                  <c:v>45</c:v>
                </c:pt>
                <c:pt idx="921">
                  <c:v>47</c:v>
                </c:pt>
                <c:pt idx="922">
                  <c:v>48</c:v>
                </c:pt>
                <c:pt idx="923">
                  <c:v>47</c:v>
                </c:pt>
                <c:pt idx="924">
                  <c:v>50</c:v>
                </c:pt>
                <c:pt idx="925">
                  <c:v>49</c:v>
                </c:pt>
                <c:pt idx="926">
                  <c:v>54</c:v>
                </c:pt>
                <c:pt idx="927">
                  <c:v>56</c:v>
                </c:pt>
                <c:pt idx="928">
                  <c:v>53</c:v>
                </c:pt>
                <c:pt idx="929">
                  <c:v>53</c:v>
                </c:pt>
                <c:pt idx="930">
                  <c:v>50</c:v>
                </c:pt>
                <c:pt idx="931">
                  <c:v>50</c:v>
                </c:pt>
                <c:pt idx="932">
                  <c:v>53</c:v>
                </c:pt>
                <c:pt idx="933">
                  <c:v>55</c:v>
                </c:pt>
                <c:pt idx="934">
                  <c:v>49</c:v>
                </c:pt>
                <c:pt idx="935">
                  <c:v>49</c:v>
                </c:pt>
                <c:pt idx="936">
                  <c:v>50</c:v>
                </c:pt>
                <c:pt idx="937">
                  <c:v>51</c:v>
                </c:pt>
                <c:pt idx="938">
                  <c:v>48</c:v>
                </c:pt>
                <c:pt idx="939">
                  <c:v>46</c:v>
                </c:pt>
                <c:pt idx="940">
                  <c:v>57</c:v>
                </c:pt>
                <c:pt idx="941">
                  <c:v>47</c:v>
                </c:pt>
                <c:pt idx="942">
                  <c:v>53</c:v>
                </c:pt>
                <c:pt idx="943">
                  <c:v>57</c:v>
                </c:pt>
                <c:pt idx="944">
                  <c:v>55</c:v>
                </c:pt>
                <c:pt idx="945">
                  <c:v>49</c:v>
                </c:pt>
                <c:pt idx="946">
                  <c:v>46</c:v>
                </c:pt>
                <c:pt idx="947">
                  <c:v>47</c:v>
                </c:pt>
                <c:pt idx="948">
                  <c:v>56</c:v>
                </c:pt>
                <c:pt idx="949">
                  <c:v>55</c:v>
                </c:pt>
                <c:pt idx="950">
                  <c:v>49</c:v>
                </c:pt>
                <c:pt idx="951">
                  <c:v>52</c:v>
                </c:pt>
                <c:pt idx="952">
                  <c:v>52</c:v>
                </c:pt>
                <c:pt idx="953">
                  <c:v>50</c:v>
                </c:pt>
                <c:pt idx="954">
                  <c:v>56</c:v>
                </c:pt>
                <c:pt idx="955">
                  <c:v>56</c:v>
                </c:pt>
                <c:pt idx="956">
                  <c:v>55</c:v>
                </c:pt>
                <c:pt idx="957">
                  <c:v>56</c:v>
                </c:pt>
                <c:pt idx="958">
                  <c:v>58</c:v>
                </c:pt>
                <c:pt idx="959">
                  <c:v>52</c:v>
                </c:pt>
                <c:pt idx="960">
                  <c:v>55</c:v>
                </c:pt>
                <c:pt idx="961">
                  <c:v>55</c:v>
                </c:pt>
                <c:pt idx="962">
                  <c:v>50</c:v>
                </c:pt>
                <c:pt idx="963">
                  <c:v>53</c:v>
                </c:pt>
                <c:pt idx="964">
                  <c:v>49</c:v>
                </c:pt>
                <c:pt idx="965">
                  <c:v>55</c:v>
                </c:pt>
                <c:pt idx="966">
                  <c:v>48</c:v>
                </c:pt>
                <c:pt idx="967">
                  <c:v>57</c:v>
                </c:pt>
                <c:pt idx="968">
                  <c:v>54</c:v>
                </c:pt>
                <c:pt idx="969">
                  <c:v>54</c:v>
                </c:pt>
                <c:pt idx="970">
                  <c:v>58</c:v>
                </c:pt>
                <c:pt idx="971">
                  <c:v>47</c:v>
                </c:pt>
                <c:pt idx="972">
                  <c:v>49</c:v>
                </c:pt>
                <c:pt idx="973">
                  <c:v>50</c:v>
                </c:pt>
                <c:pt idx="974">
                  <c:v>50</c:v>
                </c:pt>
                <c:pt idx="975">
                  <c:v>49</c:v>
                </c:pt>
                <c:pt idx="976">
                  <c:v>57</c:v>
                </c:pt>
                <c:pt idx="977">
                  <c:v>57</c:v>
                </c:pt>
                <c:pt idx="978">
                  <c:v>55</c:v>
                </c:pt>
                <c:pt idx="979">
                  <c:v>59</c:v>
                </c:pt>
                <c:pt idx="980">
                  <c:v>47</c:v>
                </c:pt>
                <c:pt idx="981">
                  <c:v>48</c:v>
                </c:pt>
                <c:pt idx="982">
                  <c:v>55</c:v>
                </c:pt>
                <c:pt idx="983">
                  <c:v>54</c:v>
                </c:pt>
                <c:pt idx="984">
                  <c:v>47</c:v>
                </c:pt>
                <c:pt idx="985">
                  <c:v>48</c:v>
                </c:pt>
                <c:pt idx="986">
                  <c:v>55</c:v>
                </c:pt>
                <c:pt idx="987">
                  <c:v>54</c:v>
                </c:pt>
                <c:pt idx="988">
                  <c:v>51</c:v>
                </c:pt>
                <c:pt idx="989">
                  <c:v>53</c:v>
                </c:pt>
                <c:pt idx="990">
                  <c:v>57</c:v>
                </c:pt>
                <c:pt idx="991">
                  <c:v>56</c:v>
                </c:pt>
                <c:pt idx="992">
                  <c:v>51</c:v>
                </c:pt>
                <c:pt idx="993">
                  <c:v>55</c:v>
                </c:pt>
                <c:pt idx="994">
                  <c:v>51</c:v>
                </c:pt>
                <c:pt idx="995">
                  <c:v>59</c:v>
                </c:pt>
                <c:pt idx="996">
                  <c:v>48</c:v>
                </c:pt>
                <c:pt idx="997">
                  <c:v>50</c:v>
                </c:pt>
                <c:pt idx="998">
                  <c:v>53</c:v>
                </c:pt>
                <c:pt idx="999">
                  <c:v>56</c:v>
                </c:pt>
                <c:pt idx="1000">
                  <c:v>59</c:v>
                </c:pt>
                <c:pt idx="1001">
                  <c:v>57</c:v>
                </c:pt>
                <c:pt idx="1002">
                  <c:v>60</c:v>
                </c:pt>
                <c:pt idx="1003">
                  <c:v>58</c:v>
                </c:pt>
                <c:pt idx="1004">
                  <c:v>51</c:v>
                </c:pt>
                <c:pt idx="1005">
                  <c:v>53</c:v>
                </c:pt>
                <c:pt idx="1006">
                  <c:v>53</c:v>
                </c:pt>
                <c:pt idx="1007">
                  <c:v>59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49</c:v>
                </c:pt>
                <c:pt idx="1012">
                  <c:v>49</c:v>
                </c:pt>
                <c:pt idx="1013">
                  <c:v>55</c:v>
                </c:pt>
                <c:pt idx="1014">
                  <c:v>56</c:v>
                </c:pt>
                <c:pt idx="1015">
                  <c:v>55</c:v>
                </c:pt>
                <c:pt idx="1016">
                  <c:v>58</c:v>
                </c:pt>
                <c:pt idx="1017">
                  <c:v>54</c:v>
                </c:pt>
                <c:pt idx="1018">
                  <c:v>49</c:v>
                </c:pt>
                <c:pt idx="1019">
                  <c:v>50</c:v>
                </c:pt>
                <c:pt idx="1020">
                  <c:v>59</c:v>
                </c:pt>
                <c:pt idx="1021">
                  <c:v>48</c:v>
                </c:pt>
                <c:pt idx="1022">
                  <c:v>53</c:v>
                </c:pt>
                <c:pt idx="1023">
                  <c:v>54</c:v>
                </c:pt>
                <c:pt idx="1024">
                  <c:v>52</c:v>
                </c:pt>
                <c:pt idx="1025">
                  <c:v>48</c:v>
                </c:pt>
                <c:pt idx="1026">
                  <c:v>51</c:v>
                </c:pt>
                <c:pt idx="1027">
                  <c:v>53</c:v>
                </c:pt>
                <c:pt idx="1028">
                  <c:v>58</c:v>
                </c:pt>
                <c:pt idx="1029">
                  <c:v>54</c:v>
                </c:pt>
                <c:pt idx="1030">
                  <c:v>60</c:v>
                </c:pt>
                <c:pt idx="1031">
                  <c:v>58</c:v>
                </c:pt>
                <c:pt idx="1032">
                  <c:v>51</c:v>
                </c:pt>
                <c:pt idx="1033">
                  <c:v>56</c:v>
                </c:pt>
                <c:pt idx="1034">
                  <c:v>51</c:v>
                </c:pt>
                <c:pt idx="1035">
                  <c:v>54</c:v>
                </c:pt>
                <c:pt idx="1036">
                  <c:v>53</c:v>
                </c:pt>
                <c:pt idx="1037">
                  <c:v>57</c:v>
                </c:pt>
                <c:pt idx="1038">
                  <c:v>59</c:v>
                </c:pt>
                <c:pt idx="1039">
                  <c:v>56</c:v>
                </c:pt>
                <c:pt idx="1040">
                  <c:v>51</c:v>
                </c:pt>
                <c:pt idx="1041">
                  <c:v>57</c:v>
                </c:pt>
                <c:pt idx="1042">
                  <c:v>61</c:v>
                </c:pt>
                <c:pt idx="1043">
                  <c:v>52</c:v>
                </c:pt>
                <c:pt idx="1044">
                  <c:v>51</c:v>
                </c:pt>
                <c:pt idx="1045">
                  <c:v>52</c:v>
                </c:pt>
                <c:pt idx="1046">
                  <c:v>50</c:v>
                </c:pt>
                <c:pt idx="1047">
                  <c:v>58</c:v>
                </c:pt>
                <c:pt idx="1048">
                  <c:v>49</c:v>
                </c:pt>
                <c:pt idx="1049">
                  <c:v>52</c:v>
                </c:pt>
                <c:pt idx="1050">
                  <c:v>59</c:v>
                </c:pt>
                <c:pt idx="1051">
                  <c:v>56</c:v>
                </c:pt>
                <c:pt idx="1052">
                  <c:v>56</c:v>
                </c:pt>
                <c:pt idx="1053">
                  <c:v>55</c:v>
                </c:pt>
                <c:pt idx="1054">
                  <c:v>61</c:v>
                </c:pt>
                <c:pt idx="1055">
                  <c:v>57</c:v>
                </c:pt>
                <c:pt idx="1056">
                  <c:v>53</c:v>
                </c:pt>
                <c:pt idx="1057">
                  <c:v>52</c:v>
                </c:pt>
                <c:pt idx="1058">
                  <c:v>54</c:v>
                </c:pt>
                <c:pt idx="1059">
                  <c:v>55</c:v>
                </c:pt>
                <c:pt idx="1060">
                  <c:v>52</c:v>
                </c:pt>
                <c:pt idx="1061">
                  <c:v>54</c:v>
                </c:pt>
                <c:pt idx="1062">
                  <c:v>61</c:v>
                </c:pt>
                <c:pt idx="1063">
                  <c:v>59</c:v>
                </c:pt>
                <c:pt idx="1064">
                  <c:v>57</c:v>
                </c:pt>
                <c:pt idx="1065">
                  <c:v>52</c:v>
                </c:pt>
                <c:pt idx="1066">
                  <c:v>59</c:v>
                </c:pt>
                <c:pt idx="1067">
                  <c:v>50</c:v>
                </c:pt>
                <c:pt idx="1068">
                  <c:v>61</c:v>
                </c:pt>
                <c:pt idx="1069">
                  <c:v>56</c:v>
                </c:pt>
                <c:pt idx="1070">
                  <c:v>59</c:v>
                </c:pt>
                <c:pt idx="1071">
                  <c:v>52</c:v>
                </c:pt>
                <c:pt idx="1072">
                  <c:v>54</c:v>
                </c:pt>
                <c:pt idx="1073">
                  <c:v>61</c:v>
                </c:pt>
                <c:pt idx="1074">
                  <c:v>54</c:v>
                </c:pt>
                <c:pt idx="1075">
                  <c:v>55</c:v>
                </c:pt>
                <c:pt idx="1076">
                  <c:v>61</c:v>
                </c:pt>
                <c:pt idx="1077">
                  <c:v>60</c:v>
                </c:pt>
                <c:pt idx="1078">
                  <c:v>54</c:v>
                </c:pt>
                <c:pt idx="1079">
                  <c:v>60</c:v>
                </c:pt>
                <c:pt idx="1080">
                  <c:v>55</c:v>
                </c:pt>
                <c:pt idx="1081">
                  <c:v>58</c:v>
                </c:pt>
                <c:pt idx="1082">
                  <c:v>56</c:v>
                </c:pt>
                <c:pt idx="1083">
                  <c:v>56</c:v>
                </c:pt>
                <c:pt idx="1084">
                  <c:v>55</c:v>
                </c:pt>
                <c:pt idx="1085">
                  <c:v>53</c:v>
                </c:pt>
                <c:pt idx="1086">
                  <c:v>62</c:v>
                </c:pt>
                <c:pt idx="1087">
                  <c:v>57</c:v>
                </c:pt>
                <c:pt idx="1088">
                  <c:v>60</c:v>
                </c:pt>
                <c:pt idx="1089">
                  <c:v>53</c:v>
                </c:pt>
                <c:pt idx="1090">
                  <c:v>61</c:v>
                </c:pt>
                <c:pt idx="1091">
                  <c:v>57</c:v>
                </c:pt>
                <c:pt idx="1092">
                  <c:v>51</c:v>
                </c:pt>
                <c:pt idx="1093">
                  <c:v>51</c:v>
                </c:pt>
                <c:pt idx="1094">
                  <c:v>62</c:v>
                </c:pt>
                <c:pt idx="109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8-4C8E-AC3D-11F5C8BB6D25}"/>
            </c:ext>
          </c:extLst>
        </c:ser>
        <c:ser>
          <c:idx val="1"/>
          <c:order val="1"/>
          <c:tx>
            <c:strRef>
              <c:f>GriffsCandy_Module11_Historical!$D$1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GriffsCandy_Module11_Historical!$A$2:$A$1097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GriffsCandy_Module11_Historical!$D$2:$D$1097</c:f>
              <c:numCache>
                <c:formatCode>General</c:formatCode>
                <c:ptCount val="1096"/>
                <c:pt idx="0">
                  <c:v>50.31</c:v>
                </c:pt>
                <c:pt idx="1">
                  <c:v>41.96</c:v>
                </c:pt>
                <c:pt idx="2">
                  <c:v>49.09</c:v>
                </c:pt>
                <c:pt idx="3">
                  <c:v>53.31</c:v>
                </c:pt>
                <c:pt idx="4">
                  <c:v>55.58</c:v>
                </c:pt>
                <c:pt idx="5">
                  <c:v>41.02</c:v>
                </c:pt>
                <c:pt idx="6">
                  <c:v>50.78</c:v>
                </c:pt>
                <c:pt idx="7">
                  <c:v>50.72</c:v>
                </c:pt>
                <c:pt idx="8">
                  <c:v>52.1</c:v>
                </c:pt>
                <c:pt idx="9">
                  <c:v>47.53</c:v>
                </c:pt>
                <c:pt idx="10">
                  <c:v>43.94</c:v>
                </c:pt>
                <c:pt idx="11">
                  <c:v>44.2</c:v>
                </c:pt>
                <c:pt idx="12">
                  <c:v>54.98</c:v>
                </c:pt>
                <c:pt idx="13">
                  <c:v>48.56</c:v>
                </c:pt>
                <c:pt idx="14">
                  <c:v>44.66</c:v>
                </c:pt>
                <c:pt idx="15">
                  <c:v>39.72</c:v>
                </c:pt>
                <c:pt idx="16">
                  <c:v>54.83</c:v>
                </c:pt>
                <c:pt idx="17">
                  <c:v>47.98</c:v>
                </c:pt>
                <c:pt idx="18">
                  <c:v>39.78</c:v>
                </c:pt>
                <c:pt idx="19">
                  <c:v>51.01</c:v>
                </c:pt>
                <c:pt idx="20">
                  <c:v>43.07</c:v>
                </c:pt>
                <c:pt idx="21">
                  <c:v>54.66</c:v>
                </c:pt>
                <c:pt idx="22">
                  <c:v>48.37</c:v>
                </c:pt>
                <c:pt idx="23">
                  <c:v>45.7</c:v>
                </c:pt>
                <c:pt idx="24">
                  <c:v>48.97</c:v>
                </c:pt>
                <c:pt idx="25">
                  <c:v>54.45</c:v>
                </c:pt>
                <c:pt idx="26">
                  <c:v>54.11</c:v>
                </c:pt>
                <c:pt idx="27">
                  <c:v>49.24</c:v>
                </c:pt>
                <c:pt idx="28">
                  <c:v>48.72</c:v>
                </c:pt>
                <c:pt idx="29">
                  <c:v>49.45</c:v>
                </c:pt>
                <c:pt idx="30">
                  <c:v>41.34</c:v>
                </c:pt>
                <c:pt idx="31">
                  <c:v>43.64</c:v>
                </c:pt>
                <c:pt idx="32">
                  <c:v>52.57</c:v>
                </c:pt>
                <c:pt idx="33">
                  <c:v>55.03</c:v>
                </c:pt>
                <c:pt idx="34">
                  <c:v>46.99</c:v>
                </c:pt>
                <c:pt idx="35">
                  <c:v>55.3</c:v>
                </c:pt>
                <c:pt idx="36">
                  <c:v>48.41</c:v>
                </c:pt>
                <c:pt idx="37">
                  <c:v>44.88</c:v>
                </c:pt>
                <c:pt idx="38">
                  <c:v>40.26</c:v>
                </c:pt>
                <c:pt idx="39">
                  <c:v>46.14</c:v>
                </c:pt>
                <c:pt idx="40">
                  <c:v>45.08</c:v>
                </c:pt>
                <c:pt idx="41">
                  <c:v>48.16</c:v>
                </c:pt>
                <c:pt idx="42">
                  <c:v>39.71</c:v>
                </c:pt>
                <c:pt idx="43">
                  <c:v>52.65</c:v>
                </c:pt>
                <c:pt idx="44">
                  <c:v>45.04</c:v>
                </c:pt>
                <c:pt idx="45">
                  <c:v>56.24</c:v>
                </c:pt>
                <c:pt idx="46">
                  <c:v>44.97</c:v>
                </c:pt>
                <c:pt idx="47">
                  <c:v>48.58</c:v>
                </c:pt>
                <c:pt idx="48">
                  <c:v>52.32</c:v>
                </c:pt>
                <c:pt idx="49">
                  <c:v>40.119999999999997</c:v>
                </c:pt>
                <c:pt idx="50">
                  <c:v>44.13</c:v>
                </c:pt>
                <c:pt idx="51">
                  <c:v>43.27</c:v>
                </c:pt>
                <c:pt idx="52">
                  <c:v>42.32</c:v>
                </c:pt>
                <c:pt idx="53">
                  <c:v>46.93</c:v>
                </c:pt>
                <c:pt idx="54">
                  <c:v>40.65</c:v>
                </c:pt>
                <c:pt idx="55">
                  <c:v>56.95</c:v>
                </c:pt>
                <c:pt idx="56">
                  <c:v>58.8</c:v>
                </c:pt>
                <c:pt idx="57">
                  <c:v>57.67</c:v>
                </c:pt>
                <c:pt idx="58">
                  <c:v>55.35</c:v>
                </c:pt>
                <c:pt idx="59">
                  <c:v>43.8</c:v>
                </c:pt>
                <c:pt idx="60">
                  <c:v>46.98</c:v>
                </c:pt>
                <c:pt idx="61">
                  <c:v>50.75</c:v>
                </c:pt>
                <c:pt idx="62">
                  <c:v>46.14</c:v>
                </c:pt>
                <c:pt idx="63">
                  <c:v>43.31</c:v>
                </c:pt>
                <c:pt idx="64">
                  <c:v>44.04</c:v>
                </c:pt>
                <c:pt idx="65">
                  <c:v>39.86</c:v>
                </c:pt>
                <c:pt idx="66">
                  <c:v>42.61</c:v>
                </c:pt>
                <c:pt idx="67">
                  <c:v>43.96</c:v>
                </c:pt>
                <c:pt idx="68">
                  <c:v>54.97</c:v>
                </c:pt>
                <c:pt idx="69">
                  <c:v>49.48</c:v>
                </c:pt>
                <c:pt idx="70">
                  <c:v>50.5</c:v>
                </c:pt>
                <c:pt idx="71">
                  <c:v>40.29</c:v>
                </c:pt>
                <c:pt idx="72">
                  <c:v>47.4</c:v>
                </c:pt>
                <c:pt idx="73">
                  <c:v>53.8</c:v>
                </c:pt>
                <c:pt idx="74">
                  <c:v>50.55</c:v>
                </c:pt>
                <c:pt idx="75">
                  <c:v>48</c:v>
                </c:pt>
                <c:pt idx="76">
                  <c:v>45.43</c:v>
                </c:pt>
                <c:pt idx="77">
                  <c:v>49.85</c:v>
                </c:pt>
                <c:pt idx="78">
                  <c:v>54.36</c:v>
                </c:pt>
                <c:pt idx="79">
                  <c:v>55.68</c:v>
                </c:pt>
                <c:pt idx="80">
                  <c:v>46.88</c:v>
                </c:pt>
                <c:pt idx="81">
                  <c:v>48.94</c:v>
                </c:pt>
                <c:pt idx="82">
                  <c:v>51.65</c:v>
                </c:pt>
                <c:pt idx="83">
                  <c:v>50.96</c:v>
                </c:pt>
                <c:pt idx="84">
                  <c:v>56.97</c:v>
                </c:pt>
                <c:pt idx="85">
                  <c:v>51.67</c:v>
                </c:pt>
                <c:pt idx="86">
                  <c:v>49.44</c:v>
                </c:pt>
                <c:pt idx="87">
                  <c:v>45.51</c:v>
                </c:pt>
                <c:pt idx="88">
                  <c:v>49.9</c:v>
                </c:pt>
                <c:pt idx="89">
                  <c:v>41.8</c:v>
                </c:pt>
                <c:pt idx="90">
                  <c:v>56.44</c:v>
                </c:pt>
                <c:pt idx="91">
                  <c:v>52.71</c:v>
                </c:pt>
                <c:pt idx="92">
                  <c:v>47.48</c:v>
                </c:pt>
                <c:pt idx="93">
                  <c:v>50.68</c:v>
                </c:pt>
                <c:pt idx="94">
                  <c:v>46.85</c:v>
                </c:pt>
                <c:pt idx="95">
                  <c:v>51.32</c:v>
                </c:pt>
                <c:pt idx="96">
                  <c:v>57.28</c:v>
                </c:pt>
                <c:pt idx="97">
                  <c:v>58</c:v>
                </c:pt>
                <c:pt idx="98">
                  <c:v>47.14</c:v>
                </c:pt>
                <c:pt idx="99">
                  <c:v>55.23</c:v>
                </c:pt>
                <c:pt idx="100">
                  <c:v>44.17</c:v>
                </c:pt>
                <c:pt idx="101">
                  <c:v>52.4</c:v>
                </c:pt>
                <c:pt idx="102">
                  <c:v>47.45</c:v>
                </c:pt>
                <c:pt idx="103">
                  <c:v>52.78</c:v>
                </c:pt>
                <c:pt idx="104">
                  <c:v>45.41</c:v>
                </c:pt>
                <c:pt idx="105">
                  <c:v>39.81</c:v>
                </c:pt>
                <c:pt idx="106">
                  <c:v>43.7</c:v>
                </c:pt>
                <c:pt idx="107">
                  <c:v>58.02</c:v>
                </c:pt>
                <c:pt idx="108">
                  <c:v>45.65</c:v>
                </c:pt>
                <c:pt idx="109">
                  <c:v>41.29</c:v>
                </c:pt>
                <c:pt idx="110">
                  <c:v>47.83</c:v>
                </c:pt>
                <c:pt idx="111">
                  <c:v>46.43</c:v>
                </c:pt>
                <c:pt idx="112">
                  <c:v>54.18</c:v>
                </c:pt>
                <c:pt idx="113">
                  <c:v>42.16</c:v>
                </c:pt>
                <c:pt idx="114">
                  <c:v>52.45</c:v>
                </c:pt>
                <c:pt idx="115">
                  <c:v>54.04</c:v>
                </c:pt>
                <c:pt idx="116">
                  <c:v>43.88</c:v>
                </c:pt>
                <c:pt idx="117">
                  <c:v>50.64</c:v>
                </c:pt>
                <c:pt idx="118">
                  <c:v>41.97</c:v>
                </c:pt>
                <c:pt idx="119">
                  <c:v>45.93</c:v>
                </c:pt>
                <c:pt idx="120">
                  <c:v>50.8</c:v>
                </c:pt>
                <c:pt idx="121">
                  <c:v>39.51</c:v>
                </c:pt>
                <c:pt idx="122">
                  <c:v>45.5</c:v>
                </c:pt>
                <c:pt idx="123">
                  <c:v>47.73</c:v>
                </c:pt>
                <c:pt idx="124">
                  <c:v>51.76</c:v>
                </c:pt>
                <c:pt idx="125">
                  <c:v>52</c:v>
                </c:pt>
                <c:pt idx="126">
                  <c:v>57.7</c:v>
                </c:pt>
                <c:pt idx="127">
                  <c:v>38.89</c:v>
                </c:pt>
                <c:pt idx="128">
                  <c:v>57.09</c:v>
                </c:pt>
                <c:pt idx="129">
                  <c:v>47.54</c:v>
                </c:pt>
                <c:pt idx="130">
                  <c:v>54.14</c:v>
                </c:pt>
                <c:pt idx="131">
                  <c:v>38.47</c:v>
                </c:pt>
                <c:pt idx="132">
                  <c:v>45.34</c:v>
                </c:pt>
                <c:pt idx="133">
                  <c:v>51.34</c:v>
                </c:pt>
                <c:pt idx="134">
                  <c:v>45.44</c:v>
                </c:pt>
                <c:pt idx="135">
                  <c:v>45.1</c:v>
                </c:pt>
                <c:pt idx="136">
                  <c:v>45.24</c:v>
                </c:pt>
                <c:pt idx="137">
                  <c:v>45.1</c:v>
                </c:pt>
                <c:pt idx="138">
                  <c:v>54.94</c:v>
                </c:pt>
                <c:pt idx="139">
                  <c:v>44.66</c:v>
                </c:pt>
                <c:pt idx="140">
                  <c:v>51.52</c:v>
                </c:pt>
                <c:pt idx="141">
                  <c:v>45.78</c:v>
                </c:pt>
                <c:pt idx="142">
                  <c:v>41.18</c:v>
                </c:pt>
                <c:pt idx="143">
                  <c:v>42.47</c:v>
                </c:pt>
                <c:pt idx="144">
                  <c:v>56.29</c:v>
                </c:pt>
                <c:pt idx="145">
                  <c:v>42.91</c:v>
                </c:pt>
                <c:pt idx="146">
                  <c:v>46.86</c:v>
                </c:pt>
                <c:pt idx="147">
                  <c:v>53.15</c:v>
                </c:pt>
                <c:pt idx="148">
                  <c:v>40.729999999999997</c:v>
                </c:pt>
                <c:pt idx="149">
                  <c:v>53.31</c:v>
                </c:pt>
                <c:pt idx="150">
                  <c:v>55.63</c:v>
                </c:pt>
                <c:pt idx="151">
                  <c:v>57.12</c:v>
                </c:pt>
                <c:pt idx="152">
                  <c:v>48.55</c:v>
                </c:pt>
                <c:pt idx="153">
                  <c:v>53.19</c:v>
                </c:pt>
                <c:pt idx="154">
                  <c:v>45.76</c:v>
                </c:pt>
                <c:pt idx="155">
                  <c:v>39.9</c:v>
                </c:pt>
                <c:pt idx="156">
                  <c:v>49.68</c:v>
                </c:pt>
                <c:pt idx="157">
                  <c:v>40.64</c:v>
                </c:pt>
                <c:pt idx="158">
                  <c:v>54.59</c:v>
                </c:pt>
                <c:pt idx="159">
                  <c:v>46.03</c:v>
                </c:pt>
                <c:pt idx="160">
                  <c:v>46.12</c:v>
                </c:pt>
                <c:pt idx="161">
                  <c:v>52.29</c:v>
                </c:pt>
                <c:pt idx="162">
                  <c:v>46.44</c:v>
                </c:pt>
                <c:pt idx="163">
                  <c:v>41.72</c:v>
                </c:pt>
                <c:pt idx="164">
                  <c:v>54.73</c:v>
                </c:pt>
                <c:pt idx="165">
                  <c:v>41.83</c:v>
                </c:pt>
                <c:pt idx="166">
                  <c:v>55.6</c:v>
                </c:pt>
                <c:pt idx="167">
                  <c:v>46.51</c:v>
                </c:pt>
                <c:pt idx="168">
                  <c:v>56.79</c:v>
                </c:pt>
                <c:pt idx="169">
                  <c:v>43.57</c:v>
                </c:pt>
                <c:pt idx="170">
                  <c:v>41.32</c:v>
                </c:pt>
                <c:pt idx="171">
                  <c:v>54.91</c:v>
                </c:pt>
                <c:pt idx="172">
                  <c:v>40.700000000000003</c:v>
                </c:pt>
                <c:pt idx="173">
                  <c:v>49.93</c:v>
                </c:pt>
                <c:pt idx="174">
                  <c:v>40.299999999999997</c:v>
                </c:pt>
                <c:pt idx="175">
                  <c:v>49.59</c:v>
                </c:pt>
                <c:pt idx="176">
                  <c:v>56.51</c:v>
                </c:pt>
                <c:pt idx="177">
                  <c:v>52.56</c:v>
                </c:pt>
                <c:pt idx="178">
                  <c:v>52.46</c:v>
                </c:pt>
                <c:pt idx="179">
                  <c:v>55.56</c:v>
                </c:pt>
                <c:pt idx="180">
                  <c:v>50.91</c:v>
                </c:pt>
                <c:pt idx="181">
                  <c:v>57.08</c:v>
                </c:pt>
                <c:pt idx="182">
                  <c:v>49.17</c:v>
                </c:pt>
                <c:pt idx="183">
                  <c:v>45.55</c:v>
                </c:pt>
                <c:pt idx="184">
                  <c:v>38.22</c:v>
                </c:pt>
                <c:pt idx="185">
                  <c:v>56.58</c:v>
                </c:pt>
                <c:pt idx="186">
                  <c:v>57.18</c:v>
                </c:pt>
                <c:pt idx="187">
                  <c:v>52.57</c:v>
                </c:pt>
                <c:pt idx="188">
                  <c:v>40.21</c:v>
                </c:pt>
                <c:pt idx="189">
                  <c:v>42.04</c:v>
                </c:pt>
                <c:pt idx="190">
                  <c:v>39.32</c:v>
                </c:pt>
                <c:pt idx="191">
                  <c:v>38.64</c:v>
                </c:pt>
                <c:pt idx="192">
                  <c:v>56.35</c:v>
                </c:pt>
                <c:pt idx="193">
                  <c:v>41.95</c:v>
                </c:pt>
                <c:pt idx="194">
                  <c:v>45.81</c:v>
                </c:pt>
                <c:pt idx="195">
                  <c:v>43.87</c:v>
                </c:pt>
                <c:pt idx="196">
                  <c:v>48.78</c:v>
                </c:pt>
                <c:pt idx="197">
                  <c:v>46.23</c:v>
                </c:pt>
                <c:pt idx="198">
                  <c:v>55.42</c:v>
                </c:pt>
                <c:pt idx="199">
                  <c:v>56.31</c:v>
                </c:pt>
                <c:pt idx="200">
                  <c:v>42</c:v>
                </c:pt>
                <c:pt idx="201">
                  <c:v>44.66</c:v>
                </c:pt>
                <c:pt idx="202">
                  <c:v>48.13</c:v>
                </c:pt>
                <c:pt idx="203">
                  <c:v>39.68</c:v>
                </c:pt>
                <c:pt idx="204">
                  <c:v>43.57</c:v>
                </c:pt>
                <c:pt idx="205">
                  <c:v>52.28</c:v>
                </c:pt>
                <c:pt idx="206">
                  <c:v>38.700000000000003</c:v>
                </c:pt>
                <c:pt idx="207">
                  <c:v>42.72</c:v>
                </c:pt>
                <c:pt idx="208">
                  <c:v>51.03</c:v>
                </c:pt>
                <c:pt idx="209">
                  <c:v>48.56</c:v>
                </c:pt>
                <c:pt idx="210">
                  <c:v>50.76</c:v>
                </c:pt>
                <c:pt idx="211">
                  <c:v>43.07</c:v>
                </c:pt>
                <c:pt idx="212">
                  <c:v>51.06</c:v>
                </c:pt>
                <c:pt idx="213">
                  <c:v>41.13</c:v>
                </c:pt>
                <c:pt idx="214">
                  <c:v>50.64</c:v>
                </c:pt>
                <c:pt idx="215">
                  <c:v>50.9</c:v>
                </c:pt>
                <c:pt idx="216">
                  <c:v>51.91</c:v>
                </c:pt>
                <c:pt idx="217">
                  <c:v>45.38</c:v>
                </c:pt>
                <c:pt idx="218">
                  <c:v>51.29</c:v>
                </c:pt>
                <c:pt idx="219">
                  <c:v>41.87</c:v>
                </c:pt>
                <c:pt idx="220">
                  <c:v>44.86</c:v>
                </c:pt>
                <c:pt idx="221">
                  <c:v>39.39</c:v>
                </c:pt>
                <c:pt idx="222">
                  <c:v>51.1</c:v>
                </c:pt>
                <c:pt idx="223">
                  <c:v>41.24</c:v>
                </c:pt>
                <c:pt idx="224">
                  <c:v>44.94</c:v>
                </c:pt>
                <c:pt idx="225">
                  <c:v>44.78</c:v>
                </c:pt>
                <c:pt idx="226">
                  <c:v>48.1</c:v>
                </c:pt>
                <c:pt idx="227">
                  <c:v>51.13</c:v>
                </c:pt>
                <c:pt idx="228">
                  <c:v>38.229999999999997</c:v>
                </c:pt>
                <c:pt idx="229">
                  <c:v>41.22</c:v>
                </c:pt>
                <c:pt idx="230">
                  <c:v>47.39</c:v>
                </c:pt>
                <c:pt idx="231">
                  <c:v>40.57</c:v>
                </c:pt>
                <c:pt idx="232">
                  <c:v>57.14</c:v>
                </c:pt>
                <c:pt idx="233">
                  <c:v>45.15</c:v>
                </c:pt>
                <c:pt idx="234">
                  <c:v>53.85</c:v>
                </c:pt>
                <c:pt idx="235">
                  <c:v>50.87</c:v>
                </c:pt>
                <c:pt idx="236">
                  <c:v>54.07</c:v>
                </c:pt>
                <c:pt idx="237">
                  <c:v>49.86</c:v>
                </c:pt>
                <c:pt idx="238">
                  <c:v>43.9</c:v>
                </c:pt>
                <c:pt idx="239">
                  <c:v>46.22</c:v>
                </c:pt>
                <c:pt idx="240">
                  <c:v>48.35</c:v>
                </c:pt>
                <c:pt idx="241">
                  <c:v>41.16</c:v>
                </c:pt>
                <c:pt idx="242">
                  <c:v>37.6</c:v>
                </c:pt>
                <c:pt idx="243">
                  <c:v>46.59</c:v>
                </c:pt>
                <c:pt idx="244">
                  <c:v>51.93</c:v>
                </c:pt>
                <c:pt idx="245">
                  <c:v>44.68</c:v>
                </c:pt>
                <c:pt idx="246">
                  <c:v>37.82</c:v>
                </c:pt>
                <c:pt idx="247">
                  <c:v>52.33</c:v>
                </c:pt>
                <c:pt idx="248">
                  <c:v>56.69</c:v>
                </c:pt>
                <c:pt idx="249">
                  <c:v>46.84</c:v>
                </c:pt>
                <c:pt idx="250">
                  <c:v>43.57</c:v>
                </c:pt>
                <c:pt idx="251">
                  <c:v>50</c:v>
                </c:pt>
                <c:pt idx="252">
                  <c:v>40.78</c:v>
                </c:pt>
                <c:pt idx="253">
                  <c:v>51.07</c:v>
                </c:pt>
                <c:pt idx="254">
                  <c:v>42.5</c:v>
                </c:pt>
                <c:pt idx="255">
                  <c:v>46.07</c:v>
                </c:pt>
                <c:pt idx="256">
                  <c:v>39.450000000000003</c:v>
                </c:pt>
                <c:pt idx="257">
                  <c:v>39.119999999999997</c:v>
                </c:pt>
                <c:pt idx="258">
                  <c:v>47.76</c:v>
                </c:pt>
                <c:pt idx="259">
                  <c:v>41.2</c:v>
                </c:pt>
                <c:pt idx="260">
                  <c:v>41.85</c:v>
                </c:pt>
                <c:pt idx="261">
                  <c:v>53.54</c:v>
                </c:pt>
                <c:pt idx="262">
                  <c:v>48.6</c:v>
                </c:pt>
                <c:pt idx="263">
                  <c:v>41.71</c:v>
                </c:pt>
                <c:pt idx="264">
                  <c:v>46.71</c:v>
                </c:pt>
                <c:pt idx="265">
                  <c:v>48.25</c:v>
                </c:pt>
                <c:pt idx="266">
                  <c:v>56.23</c:v>
                </c:pt>
                <c:pt idx="267">
                  <c:v>53.01</c:v>
                </c:pt>
                <c:pt idx="268">
                  <c:v>52.62</c:v>
                </c:pt>
                <c:pt idx="269">
                  <c:v>37.71</c:v>
                </c:pt>
                <c:pt idx="270">
                  <c:v>54.35</c:v>
                </c:pt>
                <c:pt idx="271">
                  <c:v>44.09</c:v>
                </c:pt>
                <c:pt idx="272">
                  <c:v>46</c:v>
                </c:pt>
                <c:pt idx="273">
                  <c:v>55.38</c:v>
                </c:pt>
                <c:pt idx="274">
                  <c:v>40.520000000000003</c:v>
                </c:pt>
                <c:pt idx="275">
                  <c:v>45.48</c:v>
                </c:pt>
                <c:pt idx="276">
                  <c:v>37.950000000000003</c:v>
                </c:pt>
                <c:pt idx="277">
                  <c:v>40.369999999999997</c:v>
                </c:pt>
                <c:pt idx="278">
                  <c:v>45.18</c:v>
                </c:pt>
                <c:pt idx="279">
                  <c:v>53.85</c:v>
                </c:pt>
                <c:pt idx="280">
                  <c:v>40.090000000000003</c:v>
                </c:pt>
                <c:pt idx="281">
                  <c:v>37.14</c:v>
                </c:pt>
                <c:pt idx="282">
                  <c:v>49.46</c:v>
                </c:pt>
                <c:pt idx="283">
                  <c:v>44.95</c:v>
                </c:pt>
                <c:pt idx="284">
                  <c:v>46.9</c:v>
                </c:pt>
                <c:pt idx="285">
                  <c:v>40.14</c:v>
                </c:pt>
                <c:pt idx="286">
                  <c:v>53.55</c:v>
                </c:pt>
                <c:pt idx="287">
                  <c:v>38.49</c:v>
                </c:pt>
                <c:pt idx="288">
                  <c:v>39.19</c:v>
                </c:pt>
                <c:pt idx="289">
                  <c:v>45.66</c:v>
                </c:pt>
                <c:pt idx="290">
                  <c:v>40.96</c:v>
                </c:pt>
                <c:pt idx="291">
                  <c:v>41.45</c:v>
                </c:pt>
                <c:pt idx="292">
                  <c:v>42.51</c:v>
                </c:pt>
                <c:pt idx="293">
                  <c:v>46.12</c:v>
                </c:pt>
                <c:pt idx="294">
                  <c:v>48.04</c:v>
                </c:pt>
                <c:pt idx="295">
                  <c:v>40.74</c:v>
                </c:pt>
                <c:pt idx="296">
                  <c:v>56.48</c:v>
                </c:pt>
                <c:pt idx="297">
                  <c:v>53.06</c:v>
                </c:pt>
                <c:pt idx="298">
                  <c:v>53.38</c:v>
                </c:pt>
                <c:pt idx="299">
                  <c:v>41.97</c:v>
                </c:pt>
                <c:pt idx="300">
                  <c:v>36.909999999999997</c:v>
                </c:pt>
                <c:pt idx="301">
                  <c:v>39.75</c:v>
                </c:pt>
                <c:pt idx="302">
                  <c:v>37.17</c:v>
                </c:pt>
                <c:pt idx="303">
                  <c:v>47.15</c:v>
                </c:pt>
                <c:pt idx="304">
                  <c:v>38.39</c:v>
                </c:pt>
                <c:pt idx="305">
                  <c:v>41.58</c:v>
                </c:pt>
                <c:pt idx="306">
                  <c:v>52.53</c:v>
                </c:pt>
                <c:pt idx="307">
                  <c:v>54.6</c:v>
                </c:pt>
                <c:pt idx="308">
                  <c:v>52.36</c:v>
                </c:pt>
                <c:pt idx="309">
                  <c:v>41.27</c:v>
                </c:pt>
                <c:pt idx="310">
                  <c:v>41.63</c:v>
                </c:pt>
                <c:pt idx="311">
                  <c:v>42.25</c:v>
                </c:pt>
                <c:pt idx="312">
                  <c:v>51.92</c:v>
                </c:pt>
                <c:pt idx="313">
                  <c:v>47.98</c:v>
                </c:pt>
                <c:pt idx="314">
                  <c:v>42.39</c:v>
                </c:pt>
                <c:pt idx="315">
                  <c:v>42.54</c:v>
                </c:pt>
                <c:pt idx="316">
                  <c:v>46.21</c:v>
                </c:pt>
                <c:pt idx="317">
                  <c:v>46.42</c:v>
                </c:pt>
                <c:pt idx="318">
                  <c:v>38.49</c:v>
                </c:pt>
                <c:pt idx="319">
                  <c:v>44.35</c:v>
                </c:pt>
                <c:pt idx="320">
                  <c:v>42.67</c:v>
                </c:pt>
                <c:pt idx="321">
                  <c:v>42.52</c:v>
                </c:pt>
                <c:pt idx="322">
                  <c:v>47.43</c:v>
                </c:pt>
                <c:pt idx="323">
                  <c:v>37.19</c:v>
                </c:pt>
                <c:pt idx="324">
                  <c:v>49.01</c:v>
                </c:pt>
                <c:pt idx="325">
                  <c:v>44.06</c:v>
                </c:pt>
                <c:pt idx="326">
                  <c:v>54.08</c:v>
                </c:pt>
                <c:pt idx="327">
                  <c:v>50.87</c:v>
                </c:pt>
                <c:pt idx="328">
                  <c:v>44.46</c:v>
                </c:pt>
                <c:pt idx="329">
                  <c:v>42.83</c:v>
                </c:pt>
                <c:pt idx="330">
                  <c:v>54.42</c:v>
                </c:pt>
                <c:pt idx="331">
                  <c:v>39.86</c:v>
                </c:pt>
                <c:pt idx="332">
                  <c:v>38.97</c:v>
                </c:pt>
                <c:pt idx="333">
                  <c:v>46.52</c:v>
                </c:pt>
                <c:pt idx="334">
                  <c:v>47.74</c:v>
                </c:pt>
                <c:pt idx="335">
                  <c:v>40.79</c:v>
                </c:pt>
                <c:pt idx="336">
                  <c:v>45.48</c:v>
                </c:pt>
                <c:pt idx="337">
                  <c:v>53.57</c:v>
                </c:pt>
                <c:pt idx="338">
                  <c:v>43.1</c:v>
                </c:pt>
                <c:pt idx="339">
                  <c:v>44.48</c:v>
                </c:pt>
                <c:pt idx="340">
                  <c:v>55.45</c:v>
                </c:pt>
                <c:pt idx="341">
                  <c:v>49.31</c:v>
                </c:pt>
                <c:pt idx="342">
                  <c:v>39.29</c:v>
                </c:pt>
                <c:pt idx="343">
                  <c:v>40.020000000000003</c:v>
                </c:pt>
                <c:pt idx="344">
                  <c:v>53.44</c:v>
                </c:pt>
                <c:pt idx="345">
                  <c:v>43.34</c:v>
                </c:pt>
                <c:pt idx="346">
                  <c:v>54.32</c:v>
                </c:pt>
                <c:pt idx="347">
                  <c:v>43.97</c:v>
                </c:pt>
                <c:pt idx="348">
                  <c:v>48.1</c:v>
                </c:pt>
                <c:pt idx="349">
                  <c:v>36.72</c:v>
                </c:pt>
                <c:pt idx="350">
                  <c:v>54.02</c:v>
                </c:pt>
                <c:pt idx="351">
                  <c:v>48.08</c:v>
                </c:pt>
                <c:pt idx="352">
                  <c:v>51</c:v>
                </c:pt>
                <c:pt idx="353">
                  <c:v>43.4</c:v>
                </c:pt>
                <c:pt idx="354">
                  <c:v>40.61</c:v>
                </c:pt>
                <c:pt idx="355">
                  <c:v>52.47</c:v>
                </c:pt>
                <c:pt idx="356">
                  <c:v>40.840000000000003</c:v>
                </c:pt>
                <c:pt idx="357">
                  <c:v>49.07</c:v>
                </c:pt>
                <c:pt idx="358">
                  <c:v>46.69</c:v>
                </c:pt>
                <c:pt idx="359">
                  <c:v>37.9</c:v>
                </c:pt>
                <c:pt idx="360">
                  <c:v>39.130000000000003</c:v>
                </c:pt>
                <c:pt idx="361">
                  <c:v>45</c:v>
                </c:pt>
                <c:pt idx="362">
                  <c:v>42.1</c:v>
                </c:pt>
                <c:pt idx="363">
                  <c:v>43.17</c:v>
                </c:pt>
                <c:pt idx="364">
                  <c:v>38.96</c:v>
                </c:pt>
                <c:pt idx="365">
                  <c:v>39.880000000000003</c:v>
                </c:pt>
                <c:pt idx="366">
                  <c:v>52.05</c:v>
                </c:pt>
                <c:pt idx="367">
                  <c:v>39.17</c:v>
                </c:pt>
                <c:pt idx="368">
                  <c:v>40.76</c:v>
                </c:pt>
                <c:pt idx="369">
                  <c:v>54.46</c:v>
                </c:pt>
                <c:pt idx="370">
                  <c:v>41.34</c:v>
                </c:pt>
                <c:pt idx="371">
                  <c:v>42.7</c:v>
                </c:pt>
                <c:pt idx="372">
                  <c:v>44.83</c:v>
                </c:pt>
                <c:pt idx="373">
                  <c:v>50.71</c:v>
                </c:pt>
                <c:pt idx="374">
                  <c:v>39.58</c:v>
                </c:pt>
                <c:pt idx="375">
                  <c:v>46.33</c:v>
                </c:pt>
                <c:pt idx="376">
                  <c:v>42.51</c:v>
                </c:pt>
                <c:pt idx="377">
                  <c:v>45.65</c:v>
                </c:pt>
                <c:pt idx="378">
                  <c:v>54.76</c:v>
                </c:pt>
                <c:pt idx="379">
                  <c:v>52.04</c:v>
                </c:pt>
                <c:pt idx="380">
                  <c:v>39.549999999999997</c:v>
                </c:pt>
                <c:pt idx="381">
                  <c:v>36.4</c:v>
                </c:pt>
                <c:pt idx="382">
                  <c:v>43.5</c:v>
                </c:pt>
                <c:pt idx="383">
                  <c:v>37.020000000000003</c:v>
                </c:pt>
                <c:pt idx="384">
                  <c:v>54.87</c:v>
                </c:pt>
                <c:pt idx="385">
                  <c:v>48.87</c:v>
                </c:pt>
                <c:pt idx="386">
                  <c:v>43.42</c:v>
                </c:pt>
                <c:pt idx="387">
                  <c:v>48.51</c:v>
                </c:pt>
                <c:pt idx="388">
                  <c:v>38.51</c:v>
                </c:pt>
                <c:pt idx="389">
                  <c:v>44.01</c:v>
                </c:pt>
                <c:pt idx="390">
                  <c:v>50.55</c:v>
                </c:pt>
                <c:pt idx="391">
                  <c:v>41.91</c:v>
                </c:pt>
                <c:pt idx="392">
                  <c:v>51.23</c:v>
                </c:pt>
                <c:pt idx="393">
                  <c:v>46.93</c:v>
                </c:pt>
                <c:pt idx="394">
                  <c:v>40.86</c:v>
                </c:pt>
                <c:pt idx="395">
                  <c:v>51.34</c:v>
                </c:pt>
                <c:pt idx="396">
                  <c:v>53.76</c:v>
                </c:pt>
                <c:pt idx="397">
                  <c:v>47.99</c:v>
                </c:pt>
                <c:pt idx="398">
                  <c:v>40.549999999999997</c:v>
                </c:pt>
                <c:pt idx="399">
                  <c:v>37.76</c:v>
                </c:pt>
                <c:pt idx="400">
                  <c:v>47.91</c:v>
                </c:pt>
                <c:pt idx="401">
                  <c:v>53.81</c:v>
                </c:pt>
                <c:pt idx="402">
                  <c:v>44.11</c:v>
                </c:pt>
                <c:pt idx="403">
                  <c:v>49.41</c:v>
                </c:pt>
                <c:pt idx="404">
                  <c:v>38.93</c:v>
                </c:pt>
                <c:pt idx="405">
                  <c:v>40.799999999999997</c:v>
                </c:pt>
                <c:pt idx="406">
                  <c:v>41.16</c:v>
                </c:pt>
                <c:pt idx="407">
                  <c:v>49.59</c:v>
                </c:pt>
                <c:pt idx="408">
                  <c:v>45.99</c:v>
                </c:pt>
                <c:pt idx="409">
                  <c:v>42.5</c:v>
                </c:pt>
                <c:pt idx="410">
                  <c:v>52.4</c:v>
                </c:pt>
                <c:pt idx="411">
                  <c:v>52.45</c:v>
                </c:pt>
                <c:pt idx="412">
                  <c:v>40.46</c:v>
                </c:pt>
                <c:pt idx="413">
                  <c:v>38.69</c:v>
                </c:pt>
                <c:pt idx="414">
                  <c:v>36.21</c:v>
                </c:pt>
                <c:pt idx="415">
                  <c:v>43.21</c:v>
                </c:pt>
                <c:pt idx="416">
                  <c:v>41.21</c:v>
                </c:pt>
                <c:pt idx="417">
                  <c:v>41.67</c:v>
                </c:pt>
                <c:pt idx="418">
                  <c:v>38.630000000000003</c:v>
                </c:pt>
                <c:pt idx="419">
                  <c:v>44.5</c:v>
                </c:pt>
                <c:pt idx="420">
                  <c:v>53.42</c:v>
                </c:pt>
                <c:pt idx="421">
                  <c:v>43.67</c:v>
                </c:pt>
                <c:pt idx="422">
                  <c:v>38.26</c:v>
                </c:pt>
                <c:pt idx="423">
                  <c:v>43.79</c:v>
                </c:pt>
                <c:pt idx="424">
                  <c:v>51.42</c:v>
                </c:pt>
                <c:pt idx="425">
                  <c:v>50.04</c:v>
                </c:pt>
                <c:pt idx="426">
                  <c:v>45.38</c:v>
                </c:pt>
                <c:pt idx="427">
                  <c:v>48.95</c:v>
                </c:pt>
                <c:pt idx="428">
                  <c:v>54.04</c:v>
                </c:pt>
                <c:pt idx="429">
                  <c:v>42.56</c:v>
                </c:pt>
                <c:pt idx="430">
                  <c:v>52.36</c:v>
                </c:pt>
                <c:pt idx="431">
                  <c:v>40.74</c:v>
                </c:pt>
                <c:pt idx="432">
                  <c:v>37.83</c:v>
                </c:pt>
                <c:pt idx="433">
                  <c:v>41.13</c:v>
                </c:pt>
                <c:pt idx="434">
                  <c:v>54.88</c:v>
                </c:pt>
                <c:pt idx="435">
                  <c:v>36.99</c:v>
                </c:pt>
                <c:pt idx="436">
                  <c:v>42.97</c:v>
                </c:pt>
                <c:pt idx="437">
                  <c:v>36.94</c:v>
                </c:pt>
                <c:pt idx="438">
                  <c:v>43.98</c:v>
                </c:pt>
                <c:pt idx="439">
                  <c:v>54.29</c:v>
                </c:pt>
                <c:pt idx="440">
                  <c:v>37.799999999999997</c:v>
                </c:pt>
                <c:pt idx="441">
                  <c:v>42.41</c:v>
                </c:pt>
                <c:pt idx="442">
                  <c:v>46.89</c:v>
                </c:pt>
                <c:pt idx="443">
                  <c:v>40.14</c:v>
                </c:pt>
                <c:pt idx="444">
                  <c:v>49.64</c:v>
                </c:pt>
                <c:pt idx="445">
                  <c:v>52.62</c:v>
                </c:pt>
                <c:pt idx="446">
                  <c:v>50.88</c:v>
                </c:pt>
                <c:pt idx="447">
                  <c:v>41.57</c:v>
                </c:pt>
                <c:pt idx="448">
                  <c:v>37.92</c:v>
                </c:pt>
                <c:pt idx="449">
                  <c:v>53.71</c:v>
                </c:pt>
                <c:pt idx="450">
                  <c:v>38.74</c:v>
                </c:pt>
                <c:pt idx="451">
                  <c:v>37.08</c:v>
                </c:pt>
                <c:pt idx="452">
                  <c:v>46.17</c:v>
                </c:pt>
                <c:pt idx="453">
                  <c:v>39.630000000000003</c:v>
                </c:pt>
                <c:pt idx="454">
                  <c:v>38.049999999999997</c:v>
                </c:pt>
                <c:pt idx="455">
                  <c:v>52.56</c:v>
                </c:pt>
                <c:pt idx="456">
                  <c:v>45.21</c:v>
                </c:pt>
                <c:pt idx="457">
                  <c:v>40.83</c:v>
                </c:pt>
                <c:pt idx="458">
                  <c:v>54.5</c:v>
                </c:pt>
                <c:pt idx="459">
                  <c:v>38.31</c:v>
                </c:pt>
                <c:pt idx="460">
                  <c:v>39.33</c:v>
                </c:pt>
                <c:pt idx="461">
                  <c:v>47.47</c:v>
                </c:pt>
                <c:pt idx="462">
                  <c:v>43.13</c:v>
                </c:pt>
                <c:pt idx="463">
                  <c:v>52.06</c:v>
                </c:pt>
                <c:pt idx="464">
                  <c:v>38.83</c:v>
                </c:pt>
                <c:pt idx="465">
                  <c:v>51.85</c:v>
                </c:pt>
                <c:pt idx="466">
                  <c:v>49.63</c:v>
                </c:pt>
                <c:pt idx="467">
                  <c:v>39.479999999999997</c:v>
                </c:pt>
                <c:pt idx="468">
                  <c:v>53.62</c:v>
                </c:pt>
                <c:pt idx="469">
                  <c:v>38.5</c:v>
                </c:pt>
                <c:pt idx="470">
                  <c:v>35.119999999999997</c:v>
                </c:pt>
                <c:pt idx="471">
                  <c:v>51.14</c:v>
                </c:pt>
                <c:pt idx="472">
                  <c:v>35.49</c:v>
                </c:pt>
                <c:pt idx="473">
                  <c:v>39.659999999999997</c:v>
                </c:pt>
                <c:pt idx="474">
                  <c:v>54.45</c:v>
                </c:pt>
                <c:pt idx="475">
                  <c:v>50.71</c:v>
                </c:pt>
                <c:pt idx="476">
                  <c:v>50.69</c:v>
                </c:pt>
                <c:pt idx="477">
                  <c:v>45.44</c:v>
                </c:pt>
                <c:pt idx="478">
                  <c:v>38.97</c:v>
                </c:pt>
                <c:pt idx="479">
                  <c:v>40.71</c:v>
                </c:pt>
                <c:pt idx="480">
                  <c:v>44.73</c:v>
                </c:pt>
                <c:pt idx="481">
                  <c:v>53.22</c:v>
                </c:pt>
                <c:pt idx="482">
                  <c:v>52.86</c:v>
                </c:pt>
                <c:pt idx="483">
                  <c:v>49.03</c:v>
                </c:pt>
                <c:pt idx="484">
                  <c:v>37.770000000000003</c:v>
                </c:pt>
                <c:pt idx="485">
                  <c:v>39.6</c:v>
                </c:pt>
                <c:pt idx="486">
                  <c:v>48.44</c:v>
                </c:pt>
                <c:pt idx="487">
                  <c:v>50.12</c:v>
                </c:pt>
                <c:pt idx="488">
                  <c:v>39.79</c:v>
                </c:pt>
                <c:pt idx="489">
                  <c:v>42.09</c:v>
                </c:pt>
                <c:pt idx="490">
                  <c:v>37.03</c:v>
                </c:pt>
                <c:pt idx="491">
                  <c:v>40.69</c:v>
                </c:pt>
                <c:pt idx="492">
                  <c:v>46.78</c:v>
                </c:pt>
                <c:pt idx="493">
                  <c:v>40.72</c:v>
                </c:pt>
                <c:pt idx="494">
                  <c:v>54.76</c:v>
                </c:pt>
                <c:pt idx="495">
                  <c:v>43.59</c:v>
                </c:pt>
                <c:pt idx="496">
                  <c:v>51.5</c:v>
                </c:pt>
                <c:pt idx="497">
                  <c:v>41.74</c:v>
                </c:pt>
                <c:pt idx="498">
                  <c:v>48.7</c:v>
                </c:pt>
                <c:pt idx="499">
                  <c:v>35.450000000000003</c:v>
                </c:pt>
                <c:pt idx="500">
                  <c:v>37.299999999999997</c:v>
                </c:pt>
                <c:pt idx="501">
                  <c:v>37.39</c:v>
                </c:pt>
                <c:pt idx="502">
                  <c:v>49.81</c:v>
                </c:pt>
                <c:pt idx="503">
                  <c:v>53.1</c:v>
                </c:pt>
                <c:pt idx="504">
                  <c:v>51.18</c:v>
                </c:pt>
                <c:pt idx="505">
                  <c:v>49.81</c:v>
                </c:pt>
                <c:pt idx="506">
                  <c:v>46.78</c:v>
                </c:pt>
                <c:pt idx="507">
                  <c:v>39.75</c:v>
                </c:pt>
                <c:pt idx="508">
                  <c:v>37.94</c:v>
                </c:pt>
                <c:pt idx="509">
                  <c:v>39.29</c:v>
                </c:pt>
                <c:pt idx="510">
                  <c:v>46.6</c:v>
                </c:pt>
                <c:pt idx="511">
                  <c:v>54.32</c:v>
                </c:pt>
                <c:pt idx="512">
                  <c:v>39.01</c:v>
                </c:pt>
                <c:pt idx="513">
                  <c:v>42.92</c:v>
                </c:pt>
                <c:pt idx="514">
                  <c:v>49.91</c:v>
                </c:pt>
                <c:pt idx="515">
                  <c:v>42.54</c:v>
                </c:pt>
                <c:pt idx="516">
                  <c:v>51.87</c:v>
                </c:pt>
                <c:pt idx="517">
                  <c:v>47.01</c:v>
                </c:pt>
                <c:pt idx="518">
                  <c:v>45.7</c:v>
                </c:pt>
                <c:pt idx="519">
                  <c:v>54.52</c:v>
                </c:pt>
                <c:pt idx="520">
                  <c:v>46.73</c:v>
                </c:pt>
                <c:pt idx="521">
                  <c:v>49.92</c:v>
                </c:pt>
                <c:pt idx="522">
                  <c:v>37.770000000000003</c:v>
                </c:pt>
                <c:pt idx="523">
                  <c:v>36.81</c:v>
                </c:pt>
                <c:pt idx="524">
                  <c:v>41.58</c:v>
                </c:pt>
                <c:pt idx="525">
                  <c:v>37.36</c:v>
                </c:pt>
                <c:pt idx="526">
                  <c:v>40.67</c:v>
                </c:pt>
                <c:pt idx="527">
                  <c:v>37.880000000000003</c:v>
                </c:pt>
                <c:pt idx="528">
                  <c:v>38.78</c:v>
                </c:pt>
                <c:pt idx="529">
                  <c:v>48.2</c:v>
                </c:pt>
                <c:pt idx="530">
                  <c:v>43.49</c:v>
                </c:pt>
                <c:pt idx="531">
                  <c:v>38.68</c:v>
                </c:pt>
                <c:pt idx="532">
                  <c:v>40.869999999999997</c:v>
                </c:pt>
                <c:pt idx="533">
                  <c:v>38.090000000000003</c:v>
                </c:pt>
                <c:pt idx="534">
                  <c:v>51.83</c:v>
                </c:pt>
                <c:pt idx="535">
                  <c:v>44.57</c:v>
                </c:pt>
                <c:pt idx="536">
                  <c:v>51.55</c:v>
                </c:pt>
                <c:pt idx="537">
                  <c:v>45.94</c:v>
                </c:pt>
                <c:pt idx="538">
                  <c:v>40.61</c:v>
                </c:pt>
                <c:pt idx="539">
                  <c:v>37.869999999999997</c:v>
                </c:pt>
                <c:pt idx="540">
                  <c:v>51.7</c:v>
                </c:pt>
                <c:pt idx="541">
                  <c:v>43.4</c:v>
                </c:pt>
                <c:pt idx="542">
                  <c:v>52.62</c:v>
                </c:pt>
                <c:pt idx="543">
                  <c:v>35.9</c:v>
                </c:pt>
                <c:pt idx="544">
                  <c:v>42.37</c:v>
                </c:pt>
                <c:pt idx="545">
                  <c:v>42.24</c:v>
                </c:pt>
                <c:pt idx="546">
                  <c:v>49.45</c:v>
                </c:pt>
                <c:pt idx="547">
                  <c:v>43.26</c:v>
                </c:pt>
                <c:pt idx="548">
                  <c:v>48.25</c:v>
                </c:pt>
                <c:pt idx="549">
                  <c:v>46.34</c:v>
                </c:pt>
                <c:pt idx="550">
                  <c:v>40.24</c:v>
                </c:pt>
                <c:pt idx="551">
                  <c:v>34.97</c:v>
                </c:pt>
                <c:pt idx="552">
                  <c:v>41.27</c:v>
                </c:pt>
                <c:pt idx="553">
                  <c:v>36.74</c:v>
                </c:pt>
                <c:pt idx="554">
                  <c:v>36.19</c:v>
                </c:pt>
                <c:pt idx="555">
                  <c:v>49.97</c:v>
                </c:pt>
                <c:pt idx="556">
                  <c:v>48.39</c:v>
                </c:pt>
                <c:pt idx="557">
                  <c:v>46.82</c:v>
                </c:pt>
                <c:pt idx="558">
                  <c:v>34.880000000000003</c:v>
                </c:pt>
                <c:pt idx="559">
                  <c:v>40.159999999999997</c:v>
                </c:pt>
                <c:pt idx="560">
                  <c:v>48.6</c:v>
                </c:pt>
                <c:pt idx="561">
                  <c:v>35.39</c:v>
                </c:pt>
                <c:pt idx="562">
                  <c:v>45.52</c:v>
                </c:pt>
                <c:pt idx="563">
                  <c:v>52.93</c:v>
                </c:pt>
                <c:pt idx="564">
                  <c:v>45.9</c:v>
                </c:pt>
                <c:pt idx="565">
                  <c:v>40.28</c:v>
                </c:pt>
                <c:pt idx="566">
                  <c:v>42.38</c:v>
                </c:pt>
                <c:pt idx="567">
                  <c:v>52.65</c:v>
                </c:pt>
                <c:pt idx="568">
                  <c:v>37.159999999999997</c:v>
                </c:pt>
                <c:pt idx="569">
                  <c:v>49.76</c:v>
                </c:pt>
                <c:pt idx="570">
                  <c:v>48.35</c:v>
                </c:pt>
                <c:pt idx="571">
                  <c:v>45.25</c:v>
                </c:pt>
                <c:pt idx="572">
                  <c:v>53.9</c:v>
                </c:pt>
                <c:pt idx="573">
                  <c:v>35.159999999999997</c:v>
                </c:pt>
                <c:pt idx="574">
                  <c:v>44.99</c:v>
                </c:pt>
                <c:pt idx="575">
                  <c:v>45.39</c:v>
                </c:pt>
                <c:pt idx="576">
                  <c:v>43.2</c:v>
                </c:pt>
                <c:pt idx="577">
                  <c:v>44.91</c:v>
                </c:pt>
                <c:pt idx="578">
                  <c:v>50.72</c:v>
                </c:pt>
                <c:pt idx="579">
                  <c:v>40.5</c:v>
                </c:pt>
                <c:pt idx="580">
                  <c:v>40.31</c:v>
                </c:pt>
                <c:pt idx="581">
                  <c:v>50.32</c:v>
                </c:pt>
                <c:pt idx="582">
                  <c:v>53.23</c:v>
                </c:pt>
                <c:pt idx="583">
                  <c:v>50.01</c:v>
                </c:pt>
                <c:pt idx="584">
                  <c:v>41.25</c:v>
                </c:pt>
                <c:pt idx="585">
                  <c:v>53.85</c:v>
                </c:pt>
                <c:pt idx="586">
                  <c:v>38.94</c:v>
                </c:pt>
                <c:pt idx="587">
                  <c:v>38.76</c:v>
                </c:pt>
                <c:pt idx="588">
                  <c:v>45.21</c:v>
                </c:pt>
                <c:pt idx="589">
                  <c:v>34.979999999999997</c:v>
                </c:pt>
                <c:pt idx="590">
                  <c:v>50.95</c:v>
                </c:pt>
                <c:pt idx="591">
                  <c:v>42.37</c:v>
                </c:pt>
                <c:pt idx="592">
                  <c:v>39.49</c:v>
                </c:pt>
                <c:pt idx="593">
                  <c:v>41.99</c:v>
                </c:pt>
                <c:pt idx="594">
                  <c:v>48.45</c:v>
                </c:pt>
                <c:pt idx="595">
                  <c:v>42</c:v>
                </c:pt>
                <c:pt idx="596">
                  <c:v>43.5</c:v>
                </c:pt>
                <c:pt idx="597">
                  <c:v>48.96</c:v>
                </c:pt>
                <c:pt idx="598">
                  <c:v>42.3</c:v>
                </c:pt>
                <c:pt idx="599">
                  <c:v>42.13</c:v>
                </c:pt>
                <c:pt idx="600">
                  <c:v>42.88</c:v>
                </c:pt>
                <c:pt idx="601">
                  <c:v>46.91</c:v>
                </c:pt>
                <c:pt idx="602">
                  <c:v>49.73</c:v>
                </c:pt>
                <c:pt idx="603">
                  <c:v>46.8</c:v>
                </c:pt>
                <c:pt idx="604">
                  <c:v>44</c:v>
                </c:pt>
                <c:pt idx="605">
                  <c:v>39.33</c:v>
                </c:pt>
                <c:pt idx="606">
                  <c:v>39.26</c:v>
                </c:pt>
                <c:pt idx="607">
                  <c:v>34.32</c:v>
                </c:pt>
                <c:pt idx="608">
                  <c:v>34.9</c:v>
                </c:pt>
                <c:pt idx="609">
                  <c:v>51.74</c:v>
                </c:pt>
                <c:pt idx="610">
                  <c:v>47.79</c:v>
                </c:pt>
                <c:pt idx="611">
                  <c:v>37.380000000000003</c:v>
                </c:pt>
                <c:pt idx="612">
                  <c:v>52.03</c:v>
                </c:pt>
                <c:pt idx="613">
                  <c:v>50.17</c:v>
                </c:pt>
                <c:pt idx="614">
                  <c:v>39.79</c:v>
                </c:pt>
                <c:pt idx="615">
                  <c:v>35.69</c:v>
                </c:pt>
                <c:pt idx="616">
                  <c:v>42.39</c:v>
                </c:pt>
                <c:pt idx="617">
                  <c:v>50.64</c:v>
                </c:pt>
                <c:pt idx="618">
                  <c:v>36.58</c:v>
                </c:pt>
                <c:pt idx="619">
                  <c:v>46.99</c:v>
                </c:pt>
                <c:pt idx="620">
                  <c:v>37.08</c:v>
                </c:pt>
                <c:pt idx="621">
                  <c:v>37.54</c:v>
                </c:pt>
                <c:pt idx="622">
                  <c:v>48.5</c:v>
                </c:pt>
                <c:pt idx="623">
                  <c:v>48.42</c:v>
                </c:pt>
                <c:pt idx="624">
                  <c:v>38.340000000000003</c:v>
                </c:pt>
                <c:pt idx="625">
                  <c:v>45.82</c:v>
                </c:pt>
                <c:pt idx="626">
                  <c:v>36.130000000000003</c:v>
                </c:pt>
                <c:pt idx="627">
                  <c:v>46.63</c:v>
                </c:pt>
                <c:pt idx="628">
                  <c:v>41.04</c:v>
                </c:pt>
                <c:pt idx="629">
                  <c:v>51.44</c:v>
                </c:pt>
                <c:pt idx="630">
                  <c:v>50.46</c:v>
                </c:pt>
                <c:pt idx="631">
                  <c:v>48.27</c:v>
                </c:pt>
                <c:pt idx="632">
                  <c:v>43.3</c:v>
                </c:pt>
                <c:pt idx="633">
                  <c:v>48.38</c:v>
                </c:pt>
                <c:pt idx="634">
                  <c:v>53.36</c:v>
                </c:pt>
                <c:pt idx="635">
                  <c:v>35.299999999999997</c:v>
                </c:pt>
                <c:pt idx="636">
                  <c:v>45.68</c:v>
                </c:pt>
                <c:pt idx="637">
                  <c:v>51.87</c:v>
                </c:pt>
                <c:pt idx="638">
                  <c:v>44.27</c:v>
                </c:pt>
                <c:pt idx="639">
                  <c:v>33.56</c:v>
                </c:pt>
                <c:pt idx="640">
                  <c:v>43.77</c:v>
                </c:pt>
                <c:pt idx="641">
                  <c:v>50.96</c:v>
                </c:pt>
                <c:pt idx="642">
                  <c:v>53.45</c:v>
                </c:pt>
                <c:pt idx="643">
                  <c:v>34.96</c:v>
                </c:pt>
                <c:pt idx="644">
                  <c:v>34.5</c:v>
                </c:pt>
                <c:pt idx="645">
                  <c:v>43.75</c:v>
                </c:pt>
                <c:pt idx="646">
                  <c:v>52.66</c:v>
                </c:pt>
                <c:pt idx="647">
                  <c:v>52.47</c:v>
                </c:pt>
                <c:pt idx="648">
                  <c:v>39.130000000000003</c:v>
                </c:pt>
                <c:pt idx="649">
                  <c:v>37.46</c:v>
                </c:pt>
                <c:pt idx="650">
                  <c:v>48.8</c:v>
                </c:pt>
                <c:pt idx="651">
                  <c:v>36.07</c:v>
                </c:pt>
                <c:pt idx="652">
                  <c:v>48.72</c:v>
                </c:pt>
                <c:pt idx="653">
                  <c:v>42.51</c:v>
                </c:pt>
                <c:pt idx="654">
                  <c:v>43.57</c:v>
                </c:pt>
                <c:pt idx="655">
                  <c:v>42.66</c:v>
                </c:pt>
                <c:pt idx="656">
                  <c:v>49.5</c:v>
                </c:pt>
                <c:pt idx="657">
                  <c:v>45.16</c:v>
                </c:pt>
                <c:pt idx="658">
                  <c:v>35.840000000000003</c:v>
                </c:pt>
                <c:pt idx="659">
                  <c:v>46.01</c:v>
                </c:pt>
                <c:pt idx="660">
                  <c:v>39.11</c:v>
                </c:pt>
                <c:pt idx="661">
                  <c:v>41.78</c:v>
                </c:pt>
                <c:pt idx="662">
                  <c:v>53.14</c:v>
                </c:pt>
                <c:pt idx="663">
                  <c:v>37.81</c:v>
                </c:pt>
                <c:pt idx="664">
                  <c:v>39.4</c:v>
                </c:pt>
                <c:pt idx="665">
                  <c:v>44.02</c:v>
                </c:pt>
                <c:pt idx="666">
                  <c:v>48.93</c:v>
                </c:pt>
                <c:pt idx="667">
                  <c:v>35.86</c:v>
                </c:pt>
                <c:pt idx="668">
                  <c:v>52.84</c:v>
                </c:pt>
                <c:pt idx="669">
                  <c:v>41.05</c:v>
                </c:pt>
                <c:pt idx="670">
                  <c:v>48</c:v>
                </c:pt>
                <c:pt idx="671">
                  <c:v>35.32</c:v>
                </c:pt>
                <c:pt idx="672">
                  <c:v>40.29</c:v>
                </c:pt>
                <c:pt idx="673">
                  <c:v>47.64</c:v>
                </c:pt>
                <c:pt idx="674">
                  <c:v>49.37</c:v>
                </c:pt>
                <c:pt idx="675">
                  <c:v>38.619999999999997</c:v>
                </c:pt>
                <c:pt idx="676">
                  <c:v>46.41</c:v>
                </c:pt>
                <c:pt idx="677">
                  <c:v>34.51</c:v>
                </c:pt>
                <c:pt idx="678">
                  <c:v>47.07</c:v>
                </c:pt>
                <c:pt idx="679">
                  <c:v>34.49</c:v>
                </c:pt>
                <c:pt idx="680">
                  <c:v>43.28</c:v>
                </c:pt>
                <c:pt idx="681">
                  <c:v>43.76</c:v>
                </c:pt>
                <c:pt idx="682">
                  <c:v>49.01</c:v>
                </c:pt>
                <c:pt idx="683">
                  <c:v>49.35</c:v>
                </c:pt>
                <c:pt idx="684">
                  <c:v>35.520000000000003</c:v>
                </c:pt>
                <c:pt idx="685">
                  <c:v>36.06</c:v>
                </c:pt>
                <c:pt idx="686">
                  <c:v>46.91</c:v>
                </c:pt>
                <c:pt idx="687">
                  <c:v>52.26</c:v>
                </c:pt>
                <c:pt idx="688">
                  <c:v>52.94</c:v>
                </c:pt>
                <c:pt idx="689">
                  <c:v>47.57</c:v>
                </c:pt>
                <c:pt idx="690">
                  <c:v>52.16</c:v>
                </c:pt>
                <c:pt idx="691">
                  <c:v>33.79</c:v>
                </c:pt>
                <c:pt idx="692">
                  <c:v>38.57</c:v>
                </c:pt>
                <c:pt idx="693">
                  <c:v>42.03</c:v>
                </c:pt>
                <c:pt idx="694">
                  <c:v>51.36</c:v>
                </c:pt>
                <c:pt idx="695">
                  <c:v>38.32</c:v>
                </c:pt>
                <c:pt idx="696">
                  <c:v>38.630000000000003</c:v>
                </c:pt>
                <c:pt idx="697">
                  <c:v>36.04</c:v>
                </c:pt>
                <c:pt idx="698">
                  <c:v>39.64</c:v>
                </c:pt>
                <c:pt idx="699">
                  <c:v>40.31</c:v>
                </c:pt>
                <c:pt idx="700">
                  <c:v>49.43</c:v>
                </c:pt>
                <c:pt idx="701">
                  <c:v>32.99</c:v>
                </c:pt>
                <c:pt idx="702">
                  <c:v>35.72</c:v>
                </c:pt>
                <c:pt idx="703">
                  <c:v>34.68</c:v>
                </c:pt>
                <c:pt idx="704">
                  <c:v>35.869999999999997</c:v>
                </c:pt>
                <c:pt idx="705">
                  <c:v>35.75</c:v>
                </c:pt>
                <c:pt idx="706">
                  <c:v>40.369999999999997</c:v>
                </c:pt>
                <c:pt idx="707">
                  <c:v>47.6</c:v>
                </c:pt>
                <c:pt idx="708">
                  <c:v>36.68</c:v>
                </c:pt>
                <c:pt idx="709">
                  <c:v>37.44</c:v>
                </c:pt>
                <c:pt idx="710">
                  <c:v>48.08</c:v>
                </c:pt>
                <c:pt idx="711">
                  <c:v>46.41</c:v>
                </c:pt>
                <c:pt idx="712">
                  <c:v>48.49</c:v>
                </c:pt>
                <c:pt idx="713">
                  <c:v>50.06</c:v>
                </c:pt>
                <c:pt idx="714">
                  <c:v>34.17</c:v>
                </c:pt>
                <c:pt idx="715">
                  <c:v>33.229999999999997</c:v>
                </c:pt>
                <c:pt idx="716">
                  <c:v>45.42</c:v>
                </c:pt>
                <c:pt idx="717">
                  <c:v>43.7</c:v>
                </c:pt>
                <c:pt idx="718">
                  <c:v>49.2</c:v>
                </c:pt>
                <c:pt idx="719">
                  <c:v>34.11</c:v>
                </c:pt>
                <c:pt idx="720">
                  <c:v>47.94</c:v>
                </c:pt>
                <c:pt idx="721">
                  <c:v>46.87</c:v>
                </c:pt>
                <c:pt idx="722">
                  <c:v>47.34</c:v>
                </c:pt>
                <c:pt idx="723">
                  <c:v>33.17</c:v>
                </c:pt>
                <c:pt idx="724">
                  <c:v>48.14</c:v>
                </c:pt>
                <c:pt idx="725">
                  <c:v>46.78</c:v>
                </c:pt>
                <c:pt idx="726">
                  <c:v>34.67</c:v>
                </c:pt>
                <c:pt idx="727">
                  <c:v>34.01</c:v>
                </c:pt>
                <c:pt idx="728">
                  <c:v>33.369999999999997</c:v>
                </c:pt>
                <c:pt idx="729">
                  <c:v>41.97</c:v>
                </c:pt>
                <c:pt idx="730">
                  <c:v>32.97</c:v>
                </c:pt>
                <c:pt idx="731">
                  <c:v>45.47</c:v>
                </c:pt>
                <c:pt idx="732">
                  <c:v>34.700000000000003</c:v>
                </c:pt>
                <c:pt idx="733">
                  <c:v>37.29</c:v>
                </c:pt>
                <c:pt idx="734">
                  <c:v>44.37</c:v>
                </c:pt>
                <c:pt idx="735">
                  <c:v>45.69</c:v>
                </c:pt>
                <c:pt idx="736">
                  <c:v>39.64</c:v>
                </c:pt>
                <c:pt idx="737">
                  <c:v>38.22</c:v>
                </c:pt>
                <c:pt idx="738">
                  <c:v>39.4</c:v>
                </c:pt>
                <c:pt idx="739">
                  <c:v>49.15</c:v>
                </c:pt>
                <c:pt idx="740">
                  <c:v>42.62</c:v>
                </c:pt>
                <c:pt idx="741">
                  <c:v>35.97</c:v>
                </c:pt>
                <c:pt idx="742">
                  <c:v>41.54</c:v>
                </c:pt>
                <c:pt idx="743">
                  <c:v>42.36</c:v>
                </c:pt>
                <c:pt idx="744">
                  <c:v>34.28</c:v>
                </c:pt>
                <c:pt idx="745">
                  <c:v>45.04</c:v>
                </c:pt>
                <c:pt idx="746">
                  <c:v>42.04</c:v>
                </c:pt>
                <c:pt idx="747">
                  <c:v>50.95</c:v>
                </c:pt>
                <c:pt idx="748">
                  <c:v>48.28</c:v>
                </c:pt>
                <c:pt idx="749">
                  <c:v>33.25</c:v>
                </c:pt>
                <c:pt idx="750">
                  <c:v>41.34</c:v>
                </c:pt>
                <c:pt idx="751">
                  <c:v>34.630000000000003</c:v>
                </c:pt>
                <c:pt idx="752">
                  <c:v>33.83</c:v>
                </c:pt>
                <c:pt idx="753">
                  <c:v>44.35</c:v>
                </c:pt>
                <c:pt idx="754">
                  <c:v>48.06</c:v>
                </c:pt>
                <c:pt idx="755">
                  <c:v>51.23</c:v>
                </c:pt>
                <c:pt idx="756">
                  <c:v>35.64</c:v>
                </c:pt>
                <c:pt idx="757">
                  <c:v>39.96</c:v>
                </c:pt>
                <c:pt idx="758">
                  <c:v>50.98</c:v>
                </c:pt>
                <c:pt idx="759">
                  <c:v>36.4</c:v>
                </c:pt>
                <c:pt idx="760">
                  <c:v>51.26</c:v>
                </c:pt>
                <c:pt idx="761">
                  <c:v>33</c:v>
                </c:pt>
                <c:pt idx="762">
                  <c:v>43.62</c:v>
                </c:pt>
                <c:pt idx="763">
                  <c:v>35.549999999999997</c:v>
                </c:pt>
                <c:pt idx="764">
                  <c:v>44.15</c:v>
                </c:pt>
                <c:pt idx="765">
                  <c:v>42.02</c:v>
                </c:pt>
                <c:pt idx="766">
                  <c:v>50.63</c:v>
                </c:pt>
                <c:pt idx="767">
                  <c:v>48.68</c:v>
                </c:pt>
                <c:pt idx="768">
                  <c:v>48.87</c:v>
                </c:pt>
                <c:pt idx="769">
                  <c:v>37.380000000000003</c:v>
                </c:pt>
                <c:pt idx="770">
                  <c:v>48.97</c:v>
                </c:pt>
                <c:pt idx="771">
                  <c:v>50.94</c:v>
                </c:pt>
                <c:pt idx="772">
                  <c:v>50.58</c:v>
                </c:pt>
                <c:pt idx="773">
                  <c:v>40.270000000000003</c:v>
                </c:pt>
                <c:pt idx="774">
                  <c:v>32.9</c:v>
                </c:pt>
                <c:pt idx="775">
                  <c:v>42.57</c:v>
                </c:pt>
                <c:pt idx="776">
                  <c:v>38.36</c:v>
                </c:pt>
                <c:pt idx="777">
                  <c:v>35.99</c:v>
                </c:pt>
                <c:pt idx="778">
                  <c:v>44.88</c:v>
                </c:pt>
                <c:pt idx="779">
                  <c:v>46.44</c:v>
                </c:pt>
                <c:pt idx="780">
                  <c:v>51.73</c:v>
                </c:pt>
                <c:pt idx="781">
                  <c:v>38.96</c:v>
                </c:pt>
                <c:pt idx="782">
                  <c:v>38.29</c:v>
                </c:pt>
                <c:pt idx="783">
                  <c:v>51.32</c:v>
                </c:pt>
                <c:pt idx="784">
                  <c:v>49.3</c:v>
                </c:pt>
                <c:pt idx="785">
                  <c:v>35.979999999999997</c:v>
                </c:pt>
                <c:pt idx="786">
                  <c:v>41.58</c:v>
                </c:pt>
                <c:pt idx="787">
                  <c:v>37.18</c:v>
                </c:pt>
                <c:pt idx="788">
                  <c:v>42.31</c:v>
                </c:pt>
                <c:pt idx="789">
                  <c:v>38</c:v>
                </c:pt>
                <c:pt idx="790">
                  <c:v>40.01</c:v>
                </c:pt>
                <c:pt idx="791">
                  <c:v>50.1</c:v>
                </c:pt>
                <c:pt idx="792">
                  <c:v>50.89</c:v>
                </c:pt>
                <c:pt idx="793">
                  <c:v>37.18</c:v>
                </c:pt>
                <c:pt idx="794">
                  <c:v>44.65</c:v>
                </c:pt>
                <c:pt idx="795">
                  <c:v>49.7</c:v>
                </c:pt>
                <c:pt idx="796">
                  <c:v>45.53</c:v>
                </c:pt>
                <c:pt idx="797">
                  <c:v>43.45</c:v>
                </c:pt>
                <c:pt idx="798">
                  <c:v>38.96</c:v>
                </c:pt>
                <c:pt idx="799">
                  <c:v>48.59</c:v>
                </c:pt>
                <c:pt idx="800">
                  <c:v>41.95</c:v>
                </c:pt>
                <c:pt idx="801">
                  <c:v>50.31</c:v>
                </c:pt>
                <c:pt idx="802">
                  <c:v>43.94</c:v>
                </c:pt>
                <c:pt idx="803">
                  <c:v>46.78</c:v>
                </c:pt>
                <c:pt idx="804">
                  <c:v>38.68</c:v>
                </c:pt>
                <c:pt idx="805">
                  <c:v>45.2</c:v>
                </c:pt>
                <c:pt idx="806">
                  <c:v>48.88</c:v>
                </c:pt>
                <c:pt idx="807">
                  <c:v>45.81</c:v>
                </c:pt>
                <c:pt idx="808">
                  <c:v>35.31</c:v>
                </c:pt>
                <c:pt idx="809">
                  <c:v>42.65</c:v>
                </c:pt>
                <c:pt idx="810">
                  <c:v>47.2</c:v>
                </c:pt>
                <c:pt idx="811">
                  <c:v>34.1</c:v>
                </c:pt>
                <c:pt idx="812">
                  <c:v>36.61</c:v>
                </c:pt>
                <c:pt idx="813">
                  <c:v>36.909999999999997</c:v>
                </c:pt>
                <c:pt idx="814">
                  <c:v>46.24</c:v>
                </c:pt>
                <c:pt idx="815">
                  <c:v>38.380000000000003</c:v>
                </c:pt>
                <c:pt idx="816">
                  <c:v>44</c:v>
                </c:pt>
                <c:pt idx="817">
                  <c:v>31.94</c:v>
                </c:pt>
                <c:pt idx="818">
                  <c:v>43.23</c:v>
                </c:pt>
                <c:pt idx="819">
                  <c:v>48.77</c:v>
                </c:pt>
                <c:pt idx="820">
                  <c:v>38.729999999999997</c:v>
                </c:pt>
                <c:pt idx="821">
                  <c:v>44.35</c:v>
                </c:pt>
                <c:pt idx="822">
                  <c:v>42.93</c:v>
                </c:pt>
                <c:pt idx="823">
                  <c:v>40.86</c:v>
                </c:pt>
                <c:pt idx="824">
                  <c:v>41</c:v>
                </c:pt>
                <c:pt idx="825">
                  <c:v>33.67</c:v>
                </c:pt>
                <c:pt idx="826">
                  <c:v>40.630000000000003</c:v>
                </c:pt>
                <c:pt idx="827">
                  <c:v>47.38</c:v>
                </c:pt>
                <c:pt idx="828">
                  <c:v>51.04</c:v>
                </c:pt>
                <c:pt idx="829">
                  <c:v>41.48</c:v>
                </c:pt>
                <c:pt idx="830">
                  <c:v>47.76</c:v>
                </c:pt>
                <c:pt idx="831">
                  <c:v>42.55</c:v>
                </c:pt>
                <c:pt idx="832">
                  <c:v>35.549999999999997</c:v>
                </c:pt>
                <c:pt idx="833">
                  <c:v>45.42</c:v>
                </c:pt>
                <c:pt idx="834">
                  <c:v>33.369999999999997</c:v>
                </c:pt>
                <c:pt idx="835">
                  <c:v>45.28</c:v>
                </c:pt>
                <c:pt idx="836">
                  <c:v>43.66</c:v>
                </c:pt>
                <c:pt idx="837">
                  <c:v>39.44</c:v>
                </c:pt>
                <c:pt idx="838">
                  <c:v>48.81</c:v>
                </c:pt>
                <c:pt idx="839">
                  <c:v>45.8</c:v>
                </c:pt>
                <c:pt idx="840">
                  <c:v>42.54</c:v>
                </c:pt>
                <c:pt idx="841">
                  <c:v>40.65</c:v>
                </c:pt>
                <c:pt idx="842">
                  <c:v>33.19</c:v>
                </c:pt>
                <c:pt idx="843">
                  <c:v>33.07</c:v>
                </c:pt>
                <c:pt idx="844">
                  <c:v>46.42</c:v>
                </c:pt>
                <c:pt idx="845">
                  <c:v>46.19</c:v>
                </c:pt>
                <c:pt idx="846">
                  <c:v>33.619999999999997</c:v>
                </c:pt>
                <c:pt idx="847">
                  <c:v>45.6</c:v>
                </c:pt>
                <c:pt idx="848">
                  <c:v>43</c:v>
                </c:pt>
                <c:pt idx="849">
                  <c:v>50.44</c:v>
                </c:pt>
                <c:pt idx="850">
                  <c:v>37.15</c:v>
                </c:pt>
                <c:pt idx="851">
                  <c:v>37.729999999999997</c:v>
                </c:pt>
                <c:pt idx="852">
                  <c:v>42.04</c:v>
                </c:pt>
                <c:pt idx="853">
                  <c:v>47.85</c:v>
                </c:pt>
                <c:pt idx="854">
                  <c:v>35.950000000000003</c:v>
                </c:pt>
                <c:pt idx="855">
                  <c:v>42.95</c:v>
                </c:pt>
                <c:pt idx="856">
                  <c:v>39.880000000000003</c:v>
                </c:pt>
                <c:pt idx="857">
                  <c:v>32.58</c:v>
                </c:pt>
                <c:pt idx="858">
                  <c:v>41.28</c:v>
                </c:pt>
                <c:pt idx="859">
                  <c:v>45.54</c:v>
                </c:pt>
                <c:pt idx="860">
                  <c:v>37.74</c:v>
                </c:pt>
                <c:pt idx="861">
                  <c:v>49.27</c:v>
                </c:pt>
                <c:pt idx="862">
                  <c:v>36.549999999999997</c:v>
                </c:pt>
                <c:pt idx="863">
                  <c:v>42.51</c:v>
                </c:pt>
                <c:pt idx="864">
                  <c:v>35.28</c:v>
                </c:pt>
                <c:pt idx="865">
                  <c:v>50.97</c:v>
                </c:pt>
                <c:pt idx="866">
                  <c:v>35.11</c:v>
                </c:pt>
                <c:pt idx="867">
                  <c:v>35.57</c:v>
                </c:pt>
                <c:pt idx="868">
                  <c:v>48.35</c:v>
                </c:pt>
                <c:pt idx="869">
                  <c:v>36.82</c:v>
                </c:pt>
                <c:pt idx="870">
                  <c:v>44.24</c:v>
                </c:pt>
                <c:pt idx="871">
                  <c:v>44.05</c:v>
                </c:pt>
                <c:pt idx="872">
                  <c:v>47.85</c:v>
                </c:pt>
                <c:pt idx="873">
                  <c:v>40.53</c:v>
                </c:pt>
                <c:pt idx="874">
                  <c:v>36.619999999999997</c:v>
                </c:pt>
                <c:pt idx="875">
                  <c:v>39.590000000000003</c:v>
                </c:pt>
                <c:pt idx="876">
                  <c:v>49.89</c:v>
                </c:pt>
                <c:pt idx="877">
                  <c:v>39.72</c:v>
                </c:pt>
                <c:pt idx="878">
                  <c:v>41.44</c:v>
                </c:pt>
                <c:pt idx="879">
                  <c:v>41.68</c:v>
                </c:pt>
                <c:pt idx="880">
                  <c:v>34.65</c:v>
                </c:pt>
                <c:pt idx="881">
                  <c:v>48.78</c:v>
                </c:pt>
                <c:pt idx="882">
                  <c:v>48.31</c:v>
                </c:pt>
                <c:pt idx="883">
                  <c:v>32.9</c:v>
                </c:pt>
                <c:pt idx="884">
                  <c:v>34.82</c:v>
                </c:pt>
                <c:pt idx="885">
                  <c:v>40.85</c:v>
                </c:pt>
                <c:pt idx="886">
                  <c:v>47.8</c:v>
                </c:pt>
                <c:pt idx="887">
                  <c:v>45.69</c:v>
                </c:pt>
                <c:pt idx="888">
                  <c:v>42.99</c:v>
                </c:pt>
                <c:pt idx="889">
                  <c:v>37.53</c:v>
                </c:pt>
                <c:pt idx="890">
                  <c:v>44.31</c:v>
                </c:pt>
                <c:pt idx="891">
                  <c:v>44.59</c:v>
                </c:pt>
                <c:pt idx="892">
                  <c:v>50.71</c:v>
                </c:pt>
                <c:pt idx="893">
                  <c:v>47.96</c:v>
                </c:pt>
                <c:pt idx="894">
                  <c:v>45.35</c:v>
                </c:pt>
                <c:pt idx="895">
                  <c:v>37.75</c:v>
                </c:pt>
                <c:pt idx="896">
                  <c:v>43.41</c:v>
                </c:pt>
                <c:pt idx="897">
                  <c:v>39.25</c:v>
                </c:pt>
                <c:pt idx="898">
                  <c:v>33.6</c:v>
                </c:pt>
                <c:pt idx="899">
                  <c:v>32.36</c:v>
                </c:pt>
                <c:pt idx="900">
                  <c:v>40.32</c:v>
                </c:pt>
                <c:pt idx="901">
                  <c:v>41.26</c:v>
                </c:pt>
                <c:pt idx="902">
                  <c:v>39.6</c:v>
                </c:pt>
                <c:pt idx="903">
                  <c:v>33.82</c:v>
                </c:pt>
                <c:pt idx="904">
                  <c:v>34.03</c:v>
                </c:pt>
                <c:pt idx="905">
                  <c:v>33.47</c:v>
                </c:pt>
                <c:pt idx="906">
                  <c:v>39.979999999999997</c:v>
                </c:pt>
                <c:pt idx="907">
                  <c:v>43.68</c:v>
                </c:pt>
                <c:pt idx="908">
                  <c:v>36.89</c:v>
                </c:pt>
                <c:pt idx="909">
                  <c:v>49.77</c:v>
                </c:pt>
                <c:pt idx="910">
                  <c:v>42.49</c:v>
                </c:pt>
                <c:pt idx="911">
                  <c:v>40.03</c:v>
                </c:pt>
                <c:pt idx="912">
                  <c:v>50.53</c:v>
                </c:pt>
                <c:pt idx="913">
                  <c:v>44.36</c:v>
                </c:pt>
                <c:pt idx="914">
                  <c:v>48.19</c:v>
                </c:pt>
                <c:pt idx="915">
                  <c:v>32.99</c:v>
                </c:pt>
                <c:pt idx="916">
                  <c:v>41.69</c:v>
                </c:pt>
                <c:pt idx="917">
                  <c:v>35.71</c:v>
                </c:pt>
                <c:pt idx="918">
                  <c:v>41.97</c:v>
                </c:pt>
                <c:pt idx="919">
                  <c:v>46.32</c:v>
                </c:pt>
                <c:pt idx="920">
                  <c:v>49.3</c:v>
                </c:pt>
                <c:pt idx="921">
                  <c:v>40.020000000000003</c:v>
                </c:pt>
                <c:pt idx="922">
                  <c:v>36.42</c:v>
                </c:pt>
                <c:pt idx="923">
                  <c:v>34.01</c:v>
                </c:pt>
                <c:pt idx="924">
                  <c:v>49.03</c:v>
                </c:pt>
                <c:pt idx="925">
                  <c:v>42.56</c:v>
                </c:pt>
                <c:pt idx="926">
                  <c:v>48.07</c:v>
                </c:pt>
                <c:pt idx="927">
                  <c:v>44.8</c:v>
                </c:pt>
                <c:pt idx="928">
                  <c:v>35.9</c:v>
                </c:pt>
                <c:pt idx="929">
                  <c:v>33.69</c:v>
                </c:pt>
                <c:pt idx="930">
                  <c:v>40.57</c:v>
                </c:pt>
                <c:pt idx="931">
                  <c:v>34.92</c:v>
                </c:pt>
                <c:pt idx="932">
                  <c:v>50.63</c:v>
                </c:pt>
                <c:pt idx="933">
                  <c:v>32.56</c:v>
                </c:pt>
                <c:pt idx="934">
                  <c:v>35.94</c:v>
                </c:pt>
                <c:pt idx="935">
                  <c:v>50.51</c:v>
                </c:pt>
                <c:pt idx="936">
                  <c:v>45.52</c:v>
                </c:pt>
                <c:pt idx="937">
                  <c:v>40.9</c:v>
                </c:pt>
                <c:pt idx="938">
                  <c:v>49.74</c:v>
                </c:pt>
                <c:pt idx="939">
                  <c:v>35.99</c:v>
                </c:pt>
                <c:pt idx="940">
                  <c:v>38.049999999999997</c:v>
                </c:pt>
                <c:pt idx="941">
                  <c:v>50.5</c:v>
                </c:pt>
                <c:pt idx="942">
                  <c:v>33.82</c:v>
                </c:pt>
                <c:pt idx="943">
                  <c:v>49.21</c:v>
                </c:pt>
                <c:pt idx="944">
                  <c:v>34.840000000000003</c:v>
                </c:pt>
                <c:pt idx="945">
                  <c:v>36.32</c:v>
                </c:pt>
                <c:pt idx="946">
                  <c:v>34.39</c:v>
                </c:pt>
                <c:pt idx="947">
                  <c:v>41.68</c:v>
                </c:pt>
                <c:pt idx="948">
                  <c:v>42.93</c:v>
                </c:pt>
                <c:pt idx="949">
                  <c:v>38.409999999999997</c:v>
                </c:pt>
                <c:pt idx="950">
                  <c:v>37.15</c:v>
                </c:pt>
                <c:pt idx="951">
                  <c:v>35.590000000000003</c:v>
                </c:pt>
                <c:pt idx="952">
                  <c:v>42.39</c:v>
                </c:pt>
                <c:pt idx="953">
                  <c:v>34.53</c:v>
                </c:pt>
                <c:pt idx="954">
                  <c:v>33.71</c:v>
                </c:pt>
                <c:pt idx="955">
                  <c:v>49.99</c:v>
                </c:pt>
                <c:pt idx="956">
                  <c:v>31.81</c:v>
                </c:pt>
                <c:pt idx="957">
                  <c:v>31.86</c:v>
                </c:pt>
                <c:pt idx="958">
                  <c:v>32.79</c:v>
                </c:pt>
                <c:pt idx="959">
                  <c:v>41.07</c:v>
                </c:pt>
                <c:pt idx="960">
                  <c:v>42.13</c:v>
                </c:pt>
                <c:pt idx="961">
                  <c:v>42.64</c:v>
                </c:pt>
                <c:pt idx="962">
                  <c:v>42.02</c:v>
                </c:pt>
                <c:pt idx="963">
                  <c:v>40.090000000000003</c:v>
                </c:pt>
                <c:pt idx="964">
                  <c:v>37.340000000000003</c:v>
                </c:pt>
                <c:pt idx="965">
                  <c:v>31.08</c:v>
                </c:pt>
                <c:pt idx="966">
                  <c:v>44.39</c:v>
                </c:pt>
                <c:pt idx="967">
                  <c:v>44.29</c:v>
                </c:pt>
                <c:pt idx="968">
                  <c:v>44.58</c:v>
                </c:pt>
                <c:pt idx="969">
                  <c:v>33.950000000000003</c:v>
                </c:pt>
                <c:pt idx="970">
                  <c:v>31.15</c:v>
                </c:pt>
                <c:pt idx="971">
                  <c:v>46.62</c:v>
                </c:pt>
                <c:pt idx="972">
                  <c:v>31.89</c:v>
                </c:pt>
                <c:pt idx="973">
                  <c:v>46.01</c:v>
                </c:pt>
                <c:pt idx="974">
                  <c:v>47.04</c:v>
                </c:pt>
                <c:pt idx="975">
                  <c:v>50.32</c:v>
                </c:pt>
                <c:pt idx="976">
                  <c:v>36.56</c:v>
                </c:pt>
                <c:pt idx="977">
                  <c:v>43.19</c:v>
                </c:pt>
                <c:pt idx="978">
                  <c:v>34.99</c:v>
                </c:pt>
                <c:pt idx="979">
                  <c:v>43.56</c:v>
                </c:pt>
                <c:pt idx="980">
                  <c:v>31.31</c:v>
                </c:pt>
                <c:pt idx="981">
                  <c:v>43.79</c:v>
                </c:pt>
                <c:pt idx="982">
                  <c:v>38.61</c:v>
                </c:pt>
                <c:pt idx="983">
                  <c:v>40.020000000000003</c:v>
                </c:pt>
                <c:pt idx="984">
                  <c:v>37.700000000000003</c:v>
                </c:pt>
                <c:pt idx="985">
                  <c:v>44.91</c:v>
                </c:pt>
                <c:pt idx="986">
                  <c:v>41.91</c:v>
                </c:pt>
                <c:pt idx="987">
                  <c:v>31.16</c:v>
                </c:pt>
                <c:pt idx="988">
                  <c:v>40.549999999999997</c:v>
                </c:pt>
                <c:pt idx="989">
                  <c:v>48.8</c:v>
                </c:pt>
                <c:pt idx="990">
                  <c:v>34.44</c:v>
                </c:pt>
                <c:pt idx="991">
                  <c:v>39.07</c:v>
                </c:pt>
                <c:pt idx="992">
                  <c:v>49.07</c:v>
                </c:pt>
                <c:pt idx="993">
                  <c:v>31.63</c:v>
                </c:pt>
                <c:pt idx="994">
                  <c:v>42.38</c:v>
                </c:pt>
                <c:pt idx="995">
                  <c:v>49.41</c:v>
                </c:pt>
                <c:pt idx="996">
                  <c:v>40.799999999999997</c:v>
                </c:pt>
                <c:pt idx="997">
                  <c:v>45.83</c:v>
                </c:pt>
                <c:pt idx="998">
                  <c:v>37.950000000000003</c:v>
                </c:pt>
                <c:pt idx="999">
                  <c:v>42.96</c:v>
                </c:pt>
                <c:pt idx="1000">
                  <c:v>42.97</c:v>
                </c:pt>
                <c:pt idx="1001">
                  <c:v>33.229999999999997</c:v>
                </c:pt>
                <c:pt idx="1002">
                  <c:v>48.51</c:v>
                </c:pt>
                <c:pt idx="1003">
                  <c:v>49.67</c:v>
                </c:pt>
                <c:pt idx="1004">
                  <c:v>38.01</c:v>
                </c:pt>
                <c:pt idx="1005">
                  <c:v>47.72</c:v>
                </c:pt>
                <c:pt idx="1006">
                  <c:v>31.18</c:v>
                </c:pt>
                <c:pt idx="1007">
                  <c:v>31.24</c:v>
                </c:pt>
                <c:pt idx="1008">
                  <c:v>30.22</c:v>
                </c:pt>
                <c:pt idx="1009">
                  <c:v>36.96</c:v>
                </c:pt>
                <c:pt idx="1010">
                  <c:v>30.92</c:v>
                </c:pt>
                <c:pt idx="1011">
                  <c:v>46.84</c:v>
                </c:pt>
                <c:pt idx="1012">
                  <c:v>39.64</c:v>
                </c:pt>
                <c:pt idx="1013">
                  <c:v>48.54</c:v>
                </c:pt>
                <c:pt idx="1014">
                  <c:v>38.82</c:v>
                </c:pt>
                <c:pt idx="1015">
                  <c:v>34.15</c:v>
                </c:pt>
                <c:pt idx="1016">
                  <c:v>35.119999999999997</c:v>
                </c:pt>
                <c:pt idx="1017">
                  <c:v>47.66</c:v>
                </c:pt>
                <c:pt idx="1018">
                  <c:v>49.26</c:v>
                </c:pt>
                <c:pt idx="1019">
                  <c:v>49.17</c:v>
                </c:pt>
                <c:pt idx="1020">
                  <c:v>34.92</c:v>
                </c:pt>
                <c:pt idx="1021">
                  <c:v>30.11</c:v>
                </c:pt>
                <c:pt idx="1022">
                  <c:v>39.909999999999997</c:v>
                </c:pt>
                <c:pt idx="1023">
                  <c:v>43.82</c:v>
                </c:pt>
                <c:pt idx="1024">
                  <c:v>46.14</c:v>
                </c:pt>
                <c:pt idx="1025">
                  <c:v>35.020000000000003</c:v>
                </c:pt>
                <c:pt idx="1026">
                  <c:v>36.409999999999997</c:v>
                </c:pt>
                <c:pt idx="1027">
                  <c:v>46.09</c:v>
                </c:pt>
                <c:pt idx="1028">
                  <c:v>47.08</c:v>
                </c:pt>
                <c:pt idx="1029">
                  <c:v>40.450000000000003</c:v>
                </c:pt>
                <c:pt idx="1030">
                  <c:v>30.68</c:v>
                </c:pt>
                <c:pt idx="1031">
                  <c:v>38.74</c:v>
                </c:pt>
                <c:pt idx="1032">
                  <c:v>48.94</c:v>
                </c:pt>
                <c:pt idx="1033">
                  <c:v>32.39</c:v>
                </c:pt>
                <c:pt idx="1034">
                  <c:v>35.75</c:v>
                </c:pt>
                <c:pt idx="1035">
                  <c:v>39.61</c:v>
                </c:pt>
                <c:pt idx="1036">
                  <c:v>46.72</c:v>
                </c:pt>
                <c:pt idx="1037">
                  <c:v>34.11</c:v>
                </c:pt>
                <c:pt idx="1038">
                  <c:v>49.01</c:v>
                </c:pt>
                <c:pt idx="1039">
                  <c:v>36.33</c:v>
                </c:pt>
                <c:pt idx="1040">
                  <c:v>47.28</c:v>
                </c:pt>
                <c:pt idx="1041">
                  <c:v>46.16</c:v>
                </c:pt>
                <c:pt idx="1042">
                  <c:v>37.85</c:v>
                </c:pt>
                <c:pt idx="1043">
                  <c:v>45.74</c:v>
                </c:pt>
                <c:pt idx="1044">
                  <c:v>44.45</c:v>
                </c:pt>
                <c:pt idx="1045">
                  <c:v>42.71</c:v>
                </c:pt>
                <c:pt idx="1046">
                  <c:v>46.08</c:v>
                </c:pt>
                <c:pt idx="1047">
                  <c:v>40.17</c:v>
                </c:pt>
                <c:pt idx="1048">
                  <c:v>32.97</c:v>
                </c:pt>
                <c:pt idx="1049">
                  <c:v>32.47</c:v>
                </c:pt>
                <c:pt idx="1050">
                  <c:v>30.4</c:v>
                </c:pt>
                <c:pt idx="1051">
                  <c:v>48.17</c:v>
                </c:pt>
                <c:pt idx="1052">
                  <c:v>32.700000000000003</c:v>
                </c:pt>
                <c:pt idx="1053">
                  <c:v>44.77</c:v>
                </c:pt>
                <c:pt idx="1054">
                  <c:v>33.39</c:v>
                </c:pt>
                <c:pt idx="1055">
                  <c:v>37.81</c:v>
                </c:pt>
                <c:pt idx="1056">
                  <c:v>33.31</c:v>
                </c:pt>
                <c:pt idx="1057">
                  <c:v>36.64</c:v>
                </c:pt>
                <c:pt idx="1058">
                  <c:v>34.700000000000003</c:v>
                </c:pt>
                <c:pt idx="1059">
                  <c:v>34.83</c:v>
                </c:pt>
                <c:pt idx="1060">
                  <c:v>35.89</c:v>
                </c:pt>
                <c:pt idx="1061">
                  <c:v>37.119999999999997</c:v>
                </c:pt>
                <c:pt idx="1062">
                  <c:v>41.38</c:v>
                </c:pt>
                <c:pt idx="1063">
                  <c:v>38.64</c:v>
                </c:pt>
                <c:pt idx="1064">
                  <c:v>43.97</c:v>
                </c:pt>
                <c:pt idx="1065">
                  <c:v>37.99</c:v>
                </c:pt>
                <c:pt idx="1066">
                  <c:v>45.34</c:v>
                </c:pt>
                <c:pt idx="1067">
                  <c:v>33.619999999999997</c:v>
                </c:pt>
                <c:pt idx="1068">
                  <c:v>31.49</c:v>
                </c:pt>
                <c:pt idx="1069">
                  <c:v>30.77</c:v>
                </c:pt>
                <c:pt idx="1070">
                  <c:v>32.33</c:v>
                </c:pt>
                <c:pt idx="1071">
                  <c:v>30.78</c:v>
                </c:pt>
                <c:pt idx="1072">
                  <c:v>41.16</c:v>
                </c:pt>
                <c:pt idx="1073">
                  <c:v>35.18</c:v>
                </c:pt>
                <c:pt idx="1074">
                  <c:v>33.340000000000003</c:v>
                </c:pt>
                <c:pt idx="1075">
                  <c:v>32.950000000000003</c:v>
                </c:pt>
                <c:pt idx="1076">
                  <c:v>41.17</c:v>
                </c:pt>
                <c:pt idx="1077">
                  <c:v>30.6</c:v>
                </c:pt>
                <c:pt idx="1078">
                  <c:v>48.83</c:v>
                </c:pt>
                <c:pt idx="1079">
                  <c:v>40.79</c:v>
                </c:pt>
                <c:pt idx="1080">
                  <c:v>31.45</c:v>
                </c:pt>
                <c:pt idx="1081">
                  <c:v>39.880000000000003</c:v>
                </c:pt>
                <c:pt idx="1082">
                  <c:v>32.94</c:v>
                </c:pt>
                <c:pt idx="1083">
                  <c:v>35.479999999999997</c:v>
                </c:pt>
                <c:pt idx="1084">
                  <c:v>31.41</c:v>
                </c:pt>
                <c:pt idx="1085">
                  <c:v>46.44</c:v>
                </c:pt>
                <c:pt idx="1086">
                  <c:v>39.58</c:v>
                </c:pt>
                <c:pt idx="1087">
                  <c:v>34.14</c:v>
                </c:pt>
                <c:pt idx="1088">
                  <c:v>40.369999999999997</c:v>
                </c:pt>
                <c:pt idx="1089">
                  <c:v>40.83</c:v>
                </c:pt>
                <c:pt idx="1090">
                  <c:v>36.68</c:v>
                </c:pt>
                <c:pt idx="1091">
                  <c:v>36.15</c:v>
                </c:pt>
                <c:pt idx="1092">
                  <c:v>41.11</c:v>
                </c:pt>
                <c:pt idx="1093">
                  <c:v>45.72</c:v>
                </c:pt>
                <c:pt idx="1094">
                  <c:v>43.59</c:v>
                </c:pt>
                <c:pt idx="1095">
                  <c:v>36.659999999999997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8-4C8E-AC3D-11F5C8BB6D25}"/>
            </c:ext>
          </c:extLst>
        </c:ser>
        <c:ser>
          <c:idx val="2"/>
          <c:order val="2"/>
          <c:tx>
            <c:strRef>
              <c:f>GriffsCandy_Module11_Historical!$E$1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GriffsCandy_Module11_Historical!$A$2:$A$1097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GriffsCandy_Module11_Historical!$E$2:$E$1097</c:f>
              <c:numCache>
                <c:formatCode>General</c:formatCode>
                <c:ptCount val="1096"/>
                <c:pt idx="0">
                  <c:v>230.3</c:v>
                </c:pt>
                <c:pt idx="1">
                  <c:v>214.24</c:v>
                </c:pt>
                <c:pt idx="2">
                  <c:v>154.71</c:v>
                </c:pt>
                <c:pt idx="3">
                  <c:v>173.71</c:v>
                </c:pt>
                <c:pt idx="4">
                  <c:v>235.43</c:v>
                </c:pt>
                <c:pt idx="5">
                  <c:v>155.04</c:v>
                </c:pt>
                <c:pt idx="6">
                  <c:v>152.97</c:v>
                </c:pt>
                <c:pt idx="7">
                  <c:v>162.91999999999999</c:v>
                </c:pt>
                <c:pt idx="8">
                  <c:v>179.69</c:v>
                </c:pt>
                <c:pt idx="9">
                  <c:v>176.18</c:v>
                </c:pt>
                <c:pt idx="10">
                  <c:v>167.54</c:v>
                </c:pt>
                <c:pt idx="11">
                  <c:v>186.63</c:v>
                </c:pt>
                <c:pt idx="12">
                  <c:v>164.34</c:v>
                </c:pt>
                <c:pt idx="13">
                  <c:v>233.99</c:v>
                </c:pt>
                <c:pt idx="14">
                  <c:v>190.72</c:v>
                </c:pt>
                <c:pt idx="15">
                  <c:v>232.13</c:v>
                </c:pt>
                <c:pt idx="16">
                  <c:v>144.46</c:v>
                </c:pt>
                <c:pt idx="17">
                  <c:v>224.34</c:v>
                </c:pt>
                <c:pt idx="18">
                  <c:v>189.04</c:v>
                </c:pt>
                <c:pt idx="19">
                  <c:v>204.79</c:v>
                </c:pt>
                <c:pt idx="20">
                  <c:v>171.17</c:v>
                </c:pt>
                <c:pt idx="21">
                  <c:v>226.81</c:v>
                </c:pt>
                <c:pt idx="22">
                  <c:v>184.2</c:v>
                </c:pt>
                <c:pt idx="23">
                  <c:v>194.05</c:v>
                </c:pt>
                <c:pt idx="24">
                  <c:v>147.36000000000001</c:v>
                </c:pt>
                <c:pt idx="25">
                  <c:v>143.99</c:v>
                </c:pt>
                <c:pt idx="26">
                  <c:v>197.1</c:v>
                </c:pt>
                <c:pt idx="27">
                  <c:v>217.95</c:v>
                </c:pt>
                <c:pt idx="28">
                  <c:v>231.51</c:v>
                </c:pt>
                <c:pt idx="29">
                  <c:v>229.87</c:v>
                </c:pt>
                <c:pt idx="30">
                  <c:v>155.06</c:v>
                </c:pt>
                <c:pt idx="31">
                  <c:v>218.07</c:v>
                </c:pt>
                <c:pt idx="32">
                  <c:v>140.59</c:v>
                </c:pt>
                <c:pt idx="33">
                  <c:v>153.78</c:v>
                </c:pt>
                <c:pt idx="34">
                  <c:v>191.36</c:v>
                </c:pt>
                <c:pt idx="35">
                  <c:v>207.93</c:v>
                </c:pt>
                <c:pt idx="36">
                  <c:v>145.87</c:v>
                </c:pt>
                <c:pt idx="37">
                  <c:v>163.69</c:v>
                </c:pt>
                <c:pt idx="38">
                  <c:v>215.55</c:v>
                </c:pt>
                <c:pt idx="39">
                  <c:v>146.69999999999999</c:v>
                </c:pt>
                <c:pt idx="40">
                  <c:v>229.8</c:v>
                </c:pt>
                <c:pt idx="41">
                  <c:v>211.37</c:v>
                </c:pt>
                <c:pt idx="42">
                  <c:v>196.45</c:v>
                </c:pt>
                <c:pt idx="43">
                  <c:v>167.35</c:v>
                </c:pt>
                <c:pt idx="44">
                  <c:v>157.47999999999999</c:v>
                </c:pt>
                <c:pt idx="45">
                  <c:v>184.8</c:v>
                </c:pt>
                <c:pt idx="46">
                  <c:v>159.78</c:v>
                </c:pt>
                <c:pt idx="47">
                  <c:v>185.3</c:v>
                </c:pt>
                <c:pt idx="48">
                  <c:v>208.93</c:v>
                </c:pt>
                <c:pt idx="49">
                  <c:v>178.5</c:v>
                </c:pt>
                <c:pt idx="50">
                  <c:v>196.94</c:v>
                </c:pt>
                <c:pt idx="51">
                  <c:v>207.89</c:v>
                </c:pt>
                <c:pt idx="52">
                  <c:v>175.13</c:v>
                </c:pt>
                <c:pt idx="53">
                  <c:v>188.56</c:v>
                </c:pt>
                <c:pt idx="54">
                  <c:v>157.37</c:v>
                </c:pt>
                <c:pt idx="55">
                  <c:v>182.9</c:v>
                </c:pt>
                <c:pt idx="56">
                  <c:v>209.5</c:v>
                </c:pt>
                <c:pt idx="57">
                  <c:v>146.72</c:v>
                </c:pt>
                <c:pt idx="58">
                  <c:v>211.8</c:v>
                </c:pt>
                <c:pt idx="59">
                  <c:v>228.86</c:v>
                </c:pt>
                <c:pt idx="60">
                  <c:v>221.54</c:v>
                </c:pt>
                <c:pt idx="61">
                  <c:v>231.68</c:v>
                </c:pt>
                <c:pt idx="62">
                  <c:v>213.13</c:v>
                </c:pt>
                <c:pt idx="63">
                  <c:v>158.26</c:v>
                </c:pt>
                <c:pt idx="64">
                  <c:v>195.74</c:v>
                </c:pt>
                <c:pt idx="65">
                  <c:v>222.74</c:v>
                </c:pt>
                <c:pt idx="66">
                  <c:v>146.15</c:v>
                </c:pt>
                <c:pt idx="67">
                  <c:v>221.5</c:v>
                </c:pt>
                <c:pt idx="68">
                  <c:v>140.35</c:v>
                </c:pt>
                <c:pt idx="69">
                  <c:v>199.99</c:v>
                </c:pt>
                <c:pt idx="70">
                  <c:v>154.38</c:v>
                </c:pt>
                <c:pt idx="71">
                  <c:v>139.53</c:v>
                </c:pt>
                <c:pt idx="72">
                  <c:v>208.56</c:v>
                </c:pt>
                <c:pt idx="73">
                  <c:v>137.41999999999999</c:v>
                </c:pt>
                <c:pt idx="74">
                  <c:v>173.14</c:v>
                </c:pt>
                <c:pt idx="75">
                  <c:v>208.26</c:v>
                </c:pt>
                <c:pt idx="76">
                  <c:v>217.65</c:v>
                </c:pt>
                <c:pt idx="77">
                  <c:v>153.22</c:v>
                </c:pt>
                <c:pt idx="78">
                  <c:v>172.05</c:v>
                </c:pt>
                <c:pt idx="79">
                  <c:v>157.29</c:v>
                </c:pt>
                <c:pt idx="80">
                  <c:v>167.07</c:v>
                </c:pt>
                <c:pt idx="81">
                  <c:v>145.63999999999999</c:v>
                </c:pt>
                <c:pt idx="82">
                  <c:v>179.34</c:v>
                </c:pt>
                <c:pt idx="83">
                  <c:v>182.78</c:v>
                </c:pt>
                <c:pt idx="84">
                  <c:v>175.1</c:v>
                </c:pt>
                <c:pt idx="85">
                  <c:v>187.9</c:v>
                </c:pt>
                <c:pt idx="86">
                  <c:v>216.88</c:v>
                </c:pt>
                <c:pt idx="87">
                  <c:v>206.4</c:v>
                </c:pt>
                <c:pt idx="88">
                  <c:v>171.03</c:v>
                </c:pt>
                <c:pt idx="89">
                  <c:v>230.16</c:v>
                </c:pt>
                <c:pt idx="90">
                  <c:v>185.4</c:v>
                </c:pt>
                <c:pt idx="91">
                  <c:v>189.98</c:v>
                </c:pt>
                <c:pt idx="92">
                  <c:v>166.12</c:v>
                </c:pt>
                <c:pt idx="93">
                  <c:v>148.34</c:v>
                </c:pt>
                <c:pt idx="94">
                  <c:v>138.94999999999999</c:v>
                </c:pt>
                <c:pt idx="95">
                  <c:v>218.04</c:v>
                </c:pt>
                <c:pt idx="96">
                  <c:v>146.30000000000001</c:v>
                </c:pt>
                <c:pt idx="97">
                  <c:v>146.27000000000001</c:v>
                </c:pt>
                <c:pt idx="98">
                  <c:v>233</c:v>
                </c:pt>
                <c:pt idx="99">
                  <c:v>207.67</c:v>
                </c:pt>
                <c:pt idx="100">
                  <c:v>185.61</c:v>
                </c:pt>
                <c:pt idx="101">
                  <c:v>211.8</c:v>
                </c:pt>
                <c:pt idx="102">
                  <c:v>228.57</c:v>
                </c:pt>
                <c:pt idx="103">
                  <c:v>198.13</c:v>
                </c:pt>
                <c:pt idx="104">
                  <c:v>195.41</c:v>
                </c:pt>
                <c:pt idx="105">
                  <c:v>162.94</c:v>
                </c:pt>
                <c:pt idx="106">
                  <c:v>165.32</c:v>
                </c:pt>
                <c:pt idx="107">
                  <c:v>190.21</c:v>
                </c:pt>
                <c:pt idx="108">
                  <c:v>192.81</c:v>
                </c:pt>
                <c:pt idx="109">
                  <c:v>206.45</c:v>
                </c:pt>
                <c:pt idx="110">
                  <c:v>171.6</c:v>
                </c:pt>
                <c:pt idx="111">
                  <c:v>172.59</c:v>
                </c:pt>
                <c:pt idx="112">
                  <c:v>193.88</c:v>
                </c:pt>
                <c:pt idx="113">
                  <c:v>211.18</c:v>
                </c:pt>
                <c:pt idx="114">
                  <c:v>204.85</c:v>
                </c:pt>
                <c:pt idx="115">
                  <c:v>195.07</c:v>
                </c:pt>
                <c:pt idx="116">
                  <c:v>171.9</c:v>
                </c:pt>
                <c:pt idx="117">
                  <c:v>203.03</c:v>
                </c:pt>
                <c:pt idx="118">
                  <c:v>189.43</c:v>
                </c:pt>
                <c:pt idx="119">
                  <c:v>156.38999999999999</c:v>
                </c:pt>
                <c:pt idx="120">
                  <c:v>191.86</c:v>
                </c:pt>
                <c:pt idx="121">
                  <c:v>144.04</c:v>
                </c:pt>
                <c:pt idx="122">
                  <c:v>229.27</c:v>
                </c:pt>
                <c:pt idx="123">
                  <c:v>160.04</c:v>
                </c:pt>
                <c:pt idx="124">
                  <c:v>227.93</c:v>
                </c:pt>
                <c:pt idx="125">
                  <c:v>166.45</c:v>
                </c:pt>
                <c:pt idx="126">
                  <c:v>162.19999999999999</c:v>
                </c:pt>
                <c:pt idx="127">
                  <c:v>235.13</c:v>
                </c:pt>
                <c:pt idx="128">
                  <c:v>212.18</c:v>
                </c:pt>
                <c:pt idx="129">
                  <c:v>204.59</c:v>
                </c:pt>
                <c:pt idx="130">
                  <c:v>220.49</c:v>
                </c:pt>
                <c:pt idx="131">
                  <c:v>164.31</c:v>
                </c:pt>
                <c:pt idx="132">
                  <c:v>200.25</c:v>
                </c:pt>
                <c:pt idx="133">
                  <c:v>187.96</c:v>
                </c:pt>
                <c:pt idx="134">
                  <c:v>150.16</c:v>
                </c:pt>
                <c:pt idx="135">
                  <c:v>150.66999999999999</c:v>
                </c:pt>
                <c:pt idx="136">
                  <c:v>166.5</c:v>
                </c:pt>
                <c:pt idx="137">
                  <c:v>167.48</c:v>
                </c:pt>
                <c:pt idx="138">
                  <c:v>185.61</c:v>
                </c:pt>
                <c:pt idx="139">
                  <c:v>175.93</c:v>
                </c:pt>
                <c:pt idx="140">
                  <c:v>208.75</c:v>
                </c:pt>
                <c:pt idx="141">
                  <c:v>152.09</c:v>
                </c:pt>
                <c:pt idx="142">
                  <c:v>192.05</c:v>
                </c:pt>
                <c:pt idx="143">
                  <c:v>160.58000000000001</c:v>
                </c:pt>
                <c:pt idx="144">
                  <c:v>142.53</c:v>
                </c:pt>
                <c:pt idx="145">
                  <c:v>222.71</c:v>
                </c:pt>
                <c:pt idx="146">
                  <c:v>158.94999999999999</c:v>
                </c:pt>
                <c:pt idx="147">
                  <c:v>184.76</c:v>
                </c:pt>
                <c:pt idx="148">
                  <c:v>204.16</c:v>
                </c:pt>
                <c:pt idx="149">
                  <c:v>151.38</c:v>
                </c:pt>
                <c:pt idx="150">
                  <c:v>192.46</c:v>
                </c:pt>
                <c:pt idx="151">
                  <c:v>196.93</c:v>
                </c:pt>
                <c:pt idx="152">
                  <c:v>216.54</c:v>
                </c:pt>
                <c:pt idx="153">
                  <c:v>182.44</c:v>
                </c:pt>
                <c:pt idx="154">
                  <c:v>149.02000000000001</c:v>
                </c:pt>
                <c:pt idx="155">
                  <c:v>191.71</c:v>
                </c:pt>
                <c:pt idx="156">
                  <c:v>220.54</c:v>
                </c:pt>
                <c:pt idx="157">
                  <c:v>137.46</c:v>
                </c:pt>
                <c:pt idx="158">
                  <c:v>143.36000000000001</c:v>
                </c:pt>
                <c:pt idx="159">
                  <c:v>151.15</c:v>
                </c:pt>
                <c:pt idx="160">
                  <c:v>154.91999999999999</c:v>
                </c:pt>
                <c:pt idx="161">
                  <c:v>234.01</c:v>
                </c:pt>
                <c:pt idx="162">
                  <c:v>160.01</c:v>
                </c:pt>
                <c:pt idx="163">
                  <c:v>154.5</c:v>
                </c:pt>
                <c:pt idx="164">
                  <c:v>162.19999999999999</c:v>
                </c:pt>
                <c:pt idx="165">
                  <c:v>144.18</c:v>
                </c:pt>
                <c:pt idx="166">
                  <c:v>183.07</c:v>
                </c:pt>
                <c:pt idx="167">
                  <c:v>181.21</c:v>
                </c:pt>
                <c:pt idx="168">
                  <c:v>169.89</c:v>
                </c:pt>
                <c:pt idx="169">
                  <c:v>137.46</c:v>
                </c:pt>
                <c:pt idx="170">
                  <c:v>206.49</c:v>
                </c:pt>
                <c:pt idx="171">
                  <c:v>189.08</c:v>
                </c:pt>
                <c:pt idx="172">
                  <c:v>196.36</c:v>
                </c:pt>
                <c:pt idx="173">
                  <c:v>188.51</c:v>
                </c:pt>
                <c:pt idx="174">
                  <c:v>235.35</c:v>
                </c:pt>
                <c:pt idx="175">
                  <c:v>171.56</c:v>
                </c:pt>
                <c:pt idx="176">
                  <c:v>204.96</c:v>
                </c:pt>
                <c:pt idx="177">
                  <c:v>222.12</c:v>
                </c:pt>
                <c:pt idx="178">
                  <c:v>165.73</c:v>
                </c:pt>
                <c:pt idx="179">
                  <c:v>172.48</c:v>
                </c:pt>
                <c:pt idx="180">
                  <c:v>192.55</c:v>
                </c:pt>
                <c:pt idx="181">
                  <c:v>214.14</c:v>
                </c:pt>
                <c:pt idx="182">
                  <c:v>226.75</c:v>
                </c:pt>
                <c:pt idx="183">
                  <c:v>198.17</c:v>
                </c:pt>
                <c:pt idx="184">
                  <c:v>163.86</c:v>
                </c:pt>
                <c:pt idx="185">
                  <c:v>144.49</c:v>
                </c:pt>
                <c:pt idx="186">
                  <c:v>164.02</c:v>
                </c:pt>
                <c:pt idx="187">
                  <c:v>180.93</c:v>
                </c:pt>
                <c:pt idx="188">
                  <c:v>202.16</c:v>
                </c:pt>
                <c:pt idx="189">
                  <c:v>228.45</c:v>
                </c:pt>
                <c:pt idx="190">
                  <c:v>230.52</c:v>
                </c:pt>
                <c:pt idx="191">
                  <c:v>162.16999999999999</c:v>
                </c:pt>
                <c:pt idx="192">
                  <c:v>225.53</c:v>
                </c:pt>
                <c:pt idx="193">
                  <c:v>186.22</c:v>
                </c:pt>
                <c:pt idx="194">
                  <c:v>229.62</c:v>
                </c:pt>
                <c:pt idx="195">
                  <c:v>152.71</c:v>
                </c:pt>
                <c:pt idx="196">
                  <c:v>206.97</c:v>
                </c:pt>
                <c:pt idx="197">
                  <c:v>192.12</c:v>
                </c:pt>
                <c:pt idx="198">
                  <c:v>212.16</c:v>
                </c:pt>
                <c:pt idx="199">
                  <c:v>154.19999999999999</c:v>
                </c:pt>
                <c:pt idx="200">
                  <c:v>194.26</c:v>
                </c:pt>
                <c:pt idx="201">
                  <c:v>185.77</c:v>
                </c:pt>
                <c:pt idx="202">
                  <c:v>221.42</c:v>
                </c:pt>
                <c:pt idx="203">
                  <c:v>167.78</c:v>
                </c:pt>
                <c:pt idx="204">
                  <c:v>184.39</c:v>
                </c:pt>
                <c:pt idx="205">
                  <c:v>153.82</c:v>
                </c:pt>
                <c:pt idx="206">
                  <c:v>169.04</c:v>
                </c:pt>
                <c:pt idx="207">
                  <c:v>205.85</c:v>
                </c:pt>
                <c:pt idx="208">
                  <c:v>212.63</c:v>
                </c:pt>
                <c:pt idx="209">
                  <c:v>204.09</c:v>
                </c:pt>
                <c:pt idx="210">
                  <c:v>177.18</c:v>
                </c:pt>
                <c:pt idx="211">
                  <c:v>179.67</c:v>
                </c:pt>
                <c:pt idx="212">
                  <c:v>163.76</c:v>
                </c:pt>
                <c:pt idx="213">
                  <c:v>183.17</c:v>
                </c:pt>
                <c:pt idx="214">
                  <c:v>146.38999999999999</c:v>
                </c:pt>
                <c:pt idx="215">
                  <c:v>146.33000000000001</c:v>
                </c:pt>
                <c:pt idx="216">
                  <c:v>167.52</c:v>
                </c:pt>
                <c:pt idx="217">
                  <c:v>201.82</c:v>
                </c:pt>
                <c:pt idx="218">
                  <c:v>198.68</c:v>
                </c:pt>
                <c:pt idx="219">
                  <c:v>207.33</c:v>
                </c:pt>
                <c:pt idx="220">
                  <c:v>222.01</c:v>
                </c:pt>
                <c:pt idx="221">
                  <c:v>220.34</c:v>
                </c:pt>
                <c:pt idx="222">
                  <c:v>143.71</c:v>
                </c:pt>
                <c:pt idx="223">
                  <c:v>225.69</c:v>
                </c:pt>
                <c:pt idx="224">
                  <c:v>200.93</c:v>
                </c:pt>
                <c:pt idx="225">
                  <c:v>171.47</c:v>
                </c:pt>
                <c:pt idx="226">
                  <c:v>141.29</c:v>
                </c:pt>
                <c:pt idx="227">
                  <c:v>234.26</c:v>
                </c:pt>
                <c:pt idx="228">
                  <c:v>226.16</c:v>
                </c:pt>
                <c:pt idx="229">
                  <c:v>230.43</c:v>
                </c:pt>
                <c:pt idx="230">
                  <c:v>137.18</c:v>
                </c:pt>
                <c:pt idx="231">
                  <c:v>188.93</c:v>
                </c:pt>
                <c:pt idx="232">
                  <c:v>140.59</c:v>
                </c:pt>
                <c:pt idx="233">
                  <c:v>161.83000000000001</c:v>
                </c:pt>
                <c:pt idx="234">
                  <c:v>192.32</c:v>
                </c:pt>
                <c:pt idx="235">
                  <c:v>180.79</c:v>
                </c:pt>
                <c:pt idx="236">
                  <c:v>203.24</c:v>
                </c:pt>
                <c:pt idx="237">
                  <c:v>169.81</c:v>
                </c:pt>
                <c:pt idx="238">
                  <c:v>192.36</c:v>
                </c:pt>
                <c:pt idx="239">
                  <c:v>152.69999999999999</c:v>
                </c:pt>
                <c:pt idx="240">
                  <c:v>193.19</c:v>
                </c:pt>
                <c:pt idx="241">
                  <c:v>152.63999999999999</c:v>
                </c:pt>
                <c:pt idx="242">
                  <c:v>204.39</c:v>
                </c:pt>
                <c:pt idx="243">
                  <c:v>179.45</c:v>
                </c:pt>
                <c:pt idx="244">
                  <c:v>168.28</c:v>
                </c:pt>
                <c:pt idx="245">
                  <c:v>161.34</c:v>
                </c:pt>
                <c:pt idx="246">
                  <c:v>189.61</c:v>
                </c:pt>
                <c:pt idx="247">
                  <c:v>229.59</c:v>
                </c:pt>
                <c:pt idx="248">
                  <c:v>162.26</c:v>
                </c:pt>
                <c:pt idx="249">
                  <c:v>199.39</c:v>
                </c:pt>
                <c:pt idx="250">
                  <c:v>212.01</c:v>
                </c:pt>
                <c:pt idx="251">
                  <c:v>173.19</c:v>
                </c:pt>
                <c:pt idx="252">
                  <c:v>182.86</c:v>
                </c:pt>
                <c:pt idx="253">
                  <c:v>184.25</c:v>
                </c:pt>
                <c:pt idx="254">
                  <c:v>169.85</c:v>
                </c:pt>
                <c:pt idx="255">
                  <c:v>150.13999999999999</c:v>
                </c:pt>
                <c:pt idx="256">
                  <c:v>166.98</c:v>
                </c:pt>
                <c:pt idx="257">
                  <c:v>215.44</c:v>
                </c:pt>
                <c:pt idx="258">
                  <c:v>212.9</c:v>
                </c:pt>
                <c:pt idx="259">
                  <c:v>199.98</c:v>
                </c:pt>
                <c:pt idx="260">
                  <c:v>156.4</c:v>
                </c:pt>
                <c:pt idx="261">
                  <c:v>202.98</c:v>
                </c:pt>
                <c:pt idx="262">
                  <c:v>186.88</c:v>
                </c:pt>
                <c:pt idx="263">
                  <c:v>206.95</c:v>
                </c:pt>
                <c:pt idx="264">
                  <c:v>212.65</c:v>
                </c:pt>
                <c:pt idx="265">
                  <c:v>186.8</c:v>
                </c:pt>
                <c:pt idx="266">
                  <c:v>156.80000000000001</c:v>
                </c:pt>
                <c:pt idx="267">
                  <c:v>171.29</c:v>
                </c:pt>
                <c:pt idx="268">
                  <c:v>232.13</c:v>
                </c:pt>
                <c:pt idx="269">
                  <c:v>176.16</c:v>
                </c:pt>
                <c:pt idx="270">
                  <c:v>150.91999999999999</c:v>
                </c:pt>
                <c:pt idx="271">
                  <c:v>156.69999999999999</c:v>
                </c:pt>
                <c:pt idx="272">
                  <c:v>160.44</c:v>
                </c:pt>
                <c:pt idx="273">
                  <c:v>154.62</c:v>
                </c:pt>
                <c:pt idx="274">
                  <c:v>215.45</c:v>
                </c:pt>
                <c:pt idx="275">
                  <c:v>236.82</c:v>
                </c:pt>
                <c:pt idx="276">
                  <c:v>203.69</c:v>
                </c:pt>
                <c:pt idx="277">
                  <c:v>234.76</c:v>
                </c:pt>
                <c:pt idx="278">
                  <c:v>227.64</c:v>
                </c:pt>
                <c:pt idx="279">
                  <c:v>154.80000000000001</c:v>
                </c:pt>
                <c:pt idx="280">
                  <c:v>221.06</c:v>
                </c:pt>
                <c:pt idx="281">
                  <c:v>169.6</c:v>
                </c:pt>
                <c:pt idx="282">
                  <c:v>232.77</c:v>
                </c:pt>
                <c:pt idx="283">
                  <c:v>158.9</c:v>
                </c:pt>
                <c:pt idx="284">
                  <c:v>149.03</c:v>
                </c:pt>
                <c:pt idx="285">
                  <c:v>161.69</c:v>
                </c:pt>
                <c:pt idx="286">
                  <c:v>196.58</c:v>
                </c:pt>
                <c:pt idx="287">
                  <c:v>184.81</c:v>
                </c:pt>
                <c:pt idx="288">
                  <c:v>143.78</c:v>
                </c:pt>
                <c:pt idx="289">
                  <c:v>139.41999999999999</c:v>
                </c:pt>
                <c:pt idx="290">
                  <c:v>224.04</c:v>
                </c:pt>
                <c:pt idx="291">
                  <c:v>214.25</c:v>
                </c:pt>
                <c:pt idx="292">
                  <c:v>150.91999999999999</c:v>
                </c:pt>
                <c:pt idx="293">
                  <c:v>174.87</c:v>
                </c:pt>
                <c:pt idx="294">
                  <c:v>232.12</c:v>
                </c:pt>
                <c:pt idx="295">
                  <c:v>170.67</c:v>
                </c:pt>
                <c:pt idx="296">
                  <c:v>203.47</c:v>
                </c:pt>
                <c:pt idx="297">
                  <c:v>192.61</c:v>
                </c:pt>
                <c:pt idx="298">
                  <c:v>140.83000000000001</c:v>
                </c:pt>
                <c:pt idx="299">
                  <c:v>228.99</c:v>
                </c:pt>
                <c:pt idx="300">
                  <c:v>173.44</c:v>
                </c:pt>
                <c:pt idx="301">
                  <c:v>224.64</c:v>
                </c:pt>
                <c:pt idx="302">
                  <c:v>206.82</c:v>
                </c:pt>
                <c:pt idx="303">
                  <c:v>196.32</c:v>
                </c:pt>
                <c:pt idx="304">
                  <c:v>205.38</c:v>
                </c:pt>
                <c:pt idx="305">
                  <c:v>230.89</c:v>
                </c:pt>
                <c:pt idx="306">
                  <c:v>218.08</c:v>
                </c:pt>
                <c:pt idx="307">
                  <c:v>234.19</c:v>
                </c:pt>
                <c:pt idx="308">
                  <c:v>137.22</c:v>
                </c:pt>
                <c:pt idx="309">
                  <c:v>214.11</c:v>
                </c:pt>
                <c:pt idx="310">
                  <c:v>182.18</c:v>
                </c:pt>
                <c:pt idx="311">
                  <c:v>192.19</c:v>
                </c:pt>
                <c:pt idx="312">
                  <c:v>146.93</c:v>
                </c:pt>
                <c:pt idx="313">
                  <c:v>210.63</c:v>
                </c:pt>
                <c:pt idx="314">
                  <c:v>157.77000000000001</c:v>
                </c:pt>
                <c:pt idx="315">
                  <c:v>203.53</c:v>
                </c:pt>
                <c:pt idx="316">
                  <c:v>191.56</c:v>
                </c:pt>
                <c:pt idx="317">
                  <c:v>174.41</c:v>
                </c:pt>
                <c:pt idx="318">
                  <c:v>175.48</c:v>
                </c:pt>
                <c:pt idx="319">
                  <c:v>224.88</c:v>
                </c:pt>
                <c:pt idx="320">
                  <c:v>224.33</c:v>
                </c:pt>
                <c:pt idx="321">
                  <c:v>188.36</c:v>
                </c:pt>
                <c:pt idx="322">
                  <c:v>148.16</c:v>
                </c:pt>
                <c:pt idx="323">
                  <c:v>156.96</c:v>
                </c:pt>
                <c:pt idx="324">
                  <c:v>201.82</c:v>
                </c:pt>
                <c:pt idx="325">
                  <c:v>167</c:v>
                </c:pt>
                <c:pt idx="326">
                  <c:v>175.17</c:v>
                </c:pt>
                <c:pt idx="327">
                  <c:v>191.95</c:v>
                </c:pt>
                <c:pt idx="328">
                  <c:v>186.15</c:v>
                </c:pt>
                <c:pt idx="329">
                  <c:v>176.16</c:v>
                </c:pt>
                <c:pt idx="330">
                  <c:v>145.57</c:v>
                </c:pt>
                <c:pt idx="331">
                  <c:v>178.62</c:v>
                </c:pt>
                <c:pt idx="332">
                  <c:v>193.55</c:v>
                </c:pt>
                <c:pt idx="333">
                  <c:v>183.1</c:v>
                </c:pt>
                <c:pt idx="334">
                  <c:v>233.15</c:v>
                </c:pt>
                <c:pt idx="335">
                  <c:v>160.1</c:v>
                </c:pt>
                <c:pt idx="336">
                  <c:v>236.65</c:v>
                </c:pt>
                <c:pt idx="337">
                  <c:v>234.69</c:v>
                </c:pt>
                <c:pt idx="338">
                  <c:v>213.45</c:v>
                </c:pt>
                <c:pt idx="339">
                  <c:v>137.19999999999999</c:v>
                </c:pt>
                <c:pt idx="340">
                  <c:v>171</c:v>
                </c:pt>
                <c:pt idx="341">
                  <c:v>225.38</c:v>
                </c:pt>
                <c:pt idx="342">
                  <c:v>229.25</c:v>
                </c:pt>
                <c:pt idx="343">
                  <c:v>175.03</c:v>
                </c:pt>
                <c:pt idx="344">
                  <c:v>193.02</c:v>
                </c:pt>
                <c:pt idx="345">
                  <c:v>164.77</c:v>
                </c:pt>
                <c:pt idx="346">
                  <c:v>212.5</c:v>
                </c:pt>
                <c:pt idx="347">
                  <c:v>169.19</c:v>
                </c:pt>
                <c:pt idx="348">
                  <c:v>146.72999999999999</c:v>
                </c:pt>
                <c:pt idx="349">
                  <c:v>196.24</c:v>
                </c:pt>
                <c:pt idx="350">
                  <c:v>159</c:v>
                </c:pt>
                <c:pt idx="351">
                  <c:v>193.23</c:v>
                </c:pt>
                <c:pt idx="352">
                  <c:v>226.25</c:v>
                </c:pt>
                <c:pt idx="353">
                  <c:v>237</c:v>
                </c:pt>
                <c:pt idx="354">
                  <c:v>158.34</c:v>
                </c:pt>
                <c:pt idx="355">
                  <c:v>219.55</c:v>
                </c:pt>
                <c:pt idx="356">
                  <c:v>172.13</c:v>
                </c:pt>
                <c:pt idx="357">
                  <c:v>155.79</c:v>
                </c:pt>
                <c:pt idx="358">
                  <c:v>215.02</c:v>
                </c:pt>
                <c:pt idx="359">
                  <c:v>224.41</c:v>
                </c:pt>
                <c:pt idx="360">
                  <c:v>179.37</c:v>
                </c:pt>
                <c:pt idx="361">
                  <c:v>190.99</c:v>
                </c:pt>
                <c:pt idx="362">
                  <c:v>163.03</c:v>
                </c:pt>
                <c:pt idx="363">
                  <c:v>213.68</c:v>
                </c:pt>
                <c:pt idx="364">
                  <c:v>213.34</c:v>
                </c:pt>
                <c:pt idx="365">
                  <c:v>201.32</c:v>
                </c:pt>
                <c:pt idx="366">
                  <c:v>181.92</c:v>
                </c:pt>
                <c:pt idx="367">
                  <c:v>230.04</c:v>
                </c:pt>
                <c:pt idx="368">
                  <c:v>210.75</c:v>
                </c:pt>
                <c:pt idx="369">
                  <c:v>182.33</c:v>
                </c:pt>
                <c:pt idx="370">
                  <c:v>223.82</c:v>
                </c:pt>
                <c:pt idx="371">
                  <c:v>157.66999999999999</c:v>
                </c:pt>
                <c:pt idx="372">
                  <c:v>189.45</c:v>
                </c:pt>
                <c:pt idx="373">
                  <c:v>194.06</c:v>
                </c:pt>
                <c:pt idx="374">
                  <c:v>226.34</c:v>
                </c:pt>
                <c:pt idx="375">
                  <c:v>195.77</c:v>
                </c:pt>
                <c:pt idx="376">
                  <c:v>190.66</c:v>
                </c:pt>
                <c:pt idx="377">
                  <c:v>208.1</c:v>
                </c:pt>
                <c:pt idx="378">
                  <c:v>236.06</c:v>
                </c:pt>
                <c:pt idx="379">
                  <c:v>223.47</c:v>
                </c:pt>
                <c:pt idx="380">
                  <c:v>227.08</c:v>
                </c:pt>
                <c:pt idx="381">
                  <c:v>219.18</c:v>
                </c:pt>
                <c:pt idx="382">
                  <c:v>206.1</c:v>
                </c:pt>
                <c:pt idx="383">
                  <c:v>183.25</c:v>
                </c:pt>
                <c:pt idx="384">
                  <c:v>148.51</c:v>
                </c:pt>
                <c:pt idx="385">
                  <c:v>229.91</c:v>
                </c:pt>
                <c:pt idx="386">
                  <c:v>224.3</c:v>
                </c:pt>
                <c:pt idx="387">
                  <c:v>228.91</c:v>
                </c:pt>
                <c:pt idx="388">
                  <c:v>182.78</c:v>
                </c:pt>
                <c:pt idx="389">
                  <c:v>189.41</c:v>
                </c:pt>
                <c:pt idx="390">
                  <c:v>211.74</c:v>
                </c:pt>
                <c:pt idx="391">
                  <c:v>199.81</c:v>
                </c:pt>
                <c:pt idx="392">
                  <c:v>143.9</c:v>
                </c:pt>
                <c:pt idx="393">
                  <c:v>235.52</c:v>
                </c:pt>
                <c:pt idx="394">
                  <c:v>223.63</c:v>
                </c:pt>
                <c:pt idx="395">
                  <c:v>171.06</c:v>
                </c:pt>
                <c:pt idx="396">
                  <c:v>162.01</c:v>
                </c:pt>
                <c:pt idx="397">
                  <c:v>141.21</c:v>
                </c:pt>
                <c:pt idx="398">
                  <c:v>150.29</c:v>
                </c:pt>
                <c:pt idx="399">
                  <c:v>155.63</c:v>
                </c:pt>
                <c:pt idx="400">
                  <c:v>202.36</c:v>
                </c:pt>
                <c:pt idx="401">
                  <c:v>198.49</c:v>
                </c:pt>
                <c:pt idx="402">
                  <c:v>165.98</c:v>
                </c:pt>
                <c:pt idx="403">
                  <c:v>142.27000000000001</c:v>
                </c:pt>
                <c:pt idx="404">
                  <c:v>212.01</c:v>
                </c:pt>
                <c:pt idx="405">
                  <c:v>217.13</c:v>
                </c:pt>
                <c:pt idx="406">
                  <c:v>213.03</c:v>
                </c:pt>
                <c:pt idx="407">
                  <c:v>167.42</c:v>
                </c:pt>
                <c:pt idx="408">
                  <c:v>148.76</c:v>
                </c:pt>
                <c:pt idx="409">
                  <c:v>171.92</c:v>
                </c:pt>
                <c:pt idx="410">
                  <c:v>199.13</c:v>
                </c:pt>
                <c:pt idx="411">
                  <c:v>149.94999999999999</c:v>
                </c:pt>
                <c:pt idx="412">
                  <c:v>206.03</c:v>
                </c:pt>
                <c:pt idx="413">
                  <c:v>165.31</c:v>
                </c:pt>
                <c:pt idx="414">
                  <c:v>176.43</c:v>
                </c:pt>
                <c:pt idx="415">
                  <c:v>144.31</c:v>
                </c:pt>
                <c:pt idx="416">
                  <c:v>223.85</c:v>
                </c:pt>
                <c:pt idx="417">
                  <c:v>212.37</c:v>
                </c:pt>
                <c:pt idx="418">
                  <c:v>173.4</c:v>
                </c:pt>
                <c:pt idx="419">
                  <c:v>226.41</c:v>
                </c:pt>
                <c:pt idx="420">
                  <c:v>222.16</c:v>
                </c:pt>
                <c:pt idx="421">
                  <c:v>196.21</c:v>
                </c:pt>
                <c:pt idx="422">
                  <c:v>197.69</c:v>
                </c:pt>
                <c:pt idx="423">
                  <c:v>164.94</c:v>
                </c:pt>
                <c:pt idx="424">
                  <c:v>199.63</c:v>
                </c:pt>
                <c:pt idx="425">
                  <c:v>225.16</c:v>
                </c:pt>
                <c:pt idx="426">
                  <c:v>217.95</c:v>
                </c:pt>
                <c:pt idx="427">
                  <c:v>191.48</c:v>
                </c:pt>
                <c:pt idx="428">
                  <c:v>218.97</c:v>
                </c:pt>
                <c:pt idx="429">
                  <c:v>151.30000000000001</c:v>
                </c:pt>
                <c:pt idx="430">
                  <c:v>185.19</c:v>
                </c:pt>
                <c:pt idx="431">
                  <c:v>180.3</c:v>
                </c:pt>
                <c:pt idx="432">
                  <c:v>139.16999999999999</c:v>
                </c:pt>
                <c:pt idx="433">
                  <c:v>202.51</c:v>
                </c:pt>
                <c:pt idx="434">
                  <c:v>160.22</c:v>
                </c:pt>
                <c:pt idx="435">
                  <c:v>202.64</c:v>
                </c:pt>
                <c:pt idx="436">
                  <c:v>154.44999999999999</c:v>
                </c:pt>
                <c:pt idx="437">
                  <c:v>206.61</c:v>
                </c:pt>
                <c:pt idx="438">
                  <c:v>200.99</c:v>
                </c:pt>
                <c:pt idx="439">
                  <c:v>152.66</c:v>
                </c:pt>
                <c:pt idx="440">
                  <c:v>191.14</c:v>
                </c:pt>
                <c:pt idx="441">
                  <c:v>225.32</c:v>
                </c:pt>
                <c:pt idx="442">
                  <c:v>203.56</c:v>
                </c:pt>
                <c:pt idx="443">
                  <c:v>201.41</c:v>
                </c:pt>
                <c:pt idx="444">
                  <c:v>177.29</c:v>
                </c:pt>
                <c:pt idx="445">
                  <c:v>168.75</c:v>
                </c:pt>
                <c:pt idx="446">
                  <c:v>149.03</c:v>
                </c:pt>
                <c:pt idx="447">
                  <c:v>207.04</c:v>
                </c:pt>
                <c:pt idx="448">
                  <c:v>145.31</c:v>
                </c:pt>
                <c:pt idx="449">
                  <c:v>211.13</c:v>
                </c:pt>
                <c:pt idx="450">
                  <c:v>236.32</c:v>
                </c:pt>
                <c:pt idx="451">
                  <c:v>227.73</c:v>
                </c:pt>
                <c:pt idx="452">
                  <c:v>202.84</c:v>
                </c:pt>
                <c:pt idx="453">
                  <c:v>166.22</c:v>
                </c:pt>
                <c:pt idx="454">
                  <c:v>208.66</c:v>
                </c:pt>
                <c:pt idx="455">
                  <c:v>146.96</c:v>
                </c:pt>
                <c:pt idx="456">
                  <c:v>157.63</c:v>
                </c:pt>
                <c:pt idx="457">
                  <c:v>137.35</c:v>
                </c:pt>
                <c:pt idx="458">
                  <c:v>169.28</c:v>
                </c:pt>
                <c:pt idx="459">
                  <c:v>141.29</c:v>
                </c:pt>
                <c:pt idx="460">
                  <c:v>192.91</c:v>
                </c:pt>
                <c:pt idx="461">
                  <c:v>191.58</c:v>
                </c:pt>
                <c:pt idx="462">
                  <c:v>188.65</c:v>
                </c:pt>
                <c:pt idx="463">
                  <c:v>146.59</c:v>
                </c:pt>
                <c:pt idx="464">
                  <c:v>145.16</c:v>
                </c:pt>
                <c:pt idx="465">
                  <c:v>198.73</c:v>
                </c:pt>
                <c:pt idx="466">
                  <c:v>157.65</c:v>
                </c:pt>
                <c:pt idx="467">
                  <c:v>158.94999999999999</c:v>
                </c:pt>
                <c:pt idx="468">
                  <c:v>148.06</c:v>
                </c:pt>
                <c:pt idx="469">
                  <c:v>199.36</c:v>
                </c:pt>
                <c:pt idx="470">
                  <c:v>199.63</c:v>
                </c:pt>
                <c:pt idx="471">
                  <c:v>233.81</c:v>
                </c:pt>
                <c:pt idx="472">
                  <c:v>161.66999999999999</c:v>
                </c:pt>
                <c:pt idx="473">
                  <c:v>226.04</c:v>
                </c:pt>
                <c:pt idx="474">
                  <c:v>232.21</c:v>
                </c:pt>
                <c:pt idx="475">
                  <c:v>159.1</c:v>
                </c:pt>
                <c:pt idx="476">
                  <c:v>153.66</c:v>
                </c:pt>
                <c:pt idx="477">
                  <c:v>182.09</c:v>
                </c:pt>
                <c:pt idx="478">
                  <c:v>197.14</c:v>
                </c:pt>
                <c:pt idx="479">
                  <c:v>206.44</c:v>
                </c:pt>
                <c:pt idx="480">
                  <c:v>146.61000000000001</c:v>
                </c:pt>
                <c:pt idx="481">
                  <c:v>209.07</c:v>
                </c:pt>
                <c:pt idx="482">
                  <c:v>165.48</c:v>
                </c:pt>
                <c:pt idx="483">
                  <c:v>229.77</c:v>
                </c:pt>
                <c:pt idx="484">
                  <c:v>152.41999999999999</c:v>
                </c:pt>
                <c:pt idx="485">
                  <c:v>179.58</c:v>
                </c:pt>
                <c:pt idx="486">
                  <c:v>191.13</c:v>
                </c:pt>
                <c:pt idx="487">
                  <c:v>195.18</c:v>
                </c:pt>
                <c:pt idx="488">
                  <c:v>207.38</c:v>
                </c:pt>
                <c:pt idx="489">
                  <c:v>178.68</c:v>
                </c:pt>
                <c:pt idx="490">
                  <c:v>165.89</c:v>
                </c:pt>
                <c:pt idx="491">
                  <c:v>231.98</c:v>
                </c:pt>
                <c:pt idx="492">
                  <c:v>215.17</c:v>
                </c:pt>
                <c:pt idx="493">
                  <c:v>231.77</c:v>
                </c:pt>
                <c:pt idx="494">
                  <c:v>208.02</c:v>
                </c:pt>
                <c:pt idx="495">
                  <c:v>235.71</c:v>
                </c:pt>
                <c:pt idx="496">
                  <c:v>161.22</c:v>
                </c:pt>
                <c:pt idx="497">
                  <c:v>154.88</c:v>
                </c:pt>
                <c:pt idx="498">
                  <c:v>153.61000000000001</c:v>
                </c:pt>
                <c:pt idx="499">
                  <c:v>142.13999999999999</c:v>
                </c:pt>
                <c:pt idx="500">
                  <c:v>226.68</c:v>
                </c:pt>
                <c:pt idx="501">
                  <c:v>173.99</c:v>
                </c:pt>
                <c:pt idx="502">
                  <c:v>213.63</c:v>
                </c:pt>
                <c:pt idx="503">
                  <c:v>163.25</c:v>
                </c:pt>
                <c:pt idx="504">
                  <c:v>230.72</c:v>
                </c:pt>
                <c:pt idx="505">
                  <c:v>198.76</c:v>
                </c:pt>
                <c:pt idx="506">
                  <c:v>153.4</c:v>
                </c:pt>
                <c:pt idx="507">
                  <c:v>232.41</c:v>
                </c:pt>
                <c:pt idx="508">
                  <c:v>175.43</c:v>
                </c:pt>
                <c:pt idx="509">
                  <c:v>199.26</c:v>
                </c:pt>
                <c:pt idx="510">
                  <c:v>204.89</c:v>
                </c:pt>
                <c:pt idx="511">
                  <c:v>213.64</c:v>
                </c:pt>
                <c:pt idx="512">
                  <c:v>228.92</c:v>
                </c:pt>
                <c:pt idx="513">
                  <c:v>187.01</c:v>
                </c:pt>
                <c:pt idx="514">
                  <c:v>235.92</c:v>
                </c:pt>
                <c:pt idx="515">
                  <c:v>213.77</c:v>
                </c:pt>
                <c:pt idx="516">
                  <c:v>158.79</c:v>
                </c:pt>
                <c:pt idx="517">
                  <c:v>203.1</c:v>
                </c:pt>
                <c:pt idx="518">
                  <c:v>162.69999999999999</c:v>
                </c:pt>
                <c:pt idx="519">
                  <c:v>186.34</c:v>
                </c:pt>
                <c:pt idx="520">
                  <c:v>199.16</c:v>
                </c:pt>
                <c:pt idx="521">
                  <c:v>181.28</c:v>
                </c:pt>
                <c:pt idx="522">
                  <c:v>137.35</c:v>
                </c:pt>
                <c:pt idx="523">
                  <c:v>167.21</c:v>
                </c:pt>
                <c:pt idx="524">
                  <c:v>199.03</c:v>
                </c:pt>
                <c:pt idx="525">
                  <c:v>195.11</c:v>
                </c:pt>
                <c:pt idx="526">
                  <c:v>187.7</c:v>
                </c:pt>
                <c:pt idx="527">
                  <c:v>213.86</c:v>
                </c:pt>
                <c:pt idx="528">
                  <c:v>177.2</c:v>
                </c:pt>
                <c:pt idx="529">
                  <c:v>198.05</c:v>
                </c:pt>
                <c:pt idx="530">
                  <c:v>174.16</c:v>
                </c:pt>
                <c:pt idx="531">
                  <c:v>170.88</c:v>
                </c:pt>
                <c:pt idx="532">
                  <c:v>225.45</c:v>
                </c:pt>
                <c:pt idx="533">
                  <c:v>205.64</c:v>
                </c:pt>
                <c:pt idx="534">
                  <c:v>164.52</c:v>
                </c:pt>
                <c:pt idx="535">
                  <c:v>142.96</c:v>
                </c:pt>
                <c:pt idx="536">
                  <c:v>220.67</c:v>
                </c:pt>
                <c:pt idx="537">
                  <c:v>230.39</c:v>
                </c:pt>
                <c:pt idx="538">
                  <c:v>213.24</c:v>
                </c:pt>
                <c:pt idx="539">
                  <c:v>211.4</c:v>
                </c:pt>
                <c:pt idx="540">
                  <c:v>226.58</c:v>
                </c:pt>
                <c:pt idx="541">
                  <c:v>141.21</c:v>
                </c:pt>
                <c:pt idx="542">
                  <c:v>191.33</c:v>
                </c:pt>
                <c:pt idx="543">
                  <c:v>141.81</c:v>
                </c:pt>
                <c:pt idx="544">
                  <c:v>180.03</c:v>
                </c:pt>
                <c:pt idx="545">
                  <c:v>233.81</c:v>
                </c:pt>
                <c:pt idx="546">
                  <c:v>194.27</c:v>
                </c:pt>
                <c:pt idx="547">
                  <c:v>187.78</c:v>
                </c:pt>
                <c:pt idx="548">
                  <c:v>206.88</c:v>
                </c:pt>
                <c:pt idx="549">
                  <c:v>158.63</c:v>
                </c:pt>
                <c:pt idx="550">
                  <c:v>192.23</c:v>
                </c:pt>
                <c:pt idx="551">
                  <c:v>169.83</c:v>
                </c:pt>
                <c:pt idx="552">
                  <c:v>177.23</c:v>
                </c:pt>
                <c:pt idx="553">
                  <c:v>148.13</c:v>
                </c:pt>
                <c:pt idx="554">
                  <c:v>183.24</c:v>
                </c:pt>
                <c:pt idx="555">
                  <c:v>181.94</c:v>
                </c:pt>
                <c:pt idx="556">
                  <c:v>204.9</c:v>
                </c:pt>
                <c:pt idx="557">
                  <c:v>180.79</c:v>
                </c:pt>
                <c:pt idx="558">
                  <c:v>161.37</c:v>
                </c:pt>
                <c:pt idx="559">
                  <c:v>147.13999999999999</c:v>
                </c:pt>
                <c:pt idx="560">
                  <c:v>223.87</c:v>
                </c:pt>
                <c:pt idx="561">
                  <c:v>167.9</c:v>
                </c:pt>
                <c:pt idx="562">
                  <c:v>210.23</c:v>
                </c:pt>
                <c:pt idx="563">
                  <c:v>198.8</c:v>
                </c:pt>
                <c:pt idx="564">
                  <c:v>215.49</c:v>
                </c:pt>
                <c:pt idx="565">
                  <c:v>150.22999999999999</c:v>
                </c:pt>
                <c:pt idx="566">
                  <c:v>148.24</c:v>
                </c:pt>
                <c:pt idx="567">
                  <c:v>227.77</c:v>
                </c:pt>
                <c:pt idx="568">
                  <c:v>215.3</c:v>
                </c:pt>
                <c:pt idx="569">
                  <c:v>184.38</c:v>
                </c:pt>
                <c:pt idx="570">
                  <c:v>221.12</c:v>
                </c:pt>
                <c:pt idx="571">
                  <c:v>172</c:v>
                </c:pt>
                <c:pt idx="572">
                  <c:v>212.35</c:v>
                </c:pt>
                <c:pt idx="573">
                  <c:v>206.91</c:v>
                </c:pt>
                <c:pt idx="574">
                  <c:v>161.81</c:v>
                </c:pt>
                <c:pt idx="575">
                  <c:v>170.35</c:v>
                </c:pt>
                <c:pt idx="576">
                  <c:v>208.01</c:v>
                </c:pt>
                <c:pt idx="577">
                  <c:v>153.18</c:v>
                </c:pt>
                <c:pt idx="578">
                  <c:v>183.26</c:v>
                </c:pt>
                <c:pt idx="579">
                  <c:v>158.65</c:v>
                </c:pt>
                <c:pt idx="580">
                  <c:v>222.68</c:v>
                </c:pt>
                <c:pt idx="581">
                  <c:v>154.61000000000001</c:v>
                </c:pt>
                <c:pt idx="582">
                  <c:v>220.7</c:v>
                </c:pt>
                <c:pt idx="583">
                  <c:v>191.49</c:v>
                </c:pt>
                <c:pt idx="584">
                  <c:v>168.82</c:v>
                </c:pt>
                <c:pt idx="585">
                  <c:v>195.28</c:v>
                </c:pt>
                <c:pt idx="586">
                  <c:v>207.79</c:v>
                </c:pt>
                <c:pt idx="587">
                  <c:v>226.44</c:v>
                </c:pt>
                <c:pt idx="588">
                  <c:v>229.86</c:v>
                </c:pt>
                <c:pt idx="589">
                  <c:v>140.38999999999999</c:v>
                </c:pt>
                <c:pt idx="590">
                  <c:v>231.3</c:v>
                </c:pt>
                <c:pt idx="591">
                  <c:v>164.47</c:v>
                </c:pt>
                <c:pt idx="592">
                  <c:v>182.34</c:v>
                </c:pt>
                <c:pt idx="593">
                  <c:v>168.31</c:v>
                </c:pt>
                <c:pt idx="594">
                  <c:v>176.12</c:v>
                </c:pt>
                <c:pt idx="595">
                  <c:v>172.68</c:v>
                </c:pt>
                <c:pt idx="596">
                  <c:v>189.34</c:v>
                </c:pt>
                <c:pt idx="597">
                  <c:v>170.74</c:v>
                </c:pt>
                <c:pt idx="598">
                  <c:v>203.24</c:v>
                </c:pt>
                <c:pt idx="599">
                  <c:v>200.28</c:v>
                </c:pt>
                <c:pt idx="600">
                  <c:v>179.03</c:v>
                </c:pt>
                <c:pt idx="601">
                  <c:v>184.64</c:v>
                </c:pt>
                <c:pt idx="602">
                  <c:v>223.72</c:v>
                </c:pt>
                <c:pt idx="603">
                  <c:v>186.27</c:v>
                </c:pt>
                <c:pt idx="604">
                  <c:v>139.16</c:v>
                </c:pt>
                <c:pt idx="605">
                  <c:v>203.63</c:v>
                </c:pt>
                <c:pt idx="606">
                  <c:v>210.3</c:v>
                </c:pt>
                <c:pt idx="607">
                  <c:v>140.47</c:v>
                </c:pt>
                <c:pt idx="608">
                  <c:v>200.62</c:v>
                </c:pt>
                <c:pt idx="609">
                  <c:v>231.4</c:v>
                </c:pt>
                <c:pt idx="610">
                  <c:v>167.59</c:v>
                </c:pt>
                <c:pt idx="611">
                  <c:v>202.82</c:v>
                </c:pt>
                <c:pt idx="612">
                  <c:v>155.22</c:v>
                </c:pt>
                <c:pt idx="613">
                  <c:v>187.07</c:v>
                </c:pt>
                <c:pt idx="614">
                  <c:v>160.96</c:v>
                </c:pt>
                <c:pt idx="615">
                  <c:v>229.59</c:v>
                </c:pt>
                <c:pt idx="616">
                  <c:v>139.13</c:v>
                </c:pt>
                <c:pt idx="617">
                  <c:v>234.5</c:v>
                </c:pt>
                <c:pt idx="618">
                  <c:v>140.75</c:v>
                </c:pt>
                <c:pt idx="619">
                  <c:v>217.69</c:v>
                </c:pt>
                <c:pt idx="620">
                  <c:v>217.17</c:v>
                </c:pt>
                <c:pt idx="621">
                  <c:v>211.37</c:v>
                </c:pt>
                <c:pt idx="622">
                  <c:v>193.27</c:v>
                </c:pt>
                <c:pt idx="623">
                  <c:v>168.81</c:v>
                </c:pt>
                <c:pt idx="624">
                  <c:v>151.83000000000001</c:v>
                </c:pt>
                <c:pt idx="625">
                  <c:v>164.05</c:v>
                </c:pt>
                <c:pt idx="626">
                  <c:v>188.09</c:v>
                </c:pt>
                <c:pt idx="627">
                  <c:v>197.04</c:v>
                </c:pt>
                <c:pt idx="628">
                  <c:v>235.09</c:v>
                </c:pt>
                <c:pt idx="629">
                  <c:v>147.94999999999999</c:v>
                </c:pt>
                <c:pt idx="630">
                  <c:v>143.09</c:v>
                </c:pt>
                <c:pt idx="631">
                  <c:v>146.66</c:v>
                </c:pt>
                <c:pt idx="632">
                  <c:v>202.3</c:v>
                </c:pt>
                <c:pt idx="633">
                  <c:v>147.19</c:v>
                </c:pt>
                <c:pt idx="634">
                  <c:v>164.8</c:v>
                </c:pt>
                <c:pt idx="635">
                  <c:v>140.18</c:v>
                </c:pt>
                <c:pt idx="636">
                  <c:v>172.28</c:v>
                </c:pt>
                <c:pt idx="637">
                  <c:v>221.99</c:v>
                </c:pt>
                <c:pt idx="638">
                  <c:v>219.59</c:v>
                </c:pt>
                <c:pt idx="639">
                  <c:v>199.76</c:v>
                </c:pt>
                <c:pt idx="640">
                  <c:v>147.02000000000001</c:v>
                </c:pt>
                <c:pt idx="641">
                  <c:v>184.55</c:v>
                </c:pt>
                <c:pt idx="642">
                  <c:v>233.61</c:v>
                </c:pt>
                <c:pt idx="643">
                  <c:v>230.54</c:v>
                </c:pt>
                <c:pt idx="644">
                  <c:v>137.37</c:v>
                </c:pt>
                <c:pt idx="645">
                  <c:v>165.11</c:v>
                </c:pt>
                <c:pt idx="646">
                  <c:v>213.92</c:v>
                </c:pt>
                <c:pt idx="647">
                  <c:v>149.59</c:v>
                </c:pt>
                <c:pt idx="648">
                  <c:v>235.71</c:v>
                </c:pt>
                <c:pt idx="649">
                  <c:v>175.48</c:v>
                </c:pt>
                <c:pt idx="650">
                  <c:v>143.46</c:v>
                </c:pt>
                <c:pt idx="651">
                  <c:v>222.35</c:v>
                </c:pt>
                <c:pt idx="652">
                  <c:v>226.79</c:v>
                </c:pt>
                <c:pt idx="653">
                  <c:v>201.56</c:v>
                </c:pt>
                <c:pt idx="654">
                  <c:v>172.05</c:v>
                </c:pt>
                <c:pt idx="655">
                  <c:v>216.97</c:v>
                </c:pt>
                <c:pt idx="656">
                  <c:v>194.27</c:v>
                </c:pt>
                <c:pt idx="657">
                  <c:v>203.93</c:v>
                </c:pt>
                <c:pt idx="658">
                  <c:v>204.37</c:v>
                </c:pt>
                <c:pt idx="659">
                  <c:v>176.09</c:v>
                </c:pt>
                <c:pt idx="660">
                  <c:v>219.12</c:v>
                </c:pt>
                <c:pt idx="661">
                  <c:v>140.05000000000001</c:v>
                </c:pt>
                <c:pt idx="662">
                  <c:v>227.42</c:v>
                </c:pt>
                <c:pt idx="663">
                  <c:v>161.80000000000001</c:v>
                </c:pt>
                <c:pt idx="664">
                  <c:v>223.85</c:v>
                </c:pt>
                <c:pt idx="665">
                  <c:v>211.24</c:v>
                </c:pt>
                <c:pt idx="666">
                  <c:v>208.69</c:v>
                </c:pt>
                <c:pt idx="667">
                  <c:v>146.35</c:v>
                </c:pt>
                <c:pt idx="668">
                  <c:v>218.25</c:v>
                </c:pt>
                <c:pt idx="669">
                  <c:v>173.84</c:v>
                </c:pt>
                <c:pt idx="670">
                  <c:v>161.32</c:v>
                </c:pt>
                <c:pt idx="671">
                  <c:v>179.37</c:v>
                </c:pt>
                <c:pt idx="672">
                  <c:v>205.32</c:v>
                </c:pt>
                <c:pt idx="673">
                  <c:v>195.94</c:v>
                </c:pt>
                <c:pt idx="674">
                  <c:v>214.11</c:v>
                </c:pt>
                <c:pt idx="675">
                  <c:v>170.07</c:v>
                </c:pt>
                <c:pt idx="676">
                  <c:v>169.94</c:v>
                </c:pt>
                <c:pt idx="677">
                  <c:v>201.87</c:v>
                </c:pt>
                <c:pt idx="678">
                  <c:v>219.1</c:v>
                </c:pt>
                <c:pt idx="679">
                  <c:v>195.64</c:v>
                </c:pt>
                <c:pt idx="680">
                  <c:v>146.81</c:v>
                </c:pt>
                <c:pt idx="681">
                  <c:v>140.76</c:v>
                </c:pt>
                <c:pt idx="682">
                  <c:v>155.35</c:v>
                </c:pt>
                <c:pt idx="683">
                  <c:v>167.9</c:v>
                </c:pt>
                <c:pt idx="684">
                  <c:v>160.27000000000001</c:v>
                </c:pt>
                <c:pt idx="685">
                  <c:v>160.34</c:v>
                </c:pt>
                <c:pt idx="686">
                  <c:v>225.01</c:v>
                </c:pt>
                <c:pt idx="687">
                  <c:v>178.64</c:v>
                </c:pt>
                <c:pt idx="688">
                  <c:v>195.15</c:v>
                </c:pt>
                <c:pt idx="689">
                  <c:v>168.67</c:v>
                </c:pt>
                <c:pt idx="690">
                  <c:v>202.8</c:v>
                </c:pt>
                <c:pt idx="691">
                  <c:v>169.92</c:v>
                </c:pt>
                <c:pt idx="692">
                  <c:v>153.63</c:v>
                </c:pt>
                <c:pt idx="693">
                  <c:v>142.49</c:v>
                </c:pt>
                <c:pt idx="694">
                  <c:v>182.11</c:v>
                </c:pt>
                <c:pt idx="695">
                  <c:v>198.57</c:v>
                </c:pt>
                <c:pt idx="696">
                  <c:v>174.59</c:v>
                </c:pt>
                <c:pt idx="697">
                  <c:v>186.68</c:v>
                </c:pt>
                <c:pt idx="698">
                  <c:v>216.4</c:v>
                </c:pt>
                <c:pt idx="699">
                  <c:v>148.54</c:v>
                </c:pt>
                <c:pt idx="700">
                  <c:v>227.5</c:v>
                </c:pt>
                <c:pt idx="701">
                  <c:v>212.85</c:v>
                </c:pt>
                <c:pt idx="702">
                  <c:v>224.01</c:v>
                </c:pt>
                <c:pt idx="703">
                  <c:v>200.69</c:v>
                </c:pt>
                <c:pt idx="704">
                  <c:v>197.64</c:v>
                </c:pt>
                <c:pt idx="705">
                  <c:v>234.13</c:v>
                </c:pt>
                <c:pt idx="706">
                  <c:v>183.79</c:v>
                </c:pt>
                <c:pt idx="707">
                  <c:v>182.09</c:v>
                </c:pt>
                <c:pt idx="708">
                  <c:v>171.91</c:v>
                </c:pt>
                <c:pt idx="709">
                  <c:v>193.73</c:v>
                </c:pt>
                <c:pt idx="710">
                  <c:v>137.53</c:v>
                </c:pt>
                <c:pt idx="711">
                  <c:v>167.89</c:v>
                </c:pt>
                <c:pt idx="712">
                  <c:v>230.8</c:v>
                </c:pt>
                <c:pt idx="713">
                  <c:v>186.76</c:v>
                </c:pt>
                <c:pt idx="714">
                  <c:v>142.44999999999999</c:v>
                </c:pt>
                <c:pt idx="715">
                  <c:v>183.22</c:v>
                </c:pt>
                <c:pt idx="716">
                  <c:v>152.71</c:v>
                </c:pt>
                <c:pt idx="717">
                  <c:v>222.85</c:v>
                </c:pt>
                <c:pt idx="718">
                  <c:v>139.02000000000001</c:v>
                </c:pt>
                <c:pt idx="719">
                  <c:v>191.53</c:v>
                </c:pt>
                <c:pt idx="720">
                  <c:v>160.12</c:v>
                </c:pt>
                <c:pt idx="721">
                  <c:v>146.13999999999999</c:v>
                </c:pt>
                <c:pt idx="722">
                  <c:v>223.59</c:v>
                </c:pt>
                <c:pt idx="723">
                  <c:v>211.9</c:v>
                </c:pt>
                <c:pt idx="724">
                  <c:v>194.75</c:v>
                </c:pt>
                <c:pt idx="725">
                  <c:v>183.32</c:v>
                </c:pt>
                <c:pt idx="726">
                  <c:v>230.99</c:v>
                </c:pt>
                <c:pt idx="727">
                  <c:v>175.67</c:v>
                </c:pt>
                <c:pt idx="728">
                  <c:v>146.77000000000001</c:v>
                </c:pt>
                <c:pt idx="729">
                  <c:v>219.79</c:v>
                </c:pt>
                <c:pt idx="730">
                  <c:v>153.1</c:v>
                </c:pt>
                <c:pt idx="731">
                  <c:v>160.69</c:v>
                </c:pt>
                <c:pt idx="732">
                  <c:v>197.24</c:v>
                </c:pt>
                <c:pt idx="733">
                  <c:v>170.84</c:v>
                </c:pt>
                <c:pt idx="734">
                  <c:v>176.71</c:v>
                </c:pt>
                <c:pt idx="735">
                  <c:v>199.13</c:v>
                </c:pt>
                <c:pt idx="736">
                  <c:v>137.31</c:v>
                </c:pt>
                <c:pt idx="737">
                  <c:v>195.99</c:v>
                </c:pt>
                <c:pt idx="738">
                  <c:v>178.69</c:v>
                </c:pt>
                <c:pt idx="739">
                  <c:v>153.25</c:v>
                </c:pt>
                <c:pt idx="740">
                  <c:v>168.25</c:v>
                </c:pt>
                <c:pt idx="741">
                  <c:v>190.72</c:v>
                </c:pt>
                <c:pt idx="742">
                  <c:v>144.56</c:v>
                </c:pt>
                <c:pt idx="743">
                  <c:v>224.8</c:v>
                </c:pt>
                <c:pt idx="744">
                  <c:v>216.57</c:v>
                </c:pt>
                <c:pt idx="745">
                  <c:v>151.81</c:v>
                </c:pt>
                <c:pt idx="746">
                  <c:v>161.07</c:v>
                </c:pt>
                <c:pt idx="747">
                  <c:v>197.66</c:v>
                </c:pt>
                <c:pt idx="748">
                  <c:v>204.41</c:v>
                </c:pt>
                <c:pt idx="749">
                  <c:v>180.37</c:v>
                </c:pt>
                <c:pt idx="750">
                  <c:v>233.66</c:v>
                </c:pt>
                <c:pt idx="751">
                  <c:v>154.47</c:v>
                </c:pt>
                <c:pt idx="752">
                  <c:v>191.61</c:v>
                </c:pt>
                <c:pt idx="753">
                  <c:v>197.46</c:v>
                </c:pt>
                <c:pt idx="754">
                  <c:v>144.18</c:v>
                </c:pt>
                <c:pt idx="755">
                  <c:v>170.51</c:v>
                </c:pt>
                <c:pt idx="756">
                  <c:v>214.85</c:v>
                </c:pt>
                <c:pt idx="757">
                  <c:v>146.41999999999999</c:v>
                </c:pt>
                <c:pt idx="758">
                  <c:v>210.33</c:v>
                </c:pt>
                <c:pt idx="759">
                  <c:v>217.61</c:v>
                </c:pt>
                <c:pt idx="760">
                  <c:v>182.61</c:v>
                </c:pt>
                <c:pt idx="761">
                  <c:v>139.97999999999999</c:v>
                </c:pt>
                <c:pt idx="762">
                  <c:v>150.93</c:v>
                </c:pt>
                <c:pt idx="763">
                  <c:v>151</c:v>
                </c:pt>
                <c:pt idx="764">
                  <c:v>159.57</c:v>
                </c:pt>
                <c:pt idx="765">
                  <c:v>154.99</c:v>
                </c:pt>
                <c:pt idx="766">
                  <c:v>167.18</c:v>
                </c:pt>
                <c:pt idx="767">
                  <c:v>236.05</c:v>
                </c:pt>
                <c:pt idx="768">
                  <c:v>197.45</c:v>
                </c:pt>
                <c:pt idx="769">
                  <c:v>184.9</c:v>
                </c:pt>
                <c:pt idx="770">
                  <c:v>143.53</c:v>
                </c:pt>
                <c:pt idx="771">
                  <c:v>161.07</c:v>
                </c:pt>
                <c:pt idx="772">
                  <c:v>153.36000000000001</c:v>
                </c:pt>
                <c:pt idx="773">
                  <c:v>172.3</c:v>
                </c:pt>
                <c:pt idx="774">
                  <c:v>210.3</c:v>
                </c:pt>
                <c:pt idx="775">
                  <c:v>145.54</c:v>
                </c:pt>
                <c:pt idx="776">
                  <c:v>224.96</c:v>
                </c:pt>
                <c:pt idx="777">
                  <c:v>163.31</c:v>
                </c:pt>
                <c:pt idx="778">
                  <c:v>187.38</c:v>
                </c:pt>
                <c:pt idx="779">
                  <c:v>166.68</c:v>
                </c:pt>
                <c:pt idx="780">
                  <c:v>215.83</c:v>
                </c:pt>
                <c:pt idx="781">
                  <c:v>150.59</c:v>
                </c:pt>
                <c:pt idx="782">
                  <c:v>179.78</c:v>
                </c:pt>
                <c:pt idx="783">
                  <c:v>203.15</c:v>
                </c:pt>
                <c:pt idx="784">
                  <c:v>167.29</c:v>
                </c:pt>
                <c:pt idx="785">
                  <c:v>163.41999999999999</c:v>
                </c:pt>
                <c:pt idx="786">
                  <c:v>165.6</c:v>
                </c:pt>
                <c:pt idx="787">
                  <c:v>166.53</c:v>
                </c:pt>
                <c:pt idx="788">
                  <c:v>228.23</c:v>
                </c:pt>
                <c:pt idx="789">
                  <c:v>197.81</c:v>
                </c:pt>
                <c:pt idx="790">
                  <c:v>209.81</c:v>
                </c:pt>
                <c:pt idx="791">
                  <c:v>235.3</c:v>
                </c:pt>
                <c:pt idx="792">
                  <c:v>221.98</c:v>
                </c:pt>
                <c:pt idx="793">
                  <c:v>162.61000000000001</c:v>
                </c:pt>
                <c:pt idx="794">
                  <c:v>209.16</c:v>
                </c:pt>
                <c:pt idx="795">
                  <c:v>211.91</c:v>
                </c:pt>
                <c:pt idx="796">
                  <c:v>148.16999999999999</c:v>
                </c:pt>
                <c:pt idx="797">
                  <c:v>229.87</c:v>
                </c:pt>
                <c:pt idx="798">
                  <c:v>209.4</c:v>
                </c:pt>
                <c:pt idx="799">
                  <c:v>172.95</c:v>
                </c:pt>
                <c:pt idx="800">
                  <c:v>173.75</c:v>
                </c:pt>
                <c:pt idx="801">
                  <c:v>217.49</c:v>
                </c:pt>
                <c:pt idx="802">
                  <c:v>190.7</c:v>
                </c:pt>
                <c:pt idx="803">
                  <c:v>167.83</c:v>
                </c:pt>
                <c:pt idx="804">
                  <c:v>197.43</c:v>
                </c:pt>
                <c:pt idx="805">
                  <c:v>141.55000000000001</c:v>
                </c:pt>
                <c:pt idx="806">
                  <c:v>193.87</c:v>
                </c:pt>
                <c:pt idx="807">
                  <c:v>176.18</c:v>
                </c:pt>
                <c:pt idx="808">
                  <c:v>141.27000000000001</c:v>
                </c:pt>
                <c:pt idx="809">
                  <c:v>231.19</c:v>
                </c:pt>
                <c:pt idx="810">
                  <c:v>216.78</c:v>
                </c:pt>
                <c:pt idx="811">
                  <c:v>144.62</c:v>
                </c:pt>
                <c:pt idx="812">
                  <c:v>203.1</c:v>
                </c:pt>
                <c:pt idx="813">
                  <c:v>218.74</c:v>
                </c:pt>
                <c:pt idx="814">
                  <c:v>167.19</c:v>
                </c:pt>
                <c:pt idx="815">
                  <c:v>170.52</c:v>
                </c:pt>
                <c:pt idx="816">
                  <c:v>166.82</c:v>
                </c:pt>
                <c:pt idx="817">
                  <c:v>201.67</c:v>
                </c:pt>
                <c:pt idx="818">
                  <c:v>153.59</c:v>
                </c:pt>
                <c:pt idx="819">
                  <c:v>151.88</c:v>
                </c:pt>
                <c:pt idx="820">
                  <c:v>150.33000000000001</c:v>
                </c:pt>
                <c:pt idx="821">
                  <c:v>182.28</c:v>
                </c:pt>
                <c:pt idx="822">
                  <c:v>158.88</c:v>
                </c:pt>
                <c:pt idx="823">
                  <c:v>230.77</c:v>
                </c:pt>
                <c:pt idx="824">
                  <c:v>194.62</c:v>
                </c:pt>
                <c:pt idx="825">
                  <c:v>229.27</c:v>
                </c:pt>
                <c:pt idx="826">
                  <c:v>177.89</c:v>
                </c:pt>
                <c:pt idx="827">
                  <c:v>159.29</c:v>
                </c:pt>
                <c:pt idx="828">
                  <c:v>208.13</c:v>
                </c:pt>
                <c:pt idx="829">
                  <c:v>151.6</c:v>
                </c:pt>
                <c:pt idx="830">
                  <c:v>171.36</c:v>
                </c:pt>
                <c:pt idx="831">
                  <c:v>200.47</c:v>
                </c:pt>
                <c:pt idx="832">
                  <c:v>207.51</c:v>
                </c:pt>
                <c:pt idx="833">
                  <c:v>187.21</c:v>
                </c:pt>
                <c:pt idx="834">
                  <c:v>210.09</c:v>
                </c:pt>
                <c:pt idx="835">
                  <c:v>149.41</c:v>
                </c:pt>
                <c:pt idx="836">
                  <c:v>159.29</c:v>
                </c:pt>
                <c:pt idx="837">
                  <c:v>199.65</c:v>
                </c:pt>
                <c:pt idx="838">
                  <c:v>181.37</c:v>
                </c:pt>
                <c:pt idx="839">
                  <c:v>222.43</c:v>
                </c:pt>
                <c:pt idx="840">
                  <c:v>145.84</c:v>
                </c:pt>
                <c:pt idx="841">
                  <c:v>184.17</c:v>
                </c:pt>
                <c:pt idx="842">
                  <c:v>224.85</c:v>
                </c:pt>
                <c:pt idx="843">
                  <c:v>202.06</c:v>
                </c:pt>
                <c:pt idx="844">
                  <c:v>235.93</c:v>
                </c:pt>
                <c:pt idx="845">
                  <c:v>226.02</c:v>
                </c:pt>
                <c:pt idx="846">
                  <c:v>149.72999999999999</c:v>
                </c:pt>
                <c:pt idx="847">
                  <c:v>196.08</c:v>
                </c:pt>
                <c:pt idx="848">
                  <c:v>139.53</c:v>
                </c:pt>
                <c:pt idx="849">
                  <c:v>172.09</c:v>
                </c:pt>
                <c:pt idx="850">
                  <c:v>225.37</c:v>
                </c:pt>
                <c:pt idx="851">
                  <c:v>204.71</c:v>
                </c:pt>
                <c:pt idx="852">
                  <c:v>189.06</c:v>
                </c:pt>
                <c:pt idx="853">
                  <c:v>230.27</c:v>
                </c:pt>
                <c:pt idx="854">
                  <c:v>161.1</c:v>
                </c:pt>
                <c:pt idx="855">
                  <c:v>210.1</c:v>
                </c:pt>
                <c:pt idx="856">
                  <c:v>200.68</c:v>
                </c:pt>
                <c:pt idx="857">
                  <c:v>234.62</c:v>
                </c:pt>
                <c:pt idx="858">
                  <c:v>164.46</c:v>
                </c:pt>
                <c:pt idx="859">
                  <c:v>188.57</c:v>
                </c:pt>
                <c:pt idx="860">
                  <c:v>154.06</c:v>
                </c:pt>
                <c:pt idx="861">
                  <c:v>147.6</c:v>
                </c:pt>
                <c:pt idx="862">
                  <c:v>234.37</c:v>
                </c:pt>
                <c:pt idx="863">
                  <c:v>220.16</c:v>
                </c:pt>
                <c:pt idx="864">
                  <c:v>171.88</c:v>
                </c:pt>
                <c:pt idx="865">
                  <c:v>232.11</c:v>
                </c:pt>
                <c:pt idx="866">
                  <c:v>161.32</c:v>
                </c:pt>
                <c:pt idx="867">
                  <c:v>166.96</c:v>
                </c:pt>
                <c:pt idx="868">
                  <c:v>155.43</c:v>
                </c:pt>
                <c:pt idx="869">
                  <c:v>158.34</c:v>
                </c:pt>
                <c:pt idx="870">
                  <c:v>157.35</c:v>
                </c:pt>
                <c:pt idx="871">
                  <c:v>205.27</c:v>
                </c:pt>
                <c:pt idx="872">
                  <c:v>141.61000000000001</c:v>
                </c:pt>
                <c:pt idx="873">
                  <c:v>219.96</c:v>
                </c:pt>
                <c:pt idx="874">
                  <c:v>139.41</c:v>
                </c:pt>
                <c:pt idx="875">
                  <c:v>157.30000000000001</c:v>
                </c:pt>
                <c:pt idx="876">
                  <c:v>151.07</c:v>
                </c:pt>
                <c:pt idx="877">
                  <c:v>237.04</c:v>
                </c:pt>
                <c:pt idx="878">
                  <c:v>161.37</c:v>
                </c:pt>
                <c:pt idx="879">
                  <c:v>172.66</c:v>
                </c:pt>
                <c:pt idx="880">
                  <c:v>182.52</c:v>
                </c:pt>
                <c:pt idx="881">
                  <c:v>158.4</c:v>
                </c:pt>
                <c:pt idx="882">
                  <c:v>140.77000000000001</c:v>
                </c:pt>
                <c:pt idx="883">
                  <c:v>209.6</c:v>
                </c:pt>
                <c:pt idx="884">
                  <c:v>219.14</c:v>
                </c:pt>
                <c:pt idx="885">
                  <c:v>150.32</c:v>
                </c:pt>
                <c:pt idx="886">
                  <c:v>207.49</c:v>
                </c:pt>
                <c:pt idx="887">
                  <c:v>141.37</c:v>
                </c:pt>
                <c:pt idx="888">
                  <c:v>226.74</c:v>
                </c:pt>
                <c:pt idx="889">
                  <c:v>159.63</c:v>
                </c:pt>
                <c:pt idx="890">
                  <c:v>173.21</c:v>
                </c:pt>
                <c:pt idx="891">
                  <c:v>149.66</c:v>
                </c:pt>
                <c:pt idx="892">
                  <c:v>175.7</c:v>
                </c:pt>
                <c:pt idx="893">
                  <c:v>172.23</c:v>
                </c:pt>
                <c:pt idx="894">
                  <c:v>212.52</c:v>
                </c:pt>
                <c:pt idx="895">
                  <c:v>157.91</c:v>
                </c:pt>
                <c:pt idx="896">
                  <c:v>171.99</c:v>
                </c:pt>
                <c:pt idx="897">
                  <c:v>174.76</c:v>
                </c:pt>
                <c:pt idx="898">
                  <c:v>221.22</c:v>
                </c:pt>
                <c:pt idx="899">
                  <c:v>193.9</c:v>
                </c:pt>
                <c:pt idx="900">
                  <c:v>141.01</c:v>
                </c:pt>
                <c:pt idx="901">
                  <c:v>221.79</c:v>
                </c:pt>
                <c:pt idx="902">
                  <c:v>159.54</c:v>
                </c:pt>
                <c:pt idx="903">
                  <c:v>162.09</c:v>
                </c:pt>
                <c:pt idx="904">
                  <c:v>226.56</c:v>
                </c:pt>
                <c:pt idx="905">
                  <c:v>184.12</c:v>
                </c:pt>
                <c:pt idx="906">
                  <c:v>139.84</c:v>
                </c:pt>
                <c:pt idx="907">
                  <c:v>172.54</c:v>
                </c:pt>
                <c:pt idx="908">
                  <c:v>191.11</c:v>
                </c:pt>
                <c:pt idx="909">
                  <c:v>140.54</c:v>
                </c:pt>
                <c:pt idx="910">
                  <c:v>146.96</c:v>
                </c:pt>
                <c:pt idx="911">
                  <c:v>142.97999999999999</c:v>
                </c:pt>
                <c:pt idx="912">
                  <c:v>196.94</c:v>
                </c:pt>
                <c:pt idx="913">
                  <c:v>209.74</c:v>
                </c:pt>
                <c:pt idx="914">
                  <c:v>216.57</c:v>
                </c:pt>
                <c:pt idx="915">
                  <c:v>184.01</c:v>
                </c:pt>
                <c:pt idx="916">
                  <c:v>175.75</c:v>
                </c:pt>
                <c:pt idx="917">
                  <c:v>194.56</c:v>
                </c:pt>
                <c:pt idx="918">
                  <c:v>209.91</c:v>
                </c:pt>
                <c:pt idx="919">
                  <c:v>211.39</c:v>
                </c:pt>
                <c:pt idx="920">
                  <c:v>159.44</c:v>
                </c:pt>
                <c:pt idx="921">
                  <c:v>166.92</c:v>
                </c:pt>
                <c:pt idx="922">
                  <c:v>204.25</c:v>
                </c:pt>
                <c:pt idx="923">
                  <c:v>221.69</c:v>
                </c:pt>
                <c:pt idx="924">
                  <c:v>154.52000000000001</c:v>
                </c:pt>
                <c:pt idx="925">
                  <c:v>153.19999999999999</c:v>
                </c:pt>
                <c:pt idx="926">
                  <c:v>215.04</c:v>
                </c:pt>
                <c:pt idx="927">
                  <c:v>187.02</c:v>
                </c:pt>
                <c:pt idx="928">
                  <c:v>148.85</c:v>
                </c:pt>
                <c:pt idx="929">
                  <c:v>157.35</c:v>
                </c:pt>
                <c:pt idx="930">
                  <c:v>212.05</c:v>
                </c:pt>
                <c:pt idx="931">
                  <c:v>211.83</c:v>
                </c:pt>
                <c:pt idx="932">
                  <c:v>150.59</c:v>
                </c:pt>
                <c:pt idx="933">
                  <c:v>205.39</c:v>
                </c:pt>
                <c:pt idx="934">
                  <c:v>229.32</c:v>
                </c:pt>
                <c:pt idx="935">
                  <c:v>184.93</c:v>
                </c:pt>
                <c:pt idx="936">
                  <c:v>202.45</c:v>
                </c:pt>
                <c:pt idx="937">
                  <c:v>209.75</c:v>
                </c:pt>
                <c:pt idx="938">
                  <c:v>233.45</c:v>
                </c:pt>
                <c:pt idx="939">
                  <c:v>180.83</c:v>
                </c:pt>
                <c:pt idx="940">
                  <c:v>224.69</c:v>
                </c:pt>
                <c:pt idx="941">
                  <c:v>214.37</c:v>
                </c:pt>
                <c:pt idx="942">
                  <c:v>211.26</c:v>
                </c:pt>
                <c:pt idx="943">
                  <c:v>149.03</c:v>
                </c:pt>
                <c:pt idx="944">
                  <c:v>164.03</c:v>
                </c:pt>
                <c:pt idx="945">
                  <c:v>204.2</c:v>
                </c:pt>
                <c:pt idx="946">
                  <c:v>172.73</c:v>
                </c:pt>
                <c:pt idx="947">
                  <c:v>174.71</c:v>
                </c:pt>
                <c:pt idx="948">
                  <c:v>208.62</c:v>
                </c:pt>
                <c:pt idx="949">
                  <c:v>200.74</c:v>
                </c:pt>
                <c:pt idx="950">
                  <c:v>232.28</c:v>
                </c:pt>
                <c:pt idx="951">
                  <c:v>154.15</c:v>
                </c:pt>
                <c:pt idx="952">
                  <c:v>215.4</c:v>
                </c:pt>
                <c:pt idx="953">
                  <c:v>193.03</c:v>
                </c:pt>
                <c:pt idx="954">
                  <c:v>151.99</c:v>
                </c:pt>
                <c:pt idx="955">
                  <c:v>149.51</c:v>
                </c:pt>
                <c:pt idx="956">
                  <c:v>233.24</c:v>
                </c:pt>
                <c:pt idx="957">
                  <c:v>157.29</c:v>
                </c:pt>
                <c:pt idx="958">
                  <c:v>193.36</c:v>
                </c:pt>
                <c:pt idx="959">
                  <c:v>147.56</c:v>
                </c:pt>
                <c:pt idx="960">
                  <c:v>213.78</c:v>
                </c:pt>
                <c:pt idx="961">
                  <c:v>208.42</c:v>
                </c:pt>
                <c:pt idx="962">
                  <c:v>170.52</c:v>
                </c:pt>
                <c:pt idx="963">
                  <c:v>179.84</c:v>
                </c:pt>
                <c:pt idx="964">
                  <c:v>178.85</c:v>
                </c:pt>
                <c:pt idx="965">
                  <c:v>217.51</c:v>
                </c:pt>
                <c:pt idx="966">
                  <c:v>147.6</c:v>
                </c:pt>
                <c:pt idx="967">
                  <c:v>157.07</c:v>
                </c:pt>
                <c:pt idx="968">
                  <c:v>236.22</c:v>
                </c:pt>
                <c:pt idx="969">
                  <c:v>158.26</c:v>
                </c:pt>
                <c:pt idx="970">
                  <c:v>169.93</c:v>
                </c:pt>
                <c:pt idx="971">
                  <c:v>168.84</c:v>
                </c:pt>
                <c:pt idx="972">
                  <c:v>173.35</c:v>
                </c:pt>
                <c:pt idx="973">
                  <c:v>227.68</c:v>
                </c:pt>
                <c:pt idx="974">
                  <c:v>137.68</c:v>
                </c:pt>
                <c:pt idx="975">
                  <c:v>141.22999999999999</c:v>
                </c:pt>
                <c:pt idx="976">
                  <c:v>224.69</c:v>
                </c:pt>
                <c:pt idx="977">
                  <c:v>149.6</c:v>
                </c:pt>
                <c:pt idx="978">
                  <c:v>145.61000000000001</c:v>
                </c:pt>
                <c:pt idx="979">
                  <c:v>181.55</c:v>
                </c:pt>
                <c:pt idx="980">
                  <c:v>200</c:v>
                </c:pt>
                <c:pt idx="981">
                  <c:v>139.53</c:v>
                </c:pt>
                <c:pt idx="982">
                  <c:v>231.45</c:v>
                </c:pt>
                <c:pt idx="983">
                  <c:v>214.4</c:v>
                </c:pt>
                <c:pt idx="984">
                  <c:v>195.07</c:v>
                </c:pt>
                <c:pt idx="985">
                  <c:v>190.39</c:v>
                </c:pt>
                <c:pt idx="986">
                  <c:v>158.44999999999999</c:v>
                </c:pt>
                <c:pt idx="987">
                  <c:v>153.97</c:v>
                </c:pt>
                <c:pt idx="988">
                  <c:v>139.58000000000001</c:v>
                </c:pt>
                <c:pt idx="989">
                  <c:v>163.66</c:v>
                </c:pt>
                <c:pt idx="990">
                  <c:v>165.66</c:v>
                </c:pt>
                <c:pt idx="991">
                  <c:v>198.51</c:v>
                </c:pt>
                <c:pt idx="992">
                  <c:v>139.19</c:v>
                </c:pt>
                <c:pt idx="993">
                  <c:v>201.16</c:v>
                </c:pt>
                <c:pt idx="994">
                  <c:v>166.38</c:v>
                </c:pt>
                <c:pt idx="995">
                  <c:v>138.72</c:v>
                </c:pt>
                <c:pt idx="996">
                  <c:v>208.68</c:v>
                </c:pt>
                <c:pt idx="997">
                  <c:v>145.97999999999999</c:v>
                </c:pt>
                <c:pt idx="998">
                  <c:v>181.92</c:v>
                </c:pt>
                <c:pt idx="999">
                  <c:v>209.36</c:v>
                </c:pt>
                <c:pt idx="1000">
                  <c:v>189.3</c:v>
                </c:pt>
                <c:pt idx="1001">
                  <c:v>199.29</c:v>
                </c:pt>
                <c:pt idx="1002">
                  <c:v>203.6</c:v>
                </c:pt>
                <c:pt idx="1003">
                  <c:v>185.72</c:v>
                </c:pt>
                <c:pt idx="1004">
                  <c:v>180.76</c:v>
                </c:pt>
                <c:pt idx="1005">
                  <c:v>171.72</c:v>
                </c:pt>
                <c:pt idx="1006">
                  <c:v>224.41</c:v>
                </c:pt>
                <c:pt idx="1007">
                  <c:v>196.78</c:v>
                </c:pt>
                <c:pt idx="1008">
                  <c:v>147.53</c:v>
                </c:pt>
                <c:pt idx="1009">
                  <c:v>190.88</c:v>
                </c:pt>
                <c:pt idx="1010">
                  <c:v>166.58</c:v>
                </c:pt>
                <c:pt idx="1011">
                  <c:v>157.4</c:v>
                </c:pt>
                <c:pt idx="1012">
                  <c:v>171.68</c:v>
                </c:pt>
                <c:pt idx="1013">
                  <c:v>155.26</c:v>
                </c:pt>
                <c:pt idx="1014">
                  <c:v>223.84</c:v>
                </c:pt>
                <c:pt idx="1015">
                  <c:v>224.07</c:v>
                </c:pt>
                <c:pt idx="1016">
                  <c:v>156.41999999999999</c:v>
                </c:pt>
                <c:pt idx="1017">
                  <c:v>168.08</c:v>
                </c:pt>
                <c:pt idx="1018">
                  <c:v>219.3</c:v>
                </c:pt>
                <c:pt idx="1019">
                  <c:v>142.63</c:v>
                </c:pt>
                <c:pt idx="1020">
                  <c:v>144.91</c:v>
                </c:pt>
                <c:pt idx="1021">
                  <c:v>209.71</c:v>
                </c:pt>
                <c:pt idx="1022">
                  <c:v>226.84</c:v>
                </c:pt>
                <c:pt idx="1023">
                  <c:v>159.37</c:v>
                </c:pt>
                <c:pt idx="1024">
                  <c:v>229.03</c:v>
                </c:pt>
                <c:pt idx="1025">
                  <c:v>204.89</c:v>
                </c:pt>
                <c:pt idx="1026">
                  <c:v>190.77</c:v>
                </c:pt>
                <c:pt idx="1027">
                  <c:v>181.29</c:v>
                </c:pt>
                <c:pt idx="1028">
                  <c:v>182.7</c:v>
                </c:pt>
                <c:pt idx="1029">
                  <c:v>153.36000000000001</c:v>
                </c:pt>
                <c:pt idx="1030">
                  <c:v>194.16</c:v>
                </c:pt>
                <c:pt idx="1031">
                  <c:v>148.02000000000001</c:v>
                </c:pt>
                <c:pt idx="1032">
                  <c:v>235.51</c:v>
                </c:pt>
                <c:pt idx="1033">
                  <c:v>223.57</c:v>
                </c:pt>
                <c:pt idx="1034">
                  <c:v>157.22999999999999</c:v>
                </c:pt>
                <c:pt idx="1035">
                  <c:v>220.96</c:v>
                </c:pt>
                <c:pt idx="1036">
                  <c:v>233.11</c:v>
                </c:pt>
                <c:pt idx="1037">
                  <c:v>191.51</c:v>
                </c:pt>
                <c:pt idx="1038">
                  <c:v>193.42</c:v>
                </c:pt>
                <c:pt idx="1039">
                  <c:v>218.27</c:v>
                </c:pt>
                <c:pt idx="1040">
                  <c:v>182.98</c:v>
                </c:pt>
                <c:pt idx="1041">
                  <c:v>178.38</c:v>
                </c:pt>
                <c:pt idx="1042">
                  <c:v>182.38</c:v>
                </c:pt>
                <c:pt idx="1043">
                  <c:v>165.37</c:v>
                </c:pt>
                <c:pt idx="1044">
                  <c:v>165.57</c:v>
                </c:pt>
                <c:pt idx="1045">
                  <c:v>160.46</c:v>
                </c:pt>
                <c:pt idx="1046">
                  <c:v>197.4</c:v>
                </c:pt>
                <c:pt idx="1047">
                  <c:v>188.89</c:v>
                </c:pt>
                <c:pt idx="1048">
                  <c:v>169.57</c:v>
                </c:pt>
                <c:pt idx="1049">
                  <c:v>213.18</c:v>
                </c:pt>
                <c:pt idx="1050">
                  <c:v>221.22</c:v>
                </c:pt>
                <c:pt idx="1051">
                  <c:v>224.57</c:v>
                </c:pt>
                <c:pt idx="1052">
                  <c:v>175.5</c:v>
                </c:pt>
                <c:pt idx="1053">
                  <c:v>204.39</c:v>
                </c:pt>
                <c:pt idx="1054">
                  <c:v>202.45</c:v>
                </c:pt>
                <c:pt idx="1055">
                  <c:v>183.2</c:v>
                </c:pt>
                <c:pt idx="1056">
                  <c:v>168.71</c:v>
                </c:pt>
                <c:pt idx="1057">
                  <c:v>155.52000000000001</c:v>
                </c:pt>
                <c:pt idx="1058">
                  <c:v>159.05000000000001</c:v>
                </c:pt>
                <c:pt idx="1059">
                  <c:v>225.42</c:v>
                </c:pt>
                <c:pt idx="1060">
                  <c:v>216.99</c:v>
                </c:pt>
                <c:pt idx="1061">
                  <c:v>214.44</c:v>
                </c:pt>
                <c:pt idx="1062">
                  <c:v>146.72999999999999</c:v>
                </c:pt>
                <c:pt idx="1063">
                  <c:v>221.38</c:v>
                </c:pt>
                <c:pt idx="1064">
                  <c:v>174.2</c:v>
                </c:pt>
                <c:pt idx="1065">
                  <c:v>230.65</c:v>
                </c:pt>
                <c:pt idx="1066">
                  <c:v>196.37</c:v>
                </c:pt>
                <c:pt idx="1067">
                  <c:v>140.63</c:v>
                </c:pt>
                <c:pt idx="1068">
                  <c:v>162.49</c:v>
                </c:pt>
                <c:pt idx="1069">
                  <c:v>150.74</c:v>
                </c:pt>
                <c:pt idx="1070">
                  <c:v>223.74</c:v>
                </c:pt>
                <c:pt idx="1071">
                  <c:v>203.92</c:v>
                </c:pt>
                <c:pt idx="1072">
                  <c:v>172.48</c:v>
                </c:pt>
                <c:pt idx="1073">
                  <c:v>231.57</c:v>
                </c:pt>
                <c:pt idx="1074">
                  <c:v>138.4</c:v>
                </c:pt>
                <c:pt idx="1075">
                  <c:v>229.32</c:v>
                </c:pt>
                <c:pt idx="1076">
                  <c:v>219.96</c:v>
                </c:pt>
                <c:pt idx="1077">
                  <c:v>227.1</c:v>
                </c:pt>
                <c:pt idx="1078">
                  <c:v>215.33</c:v>
                </c:pt>
                <c:pt idx="1079">
                  <c:v>178.37</c:v>
                </c:pt>
                <c:pt idx="1080">
                  <c:v>168.74</c:v>
                </c:pt>
                <c:pt idx="1081">
                  <c:v>148.01</c:v>
                </c:pt>
                <c:pt idx="1082">
                  <c:v>141.02000000000001</c:v>
                </c:pt>
                <c:pt idx="1083">
                  <c:v>201.85</c:v>
                </c:pt>
                <c:pt idx="1084">
                  <c:v>173.65</c:v>
                </c:pt>
                <c:pt idx="1085">
                  <c:v>172.12</c:v>
                </c:pt>
                <c:pt idx="1086">
                  <c:v>139.88999999999999</c:v>
                </c:pt>
                <c:pt idx="1087">
                  <c:v>138.38999999999999</c:v>
                </c:pt>
                <c:pt idx="1088">
                  <c:v>161.24</c:v>
                </c:pt>
                <c:pt idx="1089">
                  <c:v>141.96</c:v>
                </c:pt>
                <c:pt idx="1090">
                  <c:v>158.78</c:v>
                </c:pt>
                <c:pt idx="1091">
                  <c:v>230.13</c:v>
                </c:pt>
                <c:pt idx="1092">
                  <c:v>147.19</c:v>
                </c:pt>
                <c:pt idx="1093">
                  <c:v>198.19</c:v>
                </c:pt>
                <c:pt idx="1094">
                  <c:v>178.59</c:v>
                </c:pt>
                <c:pt idx="1095">
                  <c:v>177.15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8-4C8E-AC3D-11F5C8BB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49215"/>
        <c:axId val="628649695"/>
      </c:lineChart>
      <c:dateAx>
        <c:axId val="628649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9695"/>
        <c:crosses val="autoZero"/>
        <c:auto val="1"/>
        <c:lblOffset val="100"/>
        <c:baseTimeUnit val="days"/>
      </c:dateAx>
      <c:valAx>
        <c:axId val="628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685800</xdr:colOff>
      <xdr:row>3</xdr:row>
      <xdr:rowOff>82550</xdr:rowOff>
    </xdr:from>
    <xdr:to>
      <xdr:col>12</xdr:col>
      <xdr:colOff>139700</xdr:colOff>
      <xdr:row>7</xdr:row>
      <xdr:rowOff>57150</xdr:rowOff>
    </xdr:to>
    <xdr:pic>
      <xdr:nvPicPr>
        <xdr:cNvPr id="2" name="Picture 1" descr="A math equation with white letters&#10;&#10;AI-generated content may be incorrect.">
          <a:extLst>
            <a:ext uri="{FF2B5EF4-FFF2-40B4-BE49-F238E27FC236}">
              <a16:creationId xmlns:a16="http://schemas.microsoft.com/office/drawing/2014/main" id="{BBCD7BAE-C71A-41D3-BD81-11D0A20D6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3150" y="635000"/>
          <a:ext cx="4267200" cy="71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4</xdr:row>
      <xdr:rowOff>95250</xdr:rowOff>
    </xdr:from>
    <xdr:to>
      <xdr:col>15</xdr:col>
      <xdr:colOff>231775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FADC1-4486-2A5D-8968-156AE5949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4</xdr:row>
      <xdr:rowOff>95250</xdr:rowOff>
    </xdr:from>
    <xdr:to>
      <xdr:col>15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9D17E-5C2D-45E9-802F-B6BD3C38E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19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1FF905-7A57-4EFD-B588-D55F3BBF9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8AD3-1D89-4DFC-978C-D4CB871DA75D}">
  <sheetPr codeName="Sheet1"/>
  <dimension ref="A3:H1100"/>
  <sheetViews>
    <sheetView workbookViewId="0">
      <selection activeCell="D21" sqref="D21"/>
    </sheetView>
  </sheetViews>
  <sheetFormatPr defaultRowHeight="14.5" x14ac:dyDescent="0.35"/>
  <cols>
    <col min="2" max="2" width="18.36328125" bestFit="1" customWidth="1"/>
    <col min="3" max="3" width="17.1796875" bestFit="1" customWidth="1"/>
    <col min="4" max="4" width="16.81640625" bestFit="1" customWidth="1"/>
    <col min="7" max="7" width="10.453125" bestFit="1" customWidth="1"/>
    <col min="10" max="10" width="17.26953125" bestFit="1" customWidth="1"/>
    <col min="11" max="11" width="15" bestFit="1" customWidth="1"/>
  </cols>
  <sheetData>
    <row r="3" spans="1:8" x14ac:dyDescent="0.35">
      <c r="A3" s="12" t="s">
        <v>21</v>
      </c>
      <c r="B3" s="4" t="s">
        <v>6</v>
      </c>
      <c r="C3" s="7">
        <v>18374</v>
      </c>
    </row>
    <row r="4" spans="1:8" x14ac:dyDescent="0.35">
      <c r="A4" s="12" t="s">
        <v>22</v>
      </c>
      <c r="B4" s="4" t="s">
        <v>9</v>
      </c>
      <c r="C4" s="8">
        <v>44.029872262773715</v>
      </c>
      <c r="D4" s="13"/>
      <c r="G4" s="1"/>
      <c r="H4" s="3"/>
    </row>
    <row r="5" spans="1:8" x14ac:dyDescent="0.35">
      <c r="A5" s="12" t="s">
        <v>23</v>
      </c>
      <c r="B5" s="4" t="s">
        <v>10</v>
      </c>
      <c r="C5" s="8">
        <v>186.25000000000003</v>
      </c>
      <c r="G5" s="1"/>
      <c r="H5" s="3"/>
    </row>
    <row r="6" spans="1:8" x14ac:dyDescent="0.35">
      <c r="A6" s="12" t="s">
        <v>24</v>
      </c>
      <c r="B6" s="4" t="s">
        <v>11</v>
      </c>
      <c r="C6" s="9">
        <v>0.19</v>
      </c>
      <c r="G6" s="1"/>
      <c r="H6" s="3"/>
    </row>
    <row r="7" spans="1:8" x14ac:dyDescent="0.35">
      <c r="A7" s="12" t="s">
        <v>33</v>
      </c>
      <c r="B7" s="4"/>
      <c r="C7" s="7">
        <v>22</v>
      </c>
      <c r="G7" s="1"/>
      <c r="H7" s="3"/>
    </row>
    <row r="8" spans="1:8" x14ac:dyDescent="0.35">
      <c r="A8" s="12" t="s">
        <v>25</v>
      </c>
      <c r="B8" s="4" t="s">
        <v>12</v>
      </c>
      <c r="C8" s="11">
        <v>1062.6592970997576</v>
      </c>
      <c r="G8" s="1"/>
      <c r="H8" s="3"/>
    </row>
    <row r="9" spans="1:8" x14ac:dyDescent="0.35">
      <c r="A9" s="12" t="s">
        <v>28</v>
      </c>
      <c r="B9" s="4" t="s">
        <v>29</v>
      </c>
      <c r="C9" s="7">
        <v>292.75982266013489</v>
      </c>
      <c r="G9" s="1"/>
      <c r="H9" s="3"/>
    </row>
    <row r="10" spans="1:8" x14ac:dyDescent="0.35">
      <c r="A10" s="12"/>
      <c r="B10" s="4"/>
      <c r="C10" s="7"/>
      <c r="G10" s="1"/>
      <c r="H10" s="3"/>
    </row>
    <row r="11" spans="1:8" x14ac:dyDescent="0.35">
      <c r="A11" s="12" t="s">
        <v>31</v>
      </c>
      <c r="B11" s="4" t="s">
        <v>34</v>
      </c>
      <c r="C11" s="8">
        <f>(((C8-C9)^2)/(2*C8))*C4*C6</f>
        <v>2333.1627330673828</v>
      </c>
      <c r="D11" s="5"/>
      <c r="G11" s="1"/>
      <c r="H11" s="3"/>
    </row>
    <row r="12" spans="1:8" x14ac:dyDescent="0.35">
      <c r="A12" t="s">
        <v>30</v>
      </c>
      <c r="B12" s="4" t="s">
        <v>14</v>
      </c>
      <c r="C12" s="8">
        <f>(C3/C8)*C5</f>
        <v>3220.3712980631308</v>
      </c>
      <c r="D12" s="5"/>
      <c r="G12" s="1"/>
      <c r="H12" s="3"/>
    </row>
    <row r="13" spans="1:8" x14ac:dyDescent="0.35">
      <c r="A13" s="12" t="s">
        <v>32</v>
      </c>
      <c r="B13" s="4" t="s">
        <v>35</v>
      </c>
      <c r="C13" s="8">
        <f>((C9^2)/(2*C8))*C7</f>
        <v>887.20011576337333</v>
      </c>
      <c r="G13" s="1"/>
      <c r="H13" s="3"/>
    </row>
    <row r="14" spans="1:8" x14ac:dyDescent="0.35">
      <c r="B14" s="4" t="s">
        <v>16</v>
      </c>
      <c r="C14" s="10">
        <f>SUM(C11:C13)</f>
        <v>6440.7341468938866</v>
      </c>
      <c r="G14" s="1"/>
      <c r="H14" s="3"/>
    </row>
    <row r="15" spans="1:8" x14ac:dyDescent="0.35">
      <c r="G15" s="1"/>
      <c r="H15" s="3"/>
    </row>
    <row r="16" spans="1:8" x14ac:dyDescent="0.35">
      <c r="G16" s="1"/>
      <c r="H16" s="3"/>
    </row>
    <row r="17" spans="7:8" x14ac:dyDescent="0.35">
      <c r="G17" s="1"/>
      <c r="H17" s="3"/>
    </row>
    <row r="18" spans="7:8" x14ac:dyDescent="0.35">
      <c r="G18" s="1"/>
      <c r="H18" s="3"/>
    </row>
    <row r="19" spans="7:8" x14ac:dyDescent="0.35">
      <c r="G19" s="1"/>
      <c r="H19" s="3"/>
    </row>
    <row r="20" spans="7:8" x14ac:dyDescent="0.35">
      <c r="G20" s="1"/>
      <c r="H20" s="3"/>
    </row>
    <row r="21" spans="7:8" x14ac:dyDescent="0.35">
      <c r="G21" s="1"/>
      <c r="H21" s="3"/>
    </row>
    <row r="22" spans="7:8" x14ac:dyDescent="0.35">
      <c r="G22" s="1"/>
      <c r="H22" s="3"/>
    </row>
    <row r="23" spans="7:8" x14ac:dyDescent="0.35">
      <c r="G23" s="1"/>
      <c r="H23" s="3"/>
    </row>
    <row r="24" spans="7:8" x14ac:dyDescent="0.35">
      <c r="G24" s="1"/>
      <c r="H24" s="3"/>
    </row>
    <row r="25" spans="7:8" x14ac:dyDescent="0.35">
      <c r="G25" s="1"/>
      <c r="H25" s="3"/>
    </row>
    <row r="26" spans="7:8" x14ac:dyDescent="0.35">
      <c r="G26" s="1"/>
      <c r="H26" s="3"/>
    </row>
    <row r="27" spans="7:8" x14ac:dyDescent="0.35">
      <c r="G27" s="1"/>
      <c r="H27" s="3"/>
    </row>
    <row r="28" spans="7:8" x14ac:dyDescent="0.35">
      <c r="G28" s="1"/>
      <c r="H28" s="3"/>
    </row>
    <row r="29" spans="7:8" x14ac:dyDescent="0.35">
      <c r="G29" s="1"/>
      <c r="H29" s="3"/>
    </row>
    <row r="30" spans="7:8" x14ac:dyDescent="0.35">
      <c r="G30" s="1"/>
      <c r="H30" s="3"/>
    </row>
    <row r="31" spans="7:8" x14ac:dyDescent="0.35">
      <c r="G31" s="1"/>
      <c r="H31" s="3"/>
    </row>
    <row r="32" spans="7:8" x14ac:dyDescent="0.35">
      <c r="G32" s="1"/>
      <c r="H32" s="3"/>
    </row>
    <row r="33" spans="7:8" x14ac:dyDescent="0.35">
      <c r="G33" s="1"/>
      <c r="H33" s="3"/>
    </row>
    <row r="34" spans="7:8" x14ac:dyDescent="0.35">
      <c r="G34" s="1"/>
      <c r="H34" s="3"/>
    </row>
    <row r="35" spans="7:8" x14ac:dyDescent="0.35">
      <c r="G35" s="1"/>
      <c r="H35" s="3"/>
    </row>
    <row r="36" spans="7:8" x14ac:dyDescent="0.35">
      <c r="G36" s="1"/>
      <c r="H36" s="3"/>
    </row>
    <row r="37" spans="7:8" x14ac:dyDescent="0.35">
      <c r="G37" s="1"/>
      <c r="H37" s="3"/>
    </row>
    <row r="38" spans="7:8" x14ac:dyDescent="0.35">
      <c r="G38" s="1"/>
      <c r="H38" s="3"/>
    </row>
    <row r="39" spans="7:8" x14ac:dyDescent="0.35">
      <c r="G39" s="1"/>
      <c r="H39" s="3"/>
    </row>
    <row r="40" spans="7:8" x14ac:dyDescent="0.35">
      <c r="G40" s="1"/>
      <c r="H40" s="3"/>
    </row>
    <row r="41" spans="7:8" x14ac:dyDescent="0.35">
      <c r="G41" s="1"/>
      <c r="H41" s="3"/>
    </row>
    <row r="42" spans="7:8" x14ac:dyDescent="0.35">
      <c r="G42" s="1"/>
      <c r="H42" s="3"/>
    </row>
    <row r="43" spans="7:8" x14ac:dyDescent="0.35">
      <c r="G43" s="1"/>
      <c r="H43" s="3"/>
    </row>
    <row r="44" spans="7:8" x14ac:dyDescent="0.35">
      <c r="G44" s="1"/>
      <c r="H44" s="3"/>
    </row>
    <row r="45" spans="7:8" x14ac:dyDescent="0.35">
      <c r="G45" s="1"/>
      <c r="H45" s="3"/>
    </row>
    <row r="46" spans="7:8" x14ac:dyDescent="0.35">
      <c r="G46" s="1"/>
      <c r="H46" s="3"/>
    </row>
    <row r="47" spans="7:8" x14ac:dyDescent="0.35">
      <c r="G47" s="1"/>
      <c r="H47" s="3"/>
    </row>
    <row r="48" spans="7:8" x14ac:dyDescent="0.35">
      <c r="G48" s="1"/>
      <c r="H48" s="3"/>
    </row>
    <row r="49" spans="7:8" x14ac:dyDescent="0.35">
      <c r="G49" s="1"/>
      <c r="H49" s="3"/>
    </row>
    <row r="50" spans="7:8" x14ac:dyDescent="0.35">
      <c r="G50" s="1"/>
      <c r="H50" s="3"/>
    </row>
    <row r="51" spans="7:8" x14ac:dyDescent="0.35">
      <c r="G51" s="1"/>
      <c r="H51" s="3"/>
    </row>
    <row r="52" spans="7:8" x14ac:dyDescent="0.35">
      <c r="G52" s="1"/>
      <c r="H52" s="3"/>
    </row>
    <row r="53" spans="7:8" x14ac:dyDescent="0.35">
      <c r="G53" s="1"/>
      <c r="H53" s="3"/>
    </row>
    <row r="54" spans="7:8" x14ac:dyDescent="0.35">
      <c r="G54" s="1"/>
      <c r="H54" s="3"/>
    </row>
    <row r="55" spans="7:8" x14ac:dyDescent="0.35">
      <c r="G55" s="1"/>
      <c r="H55" s="3"/>
    </row>
    <row r="56" spans="7:8" x14ac:dyDescent="0.35">
      <c r="G56" s="1"/>
      <c r="H56" s="3"/>
    </row>
    <row r="57" spans="7:8" x14ac:dyDescent="0.35">
      <c r="G57" s="1"/>
      <c r="H57" s="3"/>
    </row>
    <row r="58" spans="7:8" x14ac:dyDescent="0.35">
      <c r="G58" s="1"/>
      <c r="H58" s="3"/>
    </row>
    <row r="59" spans="7:8" x14ac:dyDescent="0.35">
      <c r="G59" s="1"/>
      <c r="H59" s="3"/>
    </row>
    <row r="60" spans="7:8" x14ac:dyDescent="0.35">
      <c r="G60" s="1"/>
      <c r="H60" s="3"/>
    </row>
    <row r="61" spans="7:8" x14ac:dyDescent="0.35">
      <c r="G61" s="1"/>
      <c r="H61" s="3"/>
    </row>
    <row r="62" spans="7:8" x14ac:dyDescent="0.35">
      <c r="G62" s="1"/>
      <c r="H62" s="3"/>
    </row>
    <row r="63" spans="7:8" x14ac:dyDescent="0.35">
      <c r="G63" s="1"/>
      <c r="H63" s="3"/>
    </row>
    <row r="64" spans="7:8" x14ac:dyDescent="0.35">
      <c r="G64" s="1"/>
      <c r="H64" s="3"/>
    </row>
    <row r="65" spans="7:8" x14ac:dyDescent="0.35">
      <c r="G65" s="1"/>
      <c r="H65" s="3"/>
    </row>
    <row r="66" spans="7:8" x14ac:dyDescent="0.35">
      <c r="G66" s="1"/>
      <c r="H66" s="3"/>
    </row>
    <row r="67" spans="7:8" x14ac:dyDescent="0.35">
      <c r="G67" s="1"/>
      <c r="H67" s="3"/>
    </row>
    <row r="68" spans="7:8" x14ac:dyDescent="0.35">
      <c r="G68" s="1"/>
      <c r="H68" s="3"/>
    </row>
    <row r="69" spans="7:8" x14ac:dyDescent="0.35">
      <c r="G69" s="1"/>
      <c r="H69" s="3"/>
    </row>
    <row r="70" spans="7:8" x14ac:dyDescent="0.35">
      <c r="G70" s="1"/>
      <c r="H70" s="3"/>
    </row>
    <row r="71" spans="7:8" x14ac:dyDescent="0.35">
      <c r="G71" s="1"/>
      <c r="H71" s="3"/>
    </row>
    <row r="72" spans="7:8" x14ac:dyDescent="0.35">
      <c r="G72" s="1"/>
      <c r="H72" s="3"/>
    </row>
    <row r="73" spans="7:8" x14ac:dyDescent="0.35">
      <c r="G73" s="1"/>
      <c r="H73" s="3"/>
    </row>
    <row r="74" spans="7:8" x14ac:dyDescent="0.35">
      <c r="G74" s="1"/>
      <c r="H74" s="3"/>
    </row>
    <row r="75" spans="7:8" x14ac:dyDescent="0.35">
      <c r="G75" s="1"/>
      <c r="H75" s="3"/>
    </row>
    <row r="76" spans="7:8" x14ac:dyDescent="0.35">
      <c r="G76" s="1"/>
      <c r="H76" s="3"/>
    </row>
    <row r="77" spans="7:8" x14ac:dyDescent="0.35">
      <c r="G77" s="1"/>
      <c r="H77" s="3"/>
    </row>
    <row r="78" spans="7:8" x14ac:dyDescent="0.35">
      <c r="G78" s="1"/>
      <c r="H78" s="3"/>
    </row>
    <row r="79" spans="7:8" x14ac:dyDescent="0.35">
      <c r="G79" s="1"/>
      <c r="H79" s="3"/>
    </row>
    <row r="80" spans="7:8" x14ac:dyDescent="0.35">
      <c r="G80" s="1"/>
      <c r="H80" s="3"/>
    </row>
    <row r="81" spans="7:8" x14ac:dyDescent="0.35">
      <c r="G81" s="1"/>
      <c r="H81" s="3"/>
    </row>
    <row r="82" spans="7:8" x14ac:dyDescent="0.35">
      <c r="G82" s="1"/>
      <c r="H82" s="3"/>
    </row>
    <row r="83" spans="7:8" x14ac:dyDescent="0.35">
      <c r="G83" s="1"/>
      <c r="H83" s="3"/>
    </row>
    <row r="84" spans="7:8" x14ac:dyDescent="0.35">
      <c r="G84" s="1"/>
      <c r="H84" s="3"/>
    </row>
    <row r="85" spans="7:8" x14ac:dyDescent="0.35">
      <c r="G85" s="1"/>
      <c r="H85" s="3"/>
    </row>
    <row r="86" spans="7:8" x14ac:dyDescent="0.35">
      <c r="G86" s="1"/>
      <c r="H86" s="3"/>
    </row>
    <row r="87" spans="7:8" x14ac:dyDescent="0.35">
      <c r="G87" s="1"/>
      <c r="H87" s="3"/>
    </row>
    <row r="88" spans="7:8" x14ac:dyDescent="0.35">
      <c r="G88" s="1"/>
      <c r="H88" s="3"/>
    </row>
    <row r="89" spans="7:8" x14ac:dyDescent="0.35">
      <c r="G89" s="1"/>
      <c r="H89" s="3"/>
    </row>
    <row r="90" spans="7:8" x14ac:dyDescent="0.35">
      <c r="G90" s="1"/>
      <c r="H90" s="3"/>
    </row>
    <row r="91" spans="7:8" x14ac:dyDescent="0.35">
      <c r="G91" s="1"/>
      <c r="H91" s="3"/>
    </row>
    <row r="92" spans="7:8" x14ac:dyDescent="0.35">
      <c r="G92" s="1"/>
      <c r="H92" s="3"/>
    </row>
    <row r="93" spans="7:8" x14ac:dyDescent="0.35">
      <c r="G93" s="1"/>
      <c r="H93" s="3"/>
    </row>
    <row r="94" spans="7:8" x14ac:dyDescent="0.35">
      <c r="G94" s="1"/>
      <c r="H94" s="3"/>
    </row>
    <row r="95" spans="7:8" x14ac:dyDescent="0.35">
      <c r="G95" s="1"/>
      <c r="H95" s="3"/>
    </row>
    <row r="96" spans="7:8" x14ac:dyDescent="0.35">
      <c r="G96" s="1"/>
      <c r="H96" s="3"/>
    </row>
    <row r="97" spans="7:8" x14ac:dyDescent="0.35">
      <c r="G97" s="1"/>
      <c r="H97" s="3"/>
    </row>
    <row r="98" spans="7:8" x14ac:dyDescent="0.35">
      <c r="G98" s="1"/>
      <c r="H98" s="3"/>
    </row>
    <row r="99" spans="7:8" x14ac:dyDescent="0.35">
      <c r="G99" s="1"/>
      <c r="H99" s="3"/>
    </row>
    <row r="100" spans="7:8" x14ac:dyDescent="0.35">
      <c r="G100" s="1"/>
      <c r="H100" s="3"/>
    </row>
    <row r="101" spans="7:8" x14ac:dyDescent="0.35">
      <c r="G101" s="1"/>
      <c r="H101" s="3"/>
    </row>
    <row r="102" spans="7:8" x14ac:dyDescent="0.35">
      <c r="G102" s="1"/>
      <c r="H102" s="3"/>
    </row>
    <row r="103" spans="7:8" x14ac:dyDescent="0.35">
      <c r="G103" s="1"/>
      <c r="H103" s="3"/>
    </row>
    <row r="104" spans="7:8" x14ac:dyDescent="0.35">
      <c r="G104" s="1"/>
      <c r="H104" s="3"/>
    </row>
    <row r="105" spans="7:8" x14ac:dyDescent="0.35">
      <c r="G105" s="1"/>
      <c r="H105" s="3"/>
    </row>
    <row r="106" spans="7:8" x14ac:dyDescent="0.35">
      <c r="G106" s="1"/>
      <c r="H106" s="3"/>
    </row>
    <row r="107" spans="7:8" x14ac:dyDescent="0.35">
      <c r="G107" s="1"/>
      <c r="H107" s="3"/>
    </row>
    <row r="108" spans="7:8" x14ac:dyDescent="0.35">
      <c r="G108" s="1"/>
      <c r="H108" s="3"/>
    </row>
    <row r="109" spans="7:8" x14ac:dyDescent="0.35">
      <c r="G109" s="1"/>
      <c r="H109" s="3"/>
    </row>
    <row r="110" spans="7:8" x14ac:dyDescent="0.35">
      <c r="G110" s="1"/>
      <c r="H110" s="3"/>
    </row>
    <row r="111" spans="7:8" x14ac:dyDescent="0.35">
      <c r="G111" s="1"/>
      <c r="H111" s="3"/>
    </row>
    <row r="112" spans="7:8" x14ac:dyDescent="0.35">
      <c r="G112" s="1"/>
      <c r="H112" s="3"/>
    </row>
    <row r="113" spans="7:8" x14ac:dyDescent="0.35">
      <c r="G113" s="1"/>
      <c r="H113" s="3"/>
    </row>
    <row r="114" spans="7:8" x14ac:dyDescent="0.35">
      <c r="G114" s="1"/>
      <c r="H114" s="3"/>
    </row>
    <row r="115" spans="7:8" x14ac:dyDescent="0.35">
      <c r="G115" s="1"/>
      <c r="H115" s="3"/>
    </row>
    <row r="116" spans="7:8" x14ac:dyDescent="0.35">
      <c r="G116" s="1"/>
      <c r="H116" s="3"/>
    </row>
    <row r="117" spans="7:8" x14ac:dyDescent="0.35">
      <c r="G117" s="1"/>
      <c r="H117" s="3"/>
    </row>
    <row r="118" spans="7:8" x14ac:dyDescent="0.35">
      <c r="G118" s="1"/>
      <c r="H118" s="3"/>
    </row>
    <row r="119" spans="7:8" x14ac:dyDescent="0.35">
      <c r="G119" s="1"/>
      <c r="H119" s="3"/>
    </row>
    <row r="120" spans="7:8" x14ac:dyDescent="0.35">
      <c r="G120" s="1"/>
      <c r="H120" s="3"/>
    </row>
    <row r="121" spans="7:8" x14ac:dyDescent="0.35">
      <c r="G121" s="1"/>
      <c r="H121" s="3"/>
    </row>
    <row r="122" spans="7:8" x14ac:dyDescent="0.35">
      <c r="G122" s="1"/>
      <c r="H122" s="3"/>
    </row>
    <row r="123" spans="7:8" x14ac:dyDescent="0.35">
      <c r="G123" s="1"/>
      <c r="H123" s="3"/>
    </row>
    <row r="124" spans="7:8" x14ac:dyDescent="0.35">
      <c r="G124" s="1"/>
      <c r="H124" s="3"/>
    </row>
    <row r="125" spans="7:8" x14ac:dyDescent="0.35">
      <c r="G125" s="1"/>
      <c r="H125" s="3"/>
    </row>
    <row r="126" spans="7:8" x14ac:dyDescent="0.35">
      <c r="G126" s="1"/>
      <c r="H126" s="3"/>
    </row>
    <row r="127" spans="7:8" x14ac:dyDescent="0.35">
      <c r="G127" s="1"/>
      <c r="H127" s="3"/>
    </row>
    <row r="128" spans="7:8" x14ac:dyDescent="0.35">
      <c r="G128" s="1"/>
      <c r="H128" s="3"/>
    </row>
    <row r="129" spans="7:8" x14ac:dyDescent="0.35">
      <c r="G129" s="1"/>
      <c r="H129" s="3"/>
    </row>
    <row r="130" spans="7:8" x14ac:dyDescent="0.35">
      <c r="G130" s="1"/>
      <c r="H130" s="3"/>
    </row>
    <row r="131" spans="7:8" x14ac:dyDescent="0.35">
      <c r="G131" s="1"/>
      <c r="H131" s="3"/>
    </row>
    <row r="132" spans="7:8" x14ac:dyDescent="0.35">
      <c r="G132" s="1"/>
      <c r="H132" s="3"/>
    </row>
    <row r="133" spans="7:8" x14ac:dyDescent="0.35">
      <c r="G133" s="1"/>
      <c r="H133" s="3"/>
    </row>
    <row r="134" spans="7:8" x14ac:dyDescent="0.35">
      <c r="G134" s="1"/>
      <c r="H134" s="3"/>
    </row>
    <row r="135" spans="7:8" x14ac:dyDescent="0.35">
      <c r="G135" s="1"/>
      <c r="H135" s="3"/>
    </row>
    <row r="136" spans="7:8" x14ac:dyDescent="0.35">
      <c r="G136" s="1"/>
      <c r="H136" s="3"/>
    </row>
    <row r="137" spans="7:8" x14ac:dyDescent="0.35">
      <c r="G137" s="1"/>
      <c r="H137" s="3"/>
    </row>
    <row r="138" spans="7:8" x14ac:dyDescent="0.35">
      <c r="G138" s="1"/>
      <c r="H138" s="3"/>
    </row>
    <row r="139" spans="7:8" x14ac:dyDescent="0.35">
      <c r="G139" s="1"/>
      <c r="H139" s="3"/>
    </row>
    <row r="140" spans="7:8" x14ac:dyDescent="0.35">
      <c r="G140" s="1"/>
      <c r="H140" s="3"/>
    </row>
    <row r="141" spans="7:8" x14ac:dyDescent="0.35">
      <c r="G141" s="1"/>
      <c r="H141" s="3"/>
    </row>
    <row r="142" spans="7:8" x14ac:dyDescent="0.35">
      <c r="G142" s="1"/>
      <c r="H142" s="3"/>
    </row>
    <row r="143" spans="7:8" x14ac:dyDescent="0.35">
      <c r="G143" s="1"/>
      <c r="H143" s="3"/>
    </row>
    <row r="144" spans="7:8" x14ac:dyDescent="0.35">
      <c r="G144" s="1"/>
      <c r="H144" s="3"/>
    </row>
    <row r="145" spans="7:8" x14ac:dyDescent="0.35">
      <c r="G145" s="1"/>
      <c r="H145" s="3"/>
    </row>
    <row r="146" spans="7:8" x14ac:dyDescent="0.35">
      <c r="G146" s="1"/>
      <c r="H146" s="3"/>
    </row>
    <row r="147" spans="7:8" x14ac:dyDescent="0.35">
      <c r="G147" s="1"/>
      <c r="H147" s="3"/>
    </row>
    <row r="148" spans="7:8" x14ac:dyDescent="0.35">
      <c r="G148" s="1"/>
      <c r="H148" s="3"/>
    </row>
    <row r="149" spans="7:8" x14ac:dyDescent="0.35">
      <c r="G149" s="1"/>
      <c r="H149" s="3"/>
    </row>
    <row r="150" spans="7:8" x14ac:dyDescent="0.35">
      <c r="G150" s="1"/>
      <c r="H150" s="3"/>
    </row>
    <row r="151" spans="7:8" x14ac:dyDescent="0.35">
      <c r="G151" s="1"/>
      <c r="H151" s="3"/>
    </row>
    <row r="152" spans="7:8" x14ac:dyDescent="0.35">
      <c r="G152" s="1"/>
      <c r="H152" s="3"/>
    </row>
    <row r="153" spans="7:8" x14ac:dyDescent="0.35">
      <c r="G153" s="1"/>
      <c r="H153" s="3"/>
    </row>
    <row r="154" spans="7:8" x14ac:dyDescent="0.35">
      <c r="G154" s="1"/>
      <c r="H154" s="3"/>
    </row>
    <row r="155" spans="7:8" x14ac:dyDescent="0.35">
      <c r="G155" s="1"/>
      <c r="H155" s="3"/>
    </row>
    <row r="156" spans="7:8" x14ac:dyDescent="0.35">
      <c r="G156" s="1"/>
      <c r="H156" s="3"/>
    </row>
    <row r="157" spans="7:8" x14ac:dyDescent="0.35">
      <c r="G157" s="1"/>
      <c r="H157" s="3"/>
    </row>
    <row r="158" spans="7:8" x14ac:dyDescent="0.35">
      <c r="G158" s="1"/>
      <c r="H158" s="3"/>
    </row>
    <row r="159" spans="7:8" x14ac:dyDescent="0.35">
      <c r="G159" s="1"/>
      <c r="H159" s="3"/>
    </row>
    <row r="160" spans="7:8" x14ac:dyDescent="0.35">
      <c r="G160" s="1"/>
      <c r="H160" s="3"/>
    </row>
    <row r="161" spans="7:8" x14ac:dyDescent="0.35">
      <c r="G161" s="1"/>
      <c r="H161" s="3"/>
    </row>
    <row r="162" spans="7:8" x14ac:dyDescent="0.35">
      <c r="G162" s="1"/>
      <c r="H162" s="3"/>
    </row>
    <row r="163" spans="7:8" x14ac:dyDescent="0.35">
      <c r="G163" s="1"/>
      <c r="H163" s="3"/>
    </row>
    <row r="164" spans="7:8" x14ac:dyDescent="0.35">
      <c r="G164" s="1"/>
      <c r="H164" s="3"/>
    </row>
    <row r="165" spans="7:8" x14ac:dyDescent="0.35">
      <c r="G165" s="1"/>
      <c r="H165" s="3"/>
    </row>
    <row r="166" spans="7:8" x14ac:dyDescent="0.35">
      <c r="G166" s="1"/>
      <c r="H166" s="3"/>
    </row>
    <row r="167" spans="7:8" x14ac:dyDescent="0.35">
      <c r="G167" s="1"/>
      <c r="H167" s="3"/>
    </row>
    <row r="168" spans="7:8" x14ac:dyDescent="0.35">
      <c r="G168" s="1"/>
      <c r="H168" s="3"/>
    </row>
    <row r="169" spans="7:8" x14ac:dyDescent="0.35">
      <c r="G169" s="1"/>
      <c r="H169" s="3"/>
    </row>
    <row r="170" spans="7:8" x14ac:dyDescent="0.35">
      <c r="G170" s="1"/>
      <c r="H170" s="3"/>
    </row>
    <row r="171" spans="7:8" x14ac:dyDescent="0.35">
      <c r="G171" s="1"/>
      <c r="H171" s="3"/>
    </row>
    <row r="172" spans="7:8" x14ac:dyDescent="0.35">
      <c r="G172" s="1"/>
      <c r="H172" s="3"/>
    </row>
    <row r="173" spans="7:8" x14ac:dyDescent="0.35">
      <c r="G173" s="1"/>
      <c r="H173" s="3"/>
    </row>
    <row r="174" spans="7:8" x14ac:dyDescent="0.35">
      <c r="G174" s="1"/>
      <c r="H174" s="3"/>
    </row>
    <row r="175" spans="7:8" x14ac:dyDescent="0.35">
      <c r="G175" s="1"/>
      <c r="H175" s="3"/>
    </row>
    <row r="176" spans="7:8" x14ac:dyDescent="0.35">
      <c r="G176" s="1"/>
      <c r="H176" s="3"/>
    </row>
    <row r="177" spans="7:8" x14ac:dyDescent="0.35">
      <c r="G177" s="1"/>
      <c r="H177" s="3"/>
    </row>
    <row r="178" spans="7:8" x14ac:dyDescent="0.35">
      <c r="G178" s="1"/>
      <c r="H178" s="3"/>
    </row>
    <row r="179" spans="7:8" x14ac:dyDescent="0.35">
      <c r="G179" s="1"/>
      <c r="H179" s="3"/>
    </row>
    <row r="180" spans="7:8" x14ac:dyDescent="0.35">
      <c r="G180" s="1"/>
      <c r="H180" s="3"/>
    </row>
    <row r="181" spans="7:8" x14ac:dyDescent="0.35">
      <c r="G181" s="1"/>
      <c r="H181" s="3"/>
    </row>
    <row r="182" spans="7:8" x14ac:dyDescent="0.35">
      <c r="G182" s="1"/>
      <c r="H182" s="3"/>
    </row>
    <row r="183" spans="7:8" x14ac:dyDescent="0.35">
      <c r="G183" s="1"/>
      <c r="H183" s="3"/>
    </row>
    <row r="184" spans="7:8" x14ac:dyDescent="0.35">
      <c r="G184" s="1"/>
      <c r="H184" s="3"/>
    </row>
    <row r="185" spans="7:8" x14ac:dyDescent="0.35">
      <c r="G185" s="1"/>
      <c r="H185" s="3"/>
    </row>
    <row r="186" spans="7:8" x14ac:dyDescent="0.35">
      <c r="G186" s="1"/>
      <c r="H186" s="3"/>
    </row>
    <row r="187" spans="7:8" x14ac:dyDescent="0.35">
      <c r="G187" s="1"/>
      <c r="H187" s="3"/>
    </row>
    <row r="188" spans="7:8" x14ac:dyDescent="0.35">
      <c r="G188" s="1"/>
      <c r="H188" s="3"/>
    </row>
    <row r="189" spans="7:8" x14ac:dyDescent="0.35">
      <c r="G189" s="1"/>
      <c r="H189" s="3"/>
    </row>
    <row r="190" spans="7:8" x14ac:dyDescent="0.35">
      <c r="G190" s="1"/>
      <c r="H190" s="3"/>
    </row>
    <row r="191" spans="7:8" x14ac:dyDescent="0.35">
      <c r="G191" s="1"/>
      <c r="H191" s="3"/>
    </row>
    <row r="192" spans="7:8" x14ac:dyDescent="0.35">
      <c r="G192" s="1"/>
      <c r="H192" s="3"/>
    </row>
    <row r="193" spans="7:8" x14ac:dyDescent="0.35">
      <c r="G193" s="1"/>
      <c r="H193" s="3"/>
    </row>
    <row r="194" spans="7:8" x14ac:dyDescent="0.35">
      <c r="G194" s="1"/>
      <c r="H194" s="3"/>
    </row>
    <row r="195" spans="7:8" x14ac:dyDescent="0.35">
      <c r="G195" s="1"/>
      <c r="H195" s="3"/>
    </row>
    <row r="196" spans="7:8" x14ac:dyDescent="0.35">
      <c r="G196" s="1"/>
      <c r="H196" s="3"/>
    </row>
    <row r="197" spans="7:8" x14ac:dyDescent="0.35">
      <c r="G197" s="1"/>
      <c r="H197" s="3"/>
    </row>
    <row r="198" spans="7:8" x14ac:dyDescent="0.35">
      <c r="G198" s="1"/>
      <c r="H198" s="3"/>
    </row>
    <row r="199" spans="7:8" x14ac:dyDescent="0.35">
      <c r="G199" s="1"/>
      <c r="H199" s="3"/>
    </row>
    <row r="200" spans="7:8" x14ac:dyDescent="0.35">
      <c r="G200" s="1"/>
      <c r="H200" s="3"/>
    </row>
    <row r="201" spans="7:8" x14ac:dyDescent="0.35">
      <c r="G201" s="1"/>
      <c r="H201" s="3"/>
    </row>
    <row r="202" spans="7:8" x14ac:dyDescent="0.35">
      <c r="G202" s="1"/>
      <c r="H202" s="3"/>
    </row>
    <row r="203" spans="7:8" x14ac:dyDescent="0.35">
      <c r="G203" s="1"/>
      <c r="H203" s="3"/>
    </row>
    <row r="204" spans="7:8" x14ac:dyDescent="0.35">
      <c r="G204" s="1"/>
      <c r="H204" s="3"/>
    </row>
    <row r="205" spans="7:8" x14ac:dyDescent="0.35">
      <c r="G205" s="1"/>
      <c r="H205" s="3"/>
    </row>
    <row r="206" spans="7:8" x14ac:dyDescent="0.35">
      <c r="G206" s="1"/>
      <c r="H206" s="3"/>
    </row>
    <row r="207" spans="7:8" x14ac:dyDescent="0.35">
      <c r="G207" s="1"/>
      <c r="H207" s="3"/>
    </row>
    <row r="208" spans="7:8" x14ac:dyDescent="0.35">
      <c r="G208" s="1"/>
      <c r="H208" s="3"/>
    </row>
    <row r="209" spans="7:8" x14ac:dyDescent="0.35">
      <c r="G209" s="1"/>
      <c r="H209" s="3"/>
    </row>
    <row r="210" spans="7:8" x14ac:dyDescent="0.35">
      <c r="G210" s="1"/>
      <c r="H210" s="3"/>
    </row>
    <row r="211" spans="7:8" x14ac:dyDescent="0.35">
      <c r="G211" s="1"/>
      <c r="H211" s="3"/>
    </row>
    <row r="212" spans="7:8" x14ac:dyDescent="0.35">
      <c r="G212" s="1"/>
      <c r="H212" s="3"/>
    </row>
    <row r="213" spans="7:8" x14ac:dyDescent="0.35">
      <c r="G213" s="1"/>
      <c r="H213" s="3"/>
    </row>
    <row r="214" spans="7:8" x14ac:dyDescent="0.35">
      <c r="G214" s="1"/>
      <c r="H214" s="3"/>
    </row>
    <row r="215" spans="7:8" x14ac:dyDescent="0.35">
      <c r="G215" s="1"/>
      <c r="H215" s="3"/>
    </row>
    <row r="216" spans="7:8" x14ac:dyDescent="0.35">
      <c r="G216" s="1"/>
      <c r="H216" s="3"/>
    </row>
    <row r="217" spans="7:8" x14ac:dyDescent="0.35">
      <c r="G217" s="1"/>
      <c r="H217" s="3"/>
    </row>
    <row r="218" spans="7:8" x14ac:dyDescent="0.35">
      <c r="G218" s="1"/>
      <c r="H218" s="3"/>
    </row>
    <row r="219" spans="7:8" x14ac:dyDescent="0.35">
      <c r="G219" s="1"/>
      <c r="H219" s="3"/>
    </row>
    <row r="220" spans="7:8" x14ac:dyDescent="0.35">
      <c r="G220" s="1"/>
      <c r="H220" s="3"/>
    </row>
    <row r="221" spans="7:8" x14ac:dyDescent="0.35">
      <c r="G221" s="1"/>
      <c r="H221" s="3"/>
    </row>
    <row r="222" spans="7:8" x14ac:dyDescent="0.35">
      <c r="G222" s="1"/>
      <c r="H222" s="3"/>
    </row>
    <row r="223" spans="7:8" x14ac:dyDescent="0.35">
      <c r="G223" s="1"/>
      <c r="H223" s="3"/>
    </row>
    <row r="224" spans="7:8" x14ac:dyDescent="0.35">
      <c r="G224" s="1"/>
      <c r="H224" s="3"/>
    </row>
    <row r="225" spans="7:8" x14ac:dyDescent="0.35">
      <c r="G225" s="1"/>
      <c r="H225" s="3"/>
    </row>
    <row r="226" spans="7:8" x14ac:dyDescent="0.35">
      <c r="G226" s="1"/>
      <c r="H226" s="3"/>
    </row>
    <row r="227" spans="7:8" x14ac:dyDescent="0.35">
      <c r="G227" s="1"/>
      <c r="H227" s="3"/>
    </row>
    <row r="228" spans="7:8" x14ac:dyDescent="0.35">
      <c r="G228" s="1"/>
      <c r="H228" s="3"/>
    </row>
    <row r="229" spans="7:8" x14ac:dyDescent="0.35">
      <c r="G229" s="1"/>
      <c r="H229" s="3"/>
    </row>
    <row r="230" spans="7:8" x14ac:dyDescent="0.35">
      <c r="G230" s="1"/>
      <c r="H230" s="3"/>
    </row>
    <row r="231" spans="7:8" x14ac:dyDescent="0.35">
      <c r="G231" s="1"/>
      <c r="H231" s="3"/>
    </row>
    <row r="232" spans="7:8" x14ac:dyDescent="0.35">
      <c r="G232" s="1"/>
      <c r="H232" s="3"/>
    </row>
    <row r="233" spans="7:8" x14ac:dyDescent="0.35">
      <c r="G233" s="1"/>
      <c r="H233" s="3"/>
    </row>
    <row r="234" spans="7:8" x14ac:dyDescent="0.35">
      <c r="G234" s="1"/>
      <c r="H234" s="3"/>
    </row>
    <row r="235" spans="7:8" x14ac:dyDescent="0.35">
      <c r="G235" s="1"/>
      <c r="H235" s="3"/>
    </row>
    <row r="236" spans="7:8" x14ac:dyDescent="0.35">
      <c r="G236" s="1"/>
      <c r="H236" s="3"/>
    </row>
    <row r="237" spans="7:8" x14ac:dyDescent="0.35">
      <c r="G237" s="1"/>
      <c r="H237" s="3"/>
    </row>
    <row r="238" spans="7:8" x14ac:dyDescent="0.35">
      <c r="G238" s="1"/>
      <c r="H238" s="3"/>
    </row>
    <row r="239" spans="7:8" x14ac:dyDescent="0.35">
      <c r="G239" s="1"/>
      <c r="H239" s="3"/>
    </row>
    <row r="240" spans="7:8" x14ac:dyDescent="0.35">
      <c r="G240" s="1"/>
      <c r="H240" s="3"/>
    </row>
    <row r="241" spans="7:8" x14ac:dyDescent="0.35">
      <c r="G241" s="1"/>
      <c r="H241" s="3"/>
    </row>
    <row r="242" spans="7:8" x14ac:dyDescent="0.35">
      <c r="G242" s="1"/>
      <c r="H242" s="3"/>
    </row>
    <row r="243" spans="7:8" x14ac:dyDescent="0.35">
      <c r="G243" s="1"/>
      <c r="H243" s="3"/>
    </row>
    <row r="244" spans="7:8" x14ac:dyDescent="0.35">
      <c r="G244" s="1"/>
      <c r="H244" s="3"/>
    </row>
    <row r="245" spans="7:8" x14ac:dyDescent="0.35">
      <c r="G245" s="1"/>
      <c r="H245" s="3"/>
    </row>
    <row r="246" spans="7:8" x14ac:dyDescent="0.35">
      <c r="G246" s="1"/>
      <c r="H246" s="3"/>
    </row>
    <row r="247" spans="7:8" x14ac:dyDescent="0.35">
      <c r="G247" s="1"/>
      <c r="H247" s="3"/>
    </row>
    <row r="248" spans="7:8" x14ac:dyDescent="0.35">
      <c r="G248" s="1"/>
      <c r="H248" s="3"/>
    </row>
    <row r="249" spans="7:8" x14ac:dyDescent="0.35">
      <c r="G249" s="1"/>
      <c r="H249" s="3"/>
    </row>
    <row r="250" spans="7:8" x14ac:dyDescent="0.35">
      <c r="G250" s="1"/>
      <c r="H250" s="3"/>
    </row>
    <row r="251" spans="7:8" x14ac:dyDescent="0.35">
      <c r="G251" s="1"/>
      <c r="H251" s="3"/>
    </row>
    <row r="252" spans="7:8" x14ac:dyDescent="0.35">
      <c r="G252" s="1"/>
      <c r="H252" s="3"/>
    </row>
    <row r="253" spans="7:8" x14ac:dyDescent="0.35">
      <c r="G253" s="1"/>
      <c r="H253" s="3"/>
    </row>
    <row r="254" spans="7:8" x14ac:dyDescent="0.35">
      <c r="G254" s="1"/>
      <c r="H254" s="3"/>
    </row>
    <row r="255" spans="7:8" x14ac:dyDescent="0.35">
      <c r="G255" s="1"/>
      <c r="H255" s="3"/>
    </row>
    <row r="256" spans="7:8" x14ac:dyDescent="0.35">
      <c r="G256" s="1"/>
      <c r="H256" s="3"/>
    </row>
    <row r="257" spans="7:8" x14ac:dyDescent="0.35">
      <c r="G257" s="1"/>
      <c r="H257" s="3"/>
    </row>
    <row r="258" spans="7:8" x14ac:dyDescent="0.35">
      <c r="G258" s="1"/>
      <c r="H258" s="3"/>
    </row>
    <row r="259" spans="7:8" x14ac:dyDescent="0.35">
      <c r="G259" s="1"/>
      <c r="H259" s="3"/>
    </row>
    <row r="260" spans="7:8" x14ac:dyDescent="0.35">
      <c r="G260" s="1"/>
      <c r="H260" s="3"/>
    </row>
    <row r="261" spans="7:8" x14ac:dyDescent="0.35">
      <c r="G261" s="1"/>
      <c r="H261" s="3"/>
    </row>
    <row r="262" spans="7:8" x14ac:dyDescent="0.35">
      <c r="G262" s="1"/>
      <c r="H262" s="3"/>
    </row>
    <row r="263" spans="7:8" x14ac:dyDescent="0.35">
      <c r="G263" s="1"/>
      <c r="H263" s="3"/>
    </row>
    <row r="264" spans="7:8" x14ac:dyDescent="0.35">
      <c r="G264" s="1"/>
      <c r="H264" s="3"/>
    </row>
    <row r="265" spans="7:8" x14ac:dyDescent="0.35">
      <c r="G265" s="1"/>
      <c r="H265" s="3"/>
    </row>
    <row r="266" spans="7:8" x14ac:dyDescent="0.35">
      <c r="G266" s="1"/>
      <c r="H266" s="3"/>
    </row>
    <row r="267" spans="7:8" x14ac:dyDescent="0.35">
      <c r="G267" s="1"/>
      <c r="H267" s="3"/>
    </row>
    <row r="268" spans="7:8" x14ac:dyDescent="0.35">
      <c r="G268" s="1"/>
      <c r="H268" s="3"/>
    </row>
    <row r="269" spans="7:8" x14ac:dyDescent="0.35">
      <c r="G269" s="1"/>
      <c r="H269" s="3"/>
    </row>
    <row r="270" spans="7:8" x14ac:dyDescent="0.35">
      <c r="G270" s="1"/>
      <c r="H270" s="3"/>
    </row>
    <row r="271" spans="7:8" x14ac:dyDescent="0.35">
      <c r="G271" s="1"/>
      <c r="H271" s="3"/>
    </row>
    <row r="272" spans="7:8" x14ac:dyDescent="0.35">
      <c r="G272" s="1"/>
      <c r="H272" s="3"/>
    </row>
    <row r="273" spans="7:8" x14ac:dyDescent="0.35">
      <c r="G273" s="1"/>
      <c r="H273" s="3"/>
    </row>
    <row r="274" spans="7:8" x14ac:dyDescent="0.35">
      <c r="G274" s="1"/>
      <c r="H274" s="3"/>
    </row>
    <row r="275" spans="7:8" x14ac:dyDescent="0.35">
      <c r="G275" s="1"/>
      <c r="H275" s="3"/>
    </row>
    <row r="276" spans="7:8" x14ac:dyDescent="0.35">
      <c r="G276" s="1"/>
      <c r="H276" s="3"/>
    </row>
    <row r="277" spans="7:8" x14ac:dyDescent="0.35">
      <c r="G277" s="1"/>
      <c r="H277" s="3"/>
    </row>
    <row r="278" spans="7:8" x14ac:dyDescent="0.35">
      <c r="G278" s="1"/>
      <c r="H278" s="3"/>
    </row>
    <row r="279" spans="7:8" x14ac:dyDescent="0.35">
      <c r="G279" s="1"/>
      <c r="H279" s="3"/>
    </row>
    <row r="280" spans="7:8" x14ac:dyDescent="0.35">
      <c r="G280" s="1"/>
      <c r="H280" s="3"/>
    </row>
    <row r="281" spans="7:8" x14ac:dyDescent="0.35">
      <c r="G281" s="1"/>
      <c r="H281" s="3"/>
    </row>
    <row r="282" spans="7:8" x14ac:dyDescent="0.35">
      <c r="G282" s="1"/>
      <c r="H282" s="3"/>
    </row>
    <row r="283" spans="7:8" x14ac:dyDescent="0.35">
      <c r="G283" s="1"/>
      <c r="H283" s="3"/>
    </row>
    <row r="284" spans="7:8" x14ac:dyDescent="0.35">
      <c r="G284" s="1"/>
      <c r="H284" s="3"/>
    </row>
    <row r="285" spans="7:8" x14ac:dyDescent="0.35">
      <c r="G285" s="1"/>
      <c r="H285" s="3"/>
    </row>
    <row r="286" spans="7:8" x14ac:dyDescent="0.35">
      <c r="G286" s="1"/>
      <c r="H286" s="3"/>
    </row>
    <row r="287" spans="7:8" x14ac:dyDescent="0.35">
      <c r="G287" s="1"/>
      <c r="H287" s="3"/>
    </row>
    <row r="288" spans="7:8" x14ac:dyDescent="0.35">
      <c r="G288" s="1"/>
      <c r="H288" s="3"/>
    </row>
    <row r="289" spans="7:8" x14ac:dyDescent="0.35">
      <c r="G289" s="1"/>
      <c r="H289" s="3"/>
    </row>
    <row r="290" spans="7:8" x14ac:dyDescent="0.35">
      <c r="G290" s="1"/>
      <c r="H290" s="3"/>
    </row>
    <row r="291" spans="7:8" x14ac:dyDescent="0.35">
      <c r="G291" s="1"/>
      <c r="H291" s="3"/>
    </row>
    <row r="292" spans="7:8" x14ac:dyDescent="0.35">
      <c r="G292" s="1"/>
      <c r="H292" s="3"/>
    </row>
    <row r="293" spans="7:8" x14ac:dyDescent="0.35">
      <c r="G293" s="1"/>
      <c r="H293" s="3"/>
    </row>
    <row r="294" spans="7:8" x14ac:dyDescent="0.35">
      <c r="G294" s="1"/>
      <c r="H294" s="3"/>
    </row>
    <row r="295" spans="7:8" x14ac:dyDescent="0.35">
      <c r="G295" s="1"/>
      <c r="H295" s="3"/>
    </row>
    <row r="296" spans="7:8" x14ac:dyDescent="0.35">
      <c r="G296" s="1"/>
      <c r="H296" s="3"/>
    </row>
    <row r="297" spans="7:8" x14ac:dyDescent="0.35">
      <c r="G297" s="1"/>
      <c r="H297" s="3"/>
    </row>
    <row r="298" spans="7:8" x14ac:dyDescent="0.35">
      <c r="G298" s="1"/>
      <c r="H298" s="3"/>
    </row>
    <row r="299" spans="7:8" x14ac:dyDescent="0.35">
      <c r="G299" s="1"/>
      <c r="H299" s="3"/>
    </row>
    <row r="300" spans="7:8" x14ac:dyDescent="0.35">
      <c r="G300" s="1"/>
      <c r="H300" s="3"/>
    </row>
    <row r="301" spans="7:8" x14ac:dyDescent="0.35">
      <c r="G301" s="1"/>
      <c r="H301" s="3"/>
    </row>
    <row r="302" spans="7:8" x14ac:dyDescent="0.35">
      <c r="G302" s="1"/>
      <c r="H302" s="3"/>
    </row>
    <row r="303" spans="7:8" x14ac:dyDescent="0.35">
      <c r="G303" s="1"/>
      <c r="H303" s="3"/>
    </row>
    <row r="304" spans="7:8" x14ac:dyDescent="0.35">
      <c r="G304" s="1"/>
      <c r="H304" s="3"/>
    </row>
    <row r="305" spans="7:8" x14ac:dyDescent="0.35">
      <c r="G305" s="1"/>
      <c r="H305" s="3"/>
    </row>
    <row r="306" spans="7:8" x14ac:dyDescent="0.35">
      <c r="G306" s="1"/>
      <c r="H306" s="3"/>
    </row>
    <row r="307" spans="7:8" x14ac:dyDescent="0.35">
      <c r="G307" s="1"/>
      <c r="H307" s="3"/>
    </row>
    <row r="308" spans="7:8" x14ac:dyDescent="0.35">
      <c r="G308" s="1"/>
      <c r="H308" s="3"/>
    </row>
    <row r="309" spans="7:8" x14ac:dyDescent="0.35">
      <c r="G309" s="1"/>
      <c r="H309" s="3"/>
    </row>
    <row r="310" spans="7:8" x14ac:dyDescent="0.35">
      <c r="G310" s="1"/>
      <c r="H310" s="3"/>
    </row>
    <row r="311" spans="7:8" x14ac:dyDescent="0.35">
      <c r="G311" s="1"/>
      <c r="H311" s="3"/>
    </row>
    <row r="312" spans="7:8" x14ac:dyDescent="0.35">
      <c r="G312" s="1"/>
      <c r="H312" s="3"/>
    </row>
    <row r="313" spans="7:8" x14ac:dyDescent="0.35">
      <c r="G313" s="1"/>
      <c r="H313" s="3"/>
    </row>
    <row r="314" spans="7:8" x14ac:dyDescent="0.35">
      <c r="G314" s="1"/>
      <c r="H314" s="3"/>
    </row>
    <row r="315" spans="7:8" x14ac:dyDescent="0.35">
      <c r="G315" s="1"/>
      <c r="H315" s="3"/>
    </row>
    <row r="316" spans="7:8" x14ac:dyDescent="0.35">
      <c r="G316" s="1"/>
      <c r="H316" s="3"/>
    </row>
    <row r="317" spans="7:8" x14ac:dyDescent="0.35">
      <c r="G317" s="1"/>
      <c r="H317" s="3"/>
    </row>
    <row r="318" spans="7:8" x14ac:dyDescent="0.35">
      <c r="G318" s="1"/>
      <c r="H318" s="3"/>
    </row>
    <row r="319" spans="7:8" x14ac:dyDescent="0.35">
      <c r="G319" s="1"/>
      <c r="H319" s="3"/>
    </row>
    <row r="320" spans="7:8" x14ac:dyDescent="0.35">
      <c r="G320" s="1"/>
      <c r="H320" s="3"/>
    </row>
    <row r="321" spans="7:8" x14ac:dyDescent="0.35">
      <c r="G321" s="1"/>
      <c r="H321" s="3"/>
    </row>
    <row r="322" spans="7:8" x14ac:dyDescent="0.35">
      <c r="G322" s="1"/>
      <c r="H322" s="3"/>
    </row>
    <row r="323" spans="7:8" x14ac:dyDescent="0.35">
      <c r="G323" s="1"/>
      <c r="H323" s="3"/>
    </row>
    <row r="324" spans="7:8" x14ac:dyDescent="0.35">
      <c r="G324" s="1"/>
      <c r="H324" s="3"/>
    </row>
    <row r="325" spans="7:8" x14ac:dyDescent="0.35">
      <c r="G325" s="1"/>
      <c r="H325" s="3"/>
    </row>
    <row r="326" spans="7:8" x14ac:dyDescent="0.35">
      <c r="G326" s="1"/>
      <c r="H326" s="3"/>
    </row>
    <row r="327" spans="7:8" x14ac:dyDescent="0.35">
      <c r="G327" s="1"/>
      <c r="H327" s="3"/>
    </row>
    <row r="328" spans="7:8" x14ac:dyDescent="0.35">
      <c r="G328" s="1"/>
      <c r="H328" s="3"/>
    </row>
    <row r="329" spans="7:8" x14ac:dyDescent="0.35">
      <c r="G329" s="1"/>
      <c r="H329" s="3"/>
    </row>
    <row r="330" spans="7:8" x14ac:dyDescent="0.35">
      <c r="G330" s="1"/>
      <c r="H330" s="3"/>
    </row>
    <row r="331" spans="7:8" x14ac:dyDescent="0.35">
      <c r="G331" s="1"/>
      <c r="H331" s="3"/>
    </row>
    <row r="332" spans="7:8" x14ac:dyDescent="0.35">
      <c r="G332" s="1"/>
      <c r="H332" s="3"/>
    </row>
    <row r="333" spans="7:8" x14ac:dyDescent="0.35">
      <c r="G333" s="1"/>
      <c r="H333" s="3"/>
    </row>
    <row r="334" spans="7:8" x14ac:dyDescent="0.35">
      <c r="G334" s="1"/>
      <c r="H334" s="3"/>
    </row>
    <row r="335" spans="7:8" x14ac:dyDescent="0.35">
      <c r="G335" s="1"/>
      <c r="H335" s="3"/>
    </row>
    <row r="336" spans="7:8" x14ac:dyDescent="0.35">
      <c r="G336" s="1"/>
      <c r="H336" s="3"/>
    </row>
    <row r="337" spans="7:8" x14ac:dyDescent="0.35">
      <c r="G337" s="1"/>
      <c r="H337" s="3"/>
    </row>
    <row r="338" spans="7:8" x14ac:dyDescent="0.35">
      <c r="G338" s="1"/>
      <c r="H338" s="3"/>
    </row>
    <row r="339" spans="7:8" x14ac:dyDescent="0.35">
      <c r="G339" s="1"/>
      <c r="H339" s="3"/>
    </row>
    <row r="340" spans="7:8" x14ac:dyDescent="0.35">
      <c r="G340" s="1"/>
      <c r="H340" s="3"/>
    </row>
    <row r="341" spans="7:8" x14ac:dyDescent="0.35">
      <c r="G341" s="1"/>
      <c r="H341" s="3"/>
    </row>
    <row r="342" spans="7:8" x14ac:dyDescent="0.35">
      <c r="G342" s="1"/>
      <c r="H342" s="3"/>
    </row>
    <row r="343" spans="7:8" x14ac:dyDescent="0.35">
      <c r="G343" s="1"/>
      <c r="H343" s="3"/>
    </row>
    <row r="344" spans="7:8" x14ac:dyDescent="0.35">
      <c r="G344" s="1"/>
      <c r="H344" s="3"/>
    </row>
    <row r="345" spans="7:8" x14ac:dyDescent="0.35">
      <c r="G345" s="1"/>
      <c r="H345" s="3"/>
    </row>
    <row r="346" spans="7:8" x14ac:dyDescent="0.35">
      <c r="G346" s="1"/>
      <c r="H346" s="3"/>
    </row>
    <row r="347" spans="7:8" x14ac:dyDescent="0.35">
      <c r="G347" s="1"/>
      <c r="H347" s="3"/>
    </row>
    <row r="348" spans="7:8" x14ac:dyDescent="0.35">
      <c r="G348" s="1"/>
      <c r="H348" s="3"/>
    </row>
    <row r="349" spans="7:8" x14ac:dyDescent="0.35">
      <c r="G349" s="1"/>
      <c r="H349" s="3"/>
    </row>
    <row r="350" spans="7:8" x14ac:dyDescent="0.35">
      <c r="G350" s="1"/>
      <c r="H350" s="3"/>
    </row>
    <row r="351" spans="7:8" x14ac:dyDescent="0.35">
      <c r="G351" s="1"/>
      <c r="H351" s="3"/>
    </row>
    <row r="352" spans="7:8" x14ac:dyDescent="0.35">
      <c r="G352" s="1"/>
      <c r="H352" s="3"/>
    </row>
    <row r="353" spans="7:8" x14ac:dyDescent="0.35">
      <c r="G353" s="1"/>
      <c r="H353" s="3"/>
    </row>
    <row r="354" spans="7:8" x14ac:dyDescent="0.35">
      <c r="G354" s="1"/>
      <c r="H354" s="3"/>
    </row>
    <row r="355" spans="7:8" x14ac:dyDescent="0.35">
      <c r="G355" s="1"/>
      <c r="H355" s="3"/>
    </row>
    <row r="356" spans="7:8" x14ac:dyDescent="0.35">
      <c r="G356" s="1"/>
      <c r="H356" s="3"/>
    </row>
    <row r="357" spans="7:8" x14ac:dyDescent="0.35">
      <c r="G357" s="1"/>
      <c r="H357" s="3"/>
    </row>
    <row r="358" spans="7:8" x14ac:dyDescent="0.35">
      <c r="G358" s="1"/>
      <c r="H358" s="3"/>
    </row>
    <row r="359" spans="7:8" x14ac:dyDescent="0.35">
      <c r="G359" s="1"/>
      <c r="H359" s="3"/>
    </row>
    <row r="360" spans="7:8" x14ac:dyDescent="0.35">
      <c r="G360" s="1"/>
      <c r="H360" s="3"/>
    </row>
    <row r="361" spans="7:8" x14ac:dyDescent="0.35">
      <c r="G361" s="1"/>
      <c r="H361" s="3"/>
    </row>
    <row r="362" spans="7:8" x14ac:dyDescent="0.35">
      <c r="G362" s="1"/>
      <c r="H362" s="3"/>
    </row>
    <row r="363" spans="7:8" x14ac:dyDescent="0.35">
      <c r="G363" s="1"/>
      <c r="H363" s="3"/>
    </row>
    <row r="364" spans="7:8" x14ac:dyDescent="0.35">
      <c r="G364" s="1"/>
      <c r="H364" s="3"/>
    </row>
    <row r="365" spans="7:8" x14ac:dyDescent="0.35">
      <c r="G365" s="1"/>
      <c r="H365" s="3"/>
    </row>
    <row r="366" spans="7:8" x14ac:dyDescent="0.35">
      <c r="G366" s="1"/>
      <c r="H366" s="3"/>
    </row>
    <row r="367" spans="7:8" x14ac:dyDescent="0.35">
      <c r="G367" s="1"/>
      <c r="H367" s="3"/>
    </row>
    <row r="368" spans="7:8" x14ac:dyDescent="0.35">
      <c r="G368" s="1"/>
      <c r="H368" s="3"/>
    </row>
    <row r="369" spans="7:8" x14ac:dyDescent="0.35">
      <c r="G369" s="1"/>
      <c r="H369" s="3"/>
    </row>
    <row r="370" spans="7:8" x14ac:dyDescent="0.35">
      <c r="G370" s="1"/>
      <c r="H370" s="3"/>
    </row>
    <row r="371" spans="7:8" x14ac:dyDescent="0.35">
      <c r="G371" s="1"/>
      <c r="H371" s="3"/>
    </row>
    <row r="372" spans="7:8" x14ac:dyDescent="0.35">
      <c r="G372" s="1"/>
      <c r="H372" s="3"/>
    </row>
    <row r="373" spans="7:8" x14ac:dyDescent="0.35">
      <c r="G373" s="1"/>
      <c r="H373" s="3"/>
    </row>
    <row r="374" spans="7:8" x14ac:dyDescent="0.35">
      <c r="G374" s="1"/>
      <c r="H374" s="3"/>
    </row>
    <row r="375" spans="7:8" x14ac:dyDescent="0.35">
      <c r="G375" s="1"/>
      <c r="H375" s="3"/>
    </row>
    <row r="376" spans="7:8" x14ac:dyDescent="0.35">
      <c r="G376" s="1"/>
      <c r="H376" s="3"/>
    </row>
    <row r="377" spans="7:8" x14ac:dyDescent="0.35">
      <c r="G377" s="1"/>
      <c r="H377" s="3"/>
    </row>
    <row r="378" spans="7:8" x14ac:dyDescent="0.35">
      <c r="G378" s="1"/>
      <c r="H378" s="3"/>
    </row>
    <row r="379" spans="7:8" x14ac:dyDescent="0.35">
      <c r="G379" s="1"/>
      <c r="H379" s="3"/>
    </row>
    <row r="380" spans="7:8" x14ac:dyDescent="0.35">
      <c r="G380" s="1"/>
      <c r="H380" s="3"/>
    </row>
    <row r="381" spans="7:8" x14ac:dyDescent="0.35">
      <c r="G381" s="1"/>
      <c r="H381" s="3"/>
    </row>
    <row r="382" spans="7:8" x14ac:dyDescent="0.35">
      <c r="G382" s="1"/>
      <c r="H382" s="3"/>
    </row>
    <row r="383" spans="7:8" x14ac:dyDescent="0.35">
      <c r="G383" s="1"/>
      <c r="H383" s="3"/>
    </row>
    <row r="384" spans="7:8" x14ac:dyDescent="0.35">
      <c r="G384" s="1"/>
      <c r="H384" s="3"/>
    </row>
    <row r="385" spans="7:8" x14ac:dyDescent="0.35">
      <c r="G385" s="1"/>
      <c r="H385" s="3"/>
    </row>
    <row r="386" spans="7:8" x14ac:dyDescent="0.35">
      <c r="G386" s="1"/>
      <c r="H386" s="3"/>
    </row>
    <row r="387" spans="7:8" x14ac:dyDescent="0.35">
      <c r="G387" s="1"/>
      <c r="H387" s="3"/>
    </row>
    <row r="388" spans="7:8" x14ac:dyDescent="0.35">
      <c r="G388" s="1"/>
      <c r="H388" s="3"/>
    </row>
    <row r="389" spans="7:8" x14ac:dyDescent="0.35">
      <c r="G389" s="1"/>
      <c r="H389" s="3"/>
    </row>
    <row r="390" spans="7:8" x14ac:dyDescent="0.35">
      <c r="G390" s="1"/>
      <c r="H390" s="3"/>
    </row>
    <row r="391" spans="7:8" x14ac:dyDescent="0.35">
      <c r="G391" s="1"/>
      <c r="H391" s="3"/>
    </row>
    <row r="392" spans="7:8" x14ac:dyDescent="0.35">
      <c r="G392" s="1"/>
      <c r="H392" s="3"/>
    </row>
    <row r="393" spans="7:8" x14ac:dyDescent="0.35">
      <c r="G393" s="1"/>
      <c r="H393" s="3"/>
    </row>
    <row r="394" spans="7:8" x14ac:dyDescent="0.35">
      <c r="G394" s="1"/>
      <c r="H394" s="3"/>
    </row>
    <row r="395" spans="7:8" x14ac:dyDescent="0.35">
      <c r="G395" s="1"/>
      <c r="H395" s="3"/>
    </row>
    <row r="396" spans="7:8" x14ac:dyDescent="0.35">
      <c r="G396" s="1"/>
      <c r="H396" s="3"/>
    </row>
    <row r="397" spans="7:8" x14ac:dyDescent="0.35">
      <c r="G397" s="1"/>
      <c r="H397" s="3"/>
    </row>
    <row r="398" spans="7:8" x14ac:dyDescent="0.35">
      <c r="G398" s="1"/>
      <c r="H398" s="3"/>
    </row>
    <row r="399" spans="7:8" x14ac:dyDescent="0.35">
      <c r="G399" s="1"/>
      <c r="H399" s="3"/>
    </row>
    <row r="400" spans="7:8" x14ac:dyDescent="0.35">
      <c r="G400" s="1"/>
      <c r="H400" s="3"/>
    </row>
    <row r="401" spans="7:8" x14ac:dyDescent="0.35">
      <c r="G401" s="1"/>
      <c r="H401" s="3"/>
    </row>
    <row r="402" spans="7:8" x14ac:dyDescent="0.35">
      <c r="G402" s="1"/>
      <c r="H402" s="3"/>
    </row>
    <row r="403" spans="7:8" x14ac:dyDescent="0.35">
      <c r="G403" s="1"/>
      <c r="H403" s="3"/>
    </row>
    <row r="404" spans="7:8" x14ac:dyDescent="0.35">
      <c r="G404" s="1"/>
      <c r="H404" s="3"/>
    </row>
    <row r="405" spans="7:8" x14ac:dyDescent="0.35">
      <c r="G405" s="1"/>
      <c r="H405" s="3"/>
    </row>
    <row r="406" spans="7:8" x14ac:dyDescent="0.35">
      <c r="G406" s="1"/>
      <c r="H406" s="3"/>
    </row>
    <row r="407" spans="7:8" x14ac:dyDescent="0.35">
      <c r="G407" s="1"/>
      <c r="H407" s="3"/>
    </row>
    <row r="408" spans="7:8" x14ac:dyDescent="0.35">
      <c r="G408" s="1"/>
      <c r="H408" s="3"/>
    </row>
    <row r="409" spans="7:8" x14ac:dyDescent="0.35">
      <c r="G409" s="1"/>
      <c r="H409" s="3"/>
    </row>
    <row r="410" spans="7:8" x14ac:dyDescent="0.35">
      <c r="G410" s="1"/>
      <c r="H410" s="3"/>
    </row>
    <row r="411" spans="7:8" x14ac:dyDescent="0.35">
      <c r="G411" s="1"/>
      <c r="H411" s="3"/>
    </row>
    <row r="412" spans="7:8" x14ac:dyDescent="0.35">
      <c r="G412" s="1"/>
      <c r="H412" s="3"/>
    </row>
    <row r="413" spans="7:8" x14ac:dyDescent="0.35">
      <c r="G413" s="1"/>
      <c r="H413" s="3"/>
    </row>
    <row r="414" spans="7:8" x14ac:dyDescent="0.35">
      <c r="G414" s="1"/>
      <c r="H414" s="3"/>
    </row>
    <row r="415" spans="7:8" x14ac:dyDescent="0.35">
      <c r="G415" s="1"/>
      <c r="H415" s="3"/>
    </row>
    <row r="416" spans="7:8" x14ac:dyDescent="0.35">
      <c r="G416" s="1"/>
      <c r="H416" s="3"/>
    </row>
    <row r="417" spans="7:8" x14ac:dyDescent="0.35">
      <c r="G417" s="1"/>
      <c r="H417" s="3"/>
    </row>
    <row r="418" spans="7:8" x14ac:dyDescent="0.35">
      <c r="G418" s="1"/>
      <c r="H418" s="3"/>
    </row>
    <row r="419" spans="7:8" x14ac:dyDescent="0.35">
      <c r="G419" s="1"/>
      <c r="H419" s="3"/>
    </row>
    <row r="420" spans="7:8" x14ac:dyDescent="0.35">
      <c r="G420" s="1"/>
      <c r="H420" s="3"/>
    </row>
    <row r="421" spans="7:8" x14ac:dyDescent="0.35">
      <c r="G421" s="1"/>
      <c r="H421" s="3"/>
    </row>
    <row r="422" spans="7:8" x14ac:dyDescent="0.35">
      <c r="G422" s="1"/>
      <c r="H422" s="3"/>
    </row>
    <row r="423" spans="7:8" x14ac:dyDescent="0.35">
      <c r="G423" s="1"/>
      <c r="H423" s="3"/>
    </row>
    <row r="424" spans="7:8" x14ac:dyDescent="0.35">
      <c r="G424" s="1"/>
      <c r="H424" s="3"/>
    </row>
    <row r="425" spans="7:8" x14ac:dyDescent="0.35">
      <c r="G425" s="1"/>
      <c r="H425" s="3"/>
    </row>
    <row r="426" spans="7:8" x14ac:dyDescent="0.35">
      <c r="G426" s="1"/>
      <c r="H426" s="3"/>
    </row>
    <row r="427" spans="7:8" x14ac:dyDescent="0.35">
      <c r="G427" s="1"/>
      <c r="H427" s="3"/>
    </row>
    <row r="428" spans="7:8" x14ac:dyDescent="0.35">
      <c r="G428" s="1"/>
      <c r="H428" s="3"/>
    </row>
    <row r="429" spans="7:8" x14ac:dyDescent="0.35">
      <c r="G429" s="1"/>
      <c r="H429" s="3"/>
    </row>
    <row r="430" spans="7:8" x14ac:dyDescent="0.35">
      <c r="G430" s="1"/>
      <c r="H430" s="3"/>
    </row>
    <row r="431" spans="7:8" x14ac:dyDescent="0.35">
      <c r="G431" s="1"/>
      <c r="H431" s="3"/>
    </row>
    <row r="432" spans="7:8" x14ac:dyDescent="0.35">
      <c r="G432" s="1"/>
      <c r="H432" s="3"/>
    </row>
    <row r="433" spans="7:8" x14ac:dyDescent="0.35">
      <c r="G433" s="1"/>
      <c r="H433" s="3"/>
    </row>
    <row r="434" spans="7:8" x14ac:dyDescent="0.35">
      <c r="G434" s="1"/>
      <c r="H434" s="3"/>
    </row>
    <row r="435" spans="7:8" x14ac:dyDescent="0.35">
      <c r="G435" s="1"/>
      <c r="H435" s="3"/>
    </row>
    <row r="436" spans="7:8" x14ac:dyDescent="0.35">
      <c r="G436" s="1"/>
      <c r="H436" s="3"/>
    </row>
    <row r="437" spans="7:8" x14ac:dyDescent="0.35">
      <c r="G437" s="1"/>
      <c r="H437" s="3"/>
    </row>
    <row r="438" spans="7:8" x14ac:dyDescent="0.35">
      <c r="G438" s="1"/>
      <c r="H438" s="3"/>
    </row>
    <row r="439" spans="7:8" x14ac:dyDescent="0.35">
      <c r="G439" s="1"/>
      <c r="H439" s="3"/>
    </row>
    <row r="440" spans="7:8" x14ac:dyDescent="0.35">
      <c r="G440" s="1"/>
      <c r="H440" s="3"/>
    </row>
    <row r="441" spans="7:8" x14ac:dyDescent="0.35">
      <c r="G441" s="1"/>
      <c r="H441" s="3"/>
    </row>
    <row r="442" spans="7:8" x14ac:dyDescent="0.35">
      <c r="G442" s="1"/>
      <c r="H442" s="3"/>
    </row>
    <row r="443" spans="7:8" x14ac:dyDescent="0.35">
      <c r="G443" s="1"/>
      <c r="H443" s="3"/>
    </row>
    <row r="444" spans="7:8" x14ac:dyDescent="0.35">
      <c r="G444" s="1"/>
      <c r="H444" s="3"/>
    </row>
    <row r="445" spans="7:8" x14ac:dyDescent="0.35">
      <c r="G445" s="1"/>
      <c r="H445" s="3"/>
    </row>
    <row r="446" spans="7:8" x14ac:dyDescent="0.35">
      <c r="G446" s="1"/>
      <c r="H446" s="3"/>
    </row>
    <row r="447" spans="7:8" x14ac:dyDescent="0.35">
      <c r="G447" s="1"/>
      <c r="H447" s="3"/>
    </row>
    <row r="448" spans="7:8" x14ac:dyDescent="0.35">
      <c r="G448" s="1"/>
      <c r="H448" s="3"/>
    </row>
    <row r="449" spans="7:8" x14ac:dyDescent="0.35">
      <c r="G449" s="1"/>
      <c r="H449" s="3"/>
    </row>
    <row r="450" spans="7:8" x14ac:dyDescent="0.35">
      <c r="G450" s="1"/>
      <c r="H450" s="3"/>
    </row>
    <row r="451" spans="7:8" x14ac:dyDescent="0.35">
      <c r="G451" s="1"/>
      <c r="H451" s="3"/>
    </row>
    <row r="452" spans="7:8" x14ac:dyDescent="0.35">
      <c r="G452" s="1"/>
      <c r="H452" s="3"/>
    </row>
    <row r="453" spans="7:8" x14ac:dyDescent="0.35">
      <c r="G453" s="1"/>
      <c r="H453" s="3"/>
    </row>
    <row r="454" spans="7:8" x14ac:dyDescent="0.35">
      <c r="G454" s="1"/>
      <c r="H454" s="3"/>
    </row>
    <row r="455" spans="7:8" x14ac:dyDescent="0.35">
      <c r="G455" s="1"/>
      <c r="H455" s="3"/>
    </row>
    <row r="456" spans="7:8" x14ac:dyDescent="0.35">
      <c r="G456" s="1"/>
      <c r="H456" s="3"/>
    </row>
    <row r="457" spans="7:8" x14ac:dyDescent="0.35">
      <c r="G457" s="1"/>
      <c r="H457" s="3"/>
    </row>
    <row r="458" spans="7:8" x14ac:dyDescent="0.35">
      <c r="G458" s="1"/>
      <c r="H458" s="3"/>
    </row>
    <row r="459" spans="7:8" x14ac:dyDescent="0.35">
      <c r="G459" s="1"/>
      <c r="H459" s="3"/>
    </row>
    <row r="460" spans="7:8" x14ac:dyDescent="0.35">
      <c r="G460" s="1"/>
      <c r="H460" s="3"/>
    </row>
    <row r="461" spans="7:8" x14ac:dyDescent="0.35">
      <c r="G461" s="1"/>
      <c r="H461" s="3"/>
    </row>
    <row r="462" spans="7:8" x14ac:dyDescent="0.35">
      <c r="G462" s="1"/>
      <c r="H462" s="3"/>
    </row>
    <row r="463" spans="7:8" x14ac:dyDescent="0.35">
      <c r="G463" s="1"/>
      <c r="H463" s="3"/>
    </row>
    <row r="464" spans="7:8" x14ac:dyDescent="0.35">
      <c r="G464" s="1"/>
      <c r="H464" s="3"/>
    </row>
    <row r="465" spans="7:8" x14ac:dyDescent="0.35">
      <c r="G465" s="1"/>
      <c r="H465" s="3"/>
    </row>
    <row r="466" spans="7:8" x14ac:dyDescent="0.35">
      <c r="G466" s="1"/>
      <c r="H466" s="3"/>
    </row>
    <row r="467" spans="7:8" x14ac:dyDescent="0.35">
      <c r="G467" s="1"/>
      <c r="H467" s="3"/>
    </row>
    <row r="468" spans="7:8" x14ac:dyDescent="0.35">
      <c r="G468" s="1"/>
      <c r="H468" s="3"/>
    </row>
    <row r="469" spans="7:8" x14ac:dyDescent="0.35">
      <c r="G469" s="1"/>
      <c r="H469" s="3"/>
    </row>
    <row r="470" spans="7:8" x14ac:dyDescent="0.35">
      <c r="G470" s="1"/>
      <c r="H470" s="3"/>
    </row>
    <row r="471" spans="7:8" x14ac:dyDescent="0.35">
      <c r="G471" s="1"/>
      <c r="H471" s="3"/>
    </row>
    <row r="472" spans="7:8" x14ac:dyDescent="0.35">
      <c r="G472" s="1"/>
      <c r="H472" s="3"/>
    </row>
    <row r="473" spans="7:8" x14ac:dyDescent="0.35">
      <c r="G473" s="1"/>
      <c r="H473" s="3"/>
    </row>
    <row r="474" spans="7:8" x14ac:dyDescent="0.35">
      <c r="G474" s="1"/>
      <c r="H474" s="3"/>
    </row>
    <row r="475" spans="7:8" x14ac:dyDescent="0.35">
      <c r="G475" s="1"/>
      <c r="H475" s="3"/>
    </row>
    <row r="476" spans="7:8" x14ac:dyDescent="0.35">
      <c r="G476" s="1"/>
      <c r="H476" s="3"/>
    </row>
    <row r="477" spans="7:8" x14ac:dyDescent="0.35">
      <c r="G477" s="1"/>
      <c r="H477" s="3"/>
    </row>
    <row r="478" spans="7:8" x14ac:dyDescent="0.35">
      <c r="G478" s="1"/>
      <c r="H478" s="3"/>
    </row>
    <row r="479" spans="7:8" x14ac:dyDescent="0.35">
      <c r="G479" s="1"/>
      <c r="H479" s="3"/>
    </row>
    <row r="480" spans="7:8" x14ac:dyDescent="0.35">
      <c r="G480" s="1"/>
      <c r="H480" s="3"/>
    </row>
    <row r="481" spans="7:8" x14ac:dyDescent="0.35">
      <c r="G481" s="1"/>
      <c r="H481" s="3"/>
    </row>
    <row r="482" spans="7:8" x14ac:dyDescent="0.35">
      <c r="G482" s="1"/>
      <c r="H482" s="3"/>
    </row>
    <row r="483" spans="7:8" x14ac:dyDescent="0.35">
      <c r="G483" s="1"/>
      <c r="H483" s="3"/>
    </row>
    <row r="484" spans="7:8" x14ac:dyDescent="0.35">
      <c r="G484" s="1"/>
      <c r="H484" s="3"/>
    </row>
    <row r="485" spans="7:8" x14ac:dyDescent="0.35">
      <c r="G485" s="1"/>
      <c r="H485" s="3"/>
    </row>
    <row r="486" spans="7:8" x14ac:dyDescent="0.35">
      <c r="G486" s="1"/>
      <c r="H486" s="3"/>
    </row>
    <row r="487" spans="7:8" x14ac:dyDescent="0.35">
      <c r="G487" s="1"/>
      <c r="H487" s="3"/>
    </row>
    <row r="488" spans="7:8" x14ac:dyDescent="0.35">
      <c r="G488" s="1"/>
      <c r="H488" s="3"/>
    </row>
    <row r="489" spans="7:8" x14ac:dyDescent="0.35">
      <c r="G489" s="1"/>
      <c r="H489" s="3"/>
    </row>
    <row r="490" spans="7:8" x14ac:dyDescent="0.35">
      <c r="G490" s="1"/>
      <c r="H490" s="3"/>
    </row>
    <row r="491" spans="7:8" x14ac:dyDescent="0.35">
      <c r="G491" s="1"/>
      <c r="H491" s="3"/>
    </row>
    <row r="492" spans="7:8" x14ac:dyDescent="0.35">
      <c r="G492" s="1"/>
      <c r="H492" s="3"/>
    </row>
    <row r="493" spans="7:8" x14ac:dyDescent="0.35">
      <c r="G493" s="1"/>
      <c r="H493" s="3"/>
    </row>
    <row r="494" spans="7:8" x14ac:dyDescent="0.35">
      <c r="G494" s="1"/>
      <c r="H494" s="3"/>
    </row>
    <row r="495" spans="7:8" x14ac:dyDescent="0.35">
      <c r="G495" s="1"/>
      <c r="H495" s="3"/>
    </row>
    <row r="496" spans="7:8" x14ac:dyDescent="0.35">
      <c r="G496" s="1"/>
      <c r="H496" s="3"/>
    </row>
    <row r="497" spans="7:8" x14ac:dyDescent="0.35">
      <c r="G497" s="1"/>
      <c r="H497" s="3"/>
    </row>
    <row r="498" spans="7:8" x14ac:dyDescent="0.35">
      <c r="G498" s="1"/>
      <c r="H498" s="3"/>
    </row>
    <row r="499" spans="7:8" x14ac:dyDescent="0.35">
      <c r="G499" s="1"/>
      <c r="H499" s="3"/>
    </row>
    <row r="500" spans="7:8" x14ac:dyDescent="0.35">
      <c r="G500" s="1"/>
      <c r="H500" s="3"/>
    </row>
    <row r="501" spans="7:8" x14ac:dyDescent="0.35">
      <c r="G501" s="1"/>
      <c r="H501" s="3"/>
    </row>
    <row r="502" spans="7:8" x14ac:dyDescent="0.35">
      <c r="G502" s="1"/>
      <c r="H502" s="3"/>
    </row>
    <row r="503" spans="7:8" x14ac:dyDescent="0.35">
      <c r="G503" s="1"/>
      <c r="H503" s="3"/>
    </row>
    <row r="504" spans="7:8" x14ac:dyDescent="0.35">
      <c r="G504" s="1"/>
      <c r="H504" s="3"/>
    </row>
    <row r="505" spans="7:8" x14ac:dyDescent="0.35">
      <c r="G505" s="1"/>
      <c r="H505" s="3"/>
    </row>
    <row r="506" spans="7:8" x14ac:dyDescent="0.35">
      <c r="G506" s="1"/>
      <c r="H506" s="3"/>
    </row>
    <row r="507" spans="7:8" x14ac:dyDescent="0.35">
      <c r="G507" s="1"/>
      <c r="H507" s="3"/>
    </row>
    <row r="508" spans="7:8" x14ac:dyDescent="0.35">
      <c r="G508" s="1"/>
      <c r="H508" s="3"/>
    </row>
    <row r="509" spans="7:8" x14ac:dyDescent="0.35">
      <c r="G509" s="1"/>
      <c r="H509" s="3"/>
    </row>
    <row r="510" spans="7:8" x14ac:dyDescent="0.35">
      <c r="G510" s="1"/>
      <c r="H510" s="3"/>
    </row>
    <row r="511" spans="7:8" x14ac:dyDescent="0.35">
      <c r="G511" s="1"/>
      <c r="H511" s="3"/>
    </row>
    <row r="512" spans="7:8" x14ac:dyDescent="0.35">
      <c r="G512" s="1"/>
      <c r="H512" s="3"/>
    </row>
    <row r="513" spans="7:8" x14ac:dyDescent="0.35">
      <c r="G513" s="1"/>
      <c r="H513" s="3"/>
    </row>
    <row r="514" spans="7:8" x14ac:dyDescent="0.35">
      <c r="G514" s="1"/>
      <c r="H514" s="3"/>
    </row>
    <row r="515" spans="7:8" x14ac:dyDescent="0.35">
      <c r="G515" s="1"/>
      <c r="H515" s="3"/>
    </row>
    <row r="516" spans="7:8" x14ac:dyDescent="0.35">
      <c r="G516" s="1"/>
      <c r="H516" s="3"/>
    </row>
    <row r="517" spans="7:8" x14ac:dyDescent="0.35">
      <c r="G517" s="1"/>
      <c r="H517" s="3"/>
    </row>
    <row r="518" spans="7:8" x14ac:dyDescent="0.35">
      <c r="G518" s="1"/>
      <c r="H518" s="3"/>
    </row>
    <row r="519" spans="7:8" x14ac:dyDescent="0.35">
      <c r="G519" s="1"/>
      <c r="H519" s="3"/>
    </row>
    <row r="520" spans="7:8" x14ac:dyDescent="0.35">
      <c r="G520" s="1"/>
      <c r="H520" s="3"/>
    </row>
    <row r="521" spans="7:8" x14ac:dyDescent="0.35">
      <c r="G521" s="1"/>
      <c r="H521" s="3"/>
    </row>
    <row r="522" spans="7:8" x14ac:dyDescent="0.35">
      <c r="G522" s="1"/>
      <c r="H522" s="3"/>
    </row>
    <row r="523" spans="7:8" x14ac:dyDescent="0.35">
      <c r="G523" s="1"/>
      <c r="H523" s="3"/>
    </row>
    <row r="524" spans="7:8" x14ac:dyDescent="0.35">
      <c r="G524" s="1"/>
      <c r="H524" s="3"/>
    </row>
    <row r="525" spans="7:8" x14ac:dyDescent="0.35">
      <c r="G525" s="1"/>
      <c r="H525" s="3"/>
    </row>
    <row r="526" spans="7:8" x14ac:dyDescent="0.35">
      <c r="G526" s="1"/>
      <c r="H526" s="3"/>
    </row>
    <row r="527" spans="7:8" x14ac:dyDescent="0.35">
      <c r="G527" s="1"/>
      <c r="H527" s="3"/>
    </row>
    <row r="528" spans="7:8" x14ac:dyDescent="0.35">
      <c r="G528" s="1"/>
      <c r="H528" s="3"/>
    </row>
    <row r="529" spans="7:8" x14ac:dyDescent="0.35">
      <c r="G529" s="1"/>
      <c r="H529" s="3"/>
    </row>
    <row r="530" spans="7:8" x14ac:dyDescent="0.35">
      <c r="G530" s="1"/>
      <c r="H530" s="3"/>
    </row>
    <row r="531" spans="7:8" x14ac:dyDescent="0.35">
      <c r="G531" s="1"/>
      <c r="H531" s="3"/>
    </row>
    <row r="532" spans="7:8" x14ac:dyDescent="0.35">
      <c r="G532" s="1"/>
      <c r="H532" s="3"/>
    </row>
    <row r="533" spans="7:8" x14ac:dyDescent="0.35">
      <c r="G533" s="1"/>
      <c r="H533" s="3"/>
    </row>
    <row r="534" spans="7:8" x14ac:dyDescent="0.35">
      <c r="G534" s="1"/>
      <c r="H534" s="3"/>
    </row>
    <row r="535" spans="7:8" x14ac:dyDescent="0.35">
      <c r="G535" s="1"/>
      <c r="H535" s="3"/>
    </row>
    <row r="536" spans="7:8" x14ac:dyDescent="0.35">
      <c r="G536" s="1"/>
      <c r="H536" s="3"/>
    </row>
    <row r="537" spans="7:8" x14ac:dyDescent="0.35">
      <c r="G537" s="1"/>
      <c r="H537" s="3"/>
    </row>
    <row r="538" spans="7:8" x14ac:dyDescent="0.35">
      <c r="G538" s="1"/>
      <c r="H538" s="3"/>
    </row>
    <row r="539" spans="7:8" x14ac:dyDescent="0.35">
      <c r="G539" s="1"/>
      <c r="H539" s="3"/>
    </row>
    <row r="540" spans="7:8" x14ac:dyDescent="0.35">
      <c r="G540" s="1"/>
      <c r="H540" s="3"/>
    </row>
    <row r="541" spans="7:8" x14ac:dyDescent="0.35">
      <c r="G541" s="1"/>
      <c r="H541" s="3"/>
    </row>
    <row r="542" spans="7:8" x14ac:dyDescent="0.35">
      <c r="G542" s="1"/>
      <c r="H542" s="3"/>
    </row>
    <row r="543" spans="7:8" x14ac:dyDescent="0.35">
      <c r="G543" s="1"/>
      <c r="H543" s="3"/>
    </row>
    <row r="544" spans="7:8" x14ac:dyDescent="0.35">
      <c r="G544" s="1"/>
      <c r="H544" s="3"/>
    </row>
    <row r="545" spans="7:8" x14ac:dyDescent="0.35">
      <c r="G545" s="1"/>
      <c r="H545" s="3"/>
    </row>
    <row r="546" spans="7:8" x14ac:dyDescent="0.35">
      <c r="G546" s="1"/>
      <c r="H546" s="3"/>
    </row>
    <row r="547" spans="7:8" x14ac:dyDescent="0.35">
      <c r="G547" s="1"/>
      <c r="H547" s="3"/>
    </row>
    <row r="548" spans="7:8" x14ac:dyDescent="0.35">
      <c r="G548" s="1"/>
      <c r="H548" s="3"/>
    </row>
    <row r="549" spans="7:8" x14ac:dyDescent="0.35">
      <c r="G549" s="1"/>
      <c r="H549" s="3"/>
    </row>
    <row r="550" spans="7:8" x14ac:dyDescent="0.35">
      <c r="G550" s="1"/>
      <c r="H550" s="3"/>
    </row>
    <row r="551" spans="7:8" x14ac:dyDescent="0.35">
      <c r="G551" s="1"/>
      <c r="H551" s="3"/>
    </row>
    <row r="552" spans="7:8" x14ac:dyDescent="0.35">
      <c r="G552" s="1"/>
      <c r="H552" s="3"/>
    </row>
    <row r="553" spans="7:8" x14ac:dyDescent="0.35">
      <c r="G553" s="1"/>
      <c r="H553" s="3"/>
    </row>
    <row r="554" spans="7:8" x14ac:dyDescent="0.35">
      <c r="G554" s="1"/>
      <c r="H554" s="3"/>
    </row>
    <row r="555" spans="7:8" x14ac:dyDescent="0.35">
      <c r="G555" s="1"/>
      <c r="H555" s="3"/>
    </row>
    <row r="556" spans="7:8" x14ac:dyDescent="0.35">
      <c r="G556" s="1"/>
      <c r="H556" s="3"/>
    </row>
    <row r="557" spans="7:8" x14ac:dyDescent="0.35">
      <c r="G557" s="1"/>
      <c r="H557" s="3"/>
    </row>
    <row r="558" spans="7:8" x14ac:dyDescent="0.35">
      <c r="G558" s="1"/>
      <c r="H558" s="3"/>
    </row>
    <row r="559" spans="7:8" x14ac:dyDescent="0.35">
      <c r="G559" s="1"/>
      <c r="H559" s="3"/>
    </row>
    <row r="560" spans="7:8" x14ac:dyDescent="0.35">
      <c r="G560" s="1"/>
      <c r="H560" s="3"/>
    </row>
    <row r="561" spans="7:8" x14ac:dyDescent="0.35">
      <c r="G561" s="1"/>
      <c r="H561" s="3"/>
    </row>
    <row r="562" spans="7:8" x14ac:dyDescent="0.35">
      <c r="G562" s="1"/>
      <c r="H562" s="3"/>
    </row>
    <row r="563" spans="7:8" x14ac:dyDescent="0.35">
      <c r="G563" s="1"/>
      <c r="H563" s="3"/>
    </row>
    <row r="564" spans="7:8" x14ac:dyDescent="0.35">
      <c r="G564" s="1"/>
      <c r="H564" s="3"/>
    </row>
    <row r="565" spans="7:8" x14ac:dyDescent="0.35">
      <c r="G565" s="1"/>
      <c r="H565" s="3"/>
    </row>
    <row r="566" spans="7:8" x14ac:dyDescent="0.35">
      <c r="G566" s="1"/>
      <c r="H566" s="3"/>
    </row>
    <row r="567" spans="7:8" x14ac:dyDescent="0.35">
      <c r="G567" s="1"/>
      <c r="H567" s="3"/>
    </row>
    <row r="568" spans="7:8" x14ac:dyDescent="0.35">
      <c r="G568" s="1"/>
      <c r="H568" s="3"/>
    </row>
    <row r="569" spans="7:8" x14ac:dyDescent="0.35">
      <c r="G569" s="1"/>
      <c r="H569" s="3"/>
    </row>
    <row r="570" spans="7:8" x14ac:dyDescent="0.35">
      <c r="G570" s="1"/>
      <c r="H570" s="3"/>
    </row>
    <row r="571" spans="7:8" x14ac:dyDescent="0.35">
      <c r="G571" s="1"/>
      <c r="H571" s="3"/>
    </row>
    <row r="572" spans="7:8" x14ac:dyDescent="0.35">
      <c r="G572" s="1"/>
      <c r="H572" s="3"/>
    </row>
    <row r="573" spans="7:8" x14ac:dyDescent="0.35">
      <c r="G573" s="1"/>
      <c r="H573" s="3"/>
    </row>
    <row r="574" spans="7:8" x14ac:dyDescent="0.35">
      <c r="G574" s="1"/>
      <c r="H574" s="3"/>
    </row>
    <row r="575" spans="7:8" x14ac:dyDescent="0.35">
      <c r="G575" s="1"/>
      <c r="H575" s="3"/>
    </row>
    <row r="576" spans="7:8" x14ac:dyDescent="0.35">
      <c r="G576" s="1"/>
      <c r="H576" s="3"/>
    </row>
    <row r="577" spans="7:8" x14ac:dyDescent="0.35">
      <c r="G577" s="1"/>
      <c r="H577" s="3"/>
    </row>
    <row r="578" spans="7:8" x14ac:dyDescent="0.35">
      <c r="G578" s="1"/>
      <c r="H578" s="3"/>
    </row>
    <row r="579" spans="7:8" x14ac:dyDescent="0.35">
      <c r="G579" s="1"/>
      <c r="H579" s="3"/>
    </row>
    <row r="580" spans="7:8" x14ac:dyDescent="0.35">
      <c r="G580" s="1"/>
      <c r="H580" s="3"/>
    </row>
    <row r="581" spans="7:8" x14ac:dyDescent="0.35">
      <c r="G581" s="1"/>
      <c r="H581" s="3"/>
    </row>
    <row r="582" spans="7:8" x14ac:dyDescent="0.35">
      <c r="G582" s="1"/>
      <c r="H582" s="3"/>
    </row>
    <row r="583" spans="7:8" x14ac:dyDescent="0.35">
      <c r="G583" s="1"/>
      <c r="H583" s="3"/>
    </row>
    <row r="584" spans="7:8" x14ac:dyDescent="0.35">
      <c r="G584" s="1"/>
      <c r="H584" s="3"/>
    </row>
    <row r="585" spans="7:8" x14ac:dyDescent="0.35">
      <c r="G585" s="1"/>
      <c r="H585" s="3"/>
    </row>
    <row r="586" spans="7:8" x14ac:dyDescent="0.35">
      <c r="G586" s="1"/>
      <c r="H586" s="3"/>
    </row>
    <row r="587" spans="7:8" x14ac:dyDescent="0.35">
      <c r="G587" s="1"/>
      <c r="H587" s="3"/>
    </row>
    <row r="588" spans="7:8" x14ac:dyDescent="0.35">
      <c r="G588" s="1"/>
      <c r="H588" s="3"/>
    </row>
    <row r="589" spans="7:8" x14ac:dyDescent="0.35">
      <c r="G589" s="1"/>
      <c r="H589" s="3"/>
    </row>
    <row r="590" spans="7:8" x14ac:dyDescent="0.35">
      <c r="G590" s="1"/>
      <c r="H590" s="3"/>
    </row>
    <row r="591" spans="7:8" x14ac:dyDescent="0.35">
      <c r="G591" s="1"/>
      <c r="H591" s="3"/>
    </row>
    <row r="592" spans="7:8" x14ac:dyDescent="0.35">
      <c r="G592" s="1"/>
      <c r="H592" s="3"/>
    </row>
    <row r="593" spans="7:8" x14ac:dyDescent="0.35">
      <c r="G593" s="1"/>
      <c r="H593" s="3"/>
    </row>
    <row r="594" spans="7:8" x14ac:dyDescent="0.35">
      <c r="G594" s="1"/>
      <c r="H594" s="3"/>
    </row>
    <row r="595" spans="7:8" x14ac:dyDescent="0.35">
      <c r="G595" s="1"/>
      <c r="H595" s="3"/>
    </row>
    <row r="596" spans="7:8" x14ac:dyDescent="0.35">
      <c r="G596" s="1"/>
      <c r="H596" s="3"/>
    </row>
    <row r="597" spans="7:8" x14ac:dyDescent="0.35">
      <c r="G597" s="1"/>
      <c r="H597" s="3"/>
    </row>
    <row r="598" spans="7:8" x14ac:dyDescent="0.35">
      <c r="G598" s="1"/>
      <c r="H598" s="3"/>
    </row>
    <row r="599" spans="7:8" x14ac:dyDescent="0.35">
      <c r="G599" s="1"/>
      <c r="H599" s="3"/>
    </row>
    <row r="600" spans="7:8" x14ac:dyDescent="0.35">
      <c r="G600" s="1"/>
      <c r="H600" s="3"/>
    </row>
    <row r="601" spans="7:8" x14ac:dyDescent="0.35">
      <c r="G601" s="1"/>
      <c r="H601" s="3"/>
    </row>
    <row r="602" spans="7:8" x14ac:dyDescent="0.35">
      <c r="G602" s="1"/>
      <c r="H602" s="3"/>
    </row>
    <row r="603" spans="7:8" x14ac:dyDescent="0.35">
      <c r="G603" s="1"/>
      <c r="H603" s="3"/>
    </row>
    <row r="604" spans="7:8" x14ac:dyDescent="0.35">
      <c r="G604" s="1"/>
      <c r="H604" s="3"/>
    </row>
    <row r="605" spans="7:8" x14ac:dyDescent="0.35">
      <c r="G605" s="1"/>
      <c r="H605" s="3"/>
    </row>
    <row r="606" spans="7:8" x14ac:dyDescent="0.35">
      <c r="G606" s="1"/>
      <c r="H606" s="3"/>
    </row>
    <row r="607" spans="7:8" x14ac:dyDescent="0.35">
      <c r="G607" s="1"/>
      <c r="H607" s="3"/>
    </row>
    <row r="608" spans="7:8" x14ac:dyDescent="0.35">
      <c r="G608" s="1"/>
      <c r="H608" s="3"/>
    </row>
    <row r="609" spans="7:8" x14ac:dyDescent="0.35">
      <c r="G609" s="1"/>
      <c r="H609" s="3"/>
    </row>
    <row r="610" spans="7:8" x14ac:dyDescent="0.35">
      <c r="G610" s="1"/>
      <c r="H610" s="3"/>
    </row>
    <row r="611" spans="7:8" x14ac:dyDescent="0.35">
      <c r="G611" s="1"/>
      <c r="H611" s="3"/>
    </row>
    <row r="612" spans="7:8" x14ac:dyDescent="0.35">
      <c r="G612" s="1"/>
      <c r="H612" s="3"/>
    </row>
    <row r="613" spans="7:8" x14ac:dyDescent="0.35">
      <c r="G613" s="1"/>
      <c r="H613" s="3"/>
    </row>
    <row r="614" spans="7:8" x14ac:dyDescent="0.35">
      <c r="G614" s="1"/>
      <c r="H614" s="3"/>
    </row>
    <row r="615" spans="7:8" x14ac:dyDescent="0.35">
      <c r="G615" s="1"/>
      <c r="H615" s="3"/>
    </row>
    <row r="616" spans="7:8" x14ac:dyDescent="0.35">
      <c r="G616" s="1"/>
      <c r="H616" s="3"/>
    </row>
    <row r="617" spans="7:8" x14ac:dyDescent="0.35">
      <c r="G617" s="1"/>
      <c r="H617" s="3"/>
    </row>
    <row r="618" spans="7:8" x14ac:dyDescent="0.35">
      <c r="G618" s="1"/>
      <c r="H618" s="3"/>
    </row>
    <row r="619" spans="7:8" x14ac:dyDescent="0.35">
      <c r="G619" s="1"/>
      <c r="H619" s="3"/>
    </row>
    <row r="620" spans="7:8" x14ac:dyDescent="0.35">
      <c r="G620" s="1"/>
      <c r="H620" s="3"/>
    </row>
    <row r="621" spans="7:8" x14ac:dyDescent="0.35">
      <c r="G621" s="1"/>
      <c r="H621" s="3"/>
    </row>
    <row r="622" spans="7:8" x14ac:dyDescent="0.35">
      <c r="G622" s="1"/>
      <c r="H622" s="3"/>
    </row>
    <row r="623" spans="7:8" x14ac:dyDescent="0.35">
      <c r="G623" s="1"/>
      <c r="H623" s="3"/>
    </row>
    <row r="624" spans="7:8" x14ac:dyDescent="0.35">
      <c r="G624" s="1"/>
      <c r="H624" s="3"/>
    </row>
    <row r="625" spans="7:8" x14ac:dyDescent="0.35">
      <c r="G625" s="1"/>
      <c r="H625" s="3"/>
    </row>
    <row r="626" spans="7:8" x14ac:dyDescent="0.35">
      <c r="G626" s="1"/>
      <c r="H626" s="3"/>
    </row>
    <row r="627" spans="7:8" x14ac:dyDescent="0.35">
      <c r="G627" s="1"/>
      <c r="H627" s="3"/>
    </row>
    <row r="628" spans="7:8" x14ac:dyDescent="0.35">
      <c r="G628" s="1"/>
      <c r="H628" s="3"/>
    </row>
    <row r="629" spans="7:8" x14ac:dyDescent="0.35">
      <c r="G629" s="1"/>
      <c r="H629" s="3"/>
    </row>
    <row r="630" spans="7:8" x14ac:dyDescent="0.35">
      <c r="G630" s="1"/>
      <c r="H630" s="3"/>
    </row>
    <row r="631" spans="7:8" x14ac:dyDescent="0.35">
      <c r="G631" s="1"/>
      <c r="H631" s="3"/>
    </row>
    <row r="632" spans="7:8" x14ac:dyDescent="0.35">
      <c r="G632" s="1"/>
      <c r="H632" s="3"/>
    </row>
    <row r="633" spans="7:8" x14ac:dyDescent="0.35">
      <c r="G633" s="1"/>
      <c r="H633" s="3"/>
    </row>
    <row r="634" spans="7:8" x14ac:dyDescent="0.35">
      <c r="G634" s="1"/>
      <c r="H634" s="3"/>
    </row>
    <row r="635" spans="7:8" x14ac:dyDescent="0.35">
      <c r="G635" s="1"/>
      <c r="H635" s="3"/>
    </row>
    <row r="636" spans="7:8" x14ac:dyDescent="0.35">
      <c r="G636" s="1"/>
      <c r="H636" s="3"/>
    </row>
    <row r="637" spans="7:8" x14ac:dyDescent="0.35">
      <c r="G637" s="1"/>
      <c r="H637" s="3"/>
    </row>
    <row r="638" spans="7:8" x14ac:dyDescent="0.35">
      <c r="G638" s="1"/>
      <c r="H638" s="3"/>
    </row>
    <row r="639" spans="7:8" x14ac:dyDescent="0.35">
      <c r="G639" s="1"/>
      <c r="H639" s="3"/>
    </row>
    <row r="640" spans="7:8" x14ac:dyDescent="0.35">
      <c r="G640" s="1"/>
      <c r="H640" s="3"/>
    </row>
    <row r="641" spans="7:8" x14ac:dyDescent="0.35">
      <c r="G641" s="1"/>
      <c r="H641" s="3"/>
    </row>
    <row r="642" spans="7:8" x14ac:dyDescent="0.35">
      <c r="G642" s="1"/>
      <c r="H642" s="3"/>
    </row>
    <row r="643" spans="7:8" x14ac:dyDescent="0.35">
      <c r="G643" s="1"/>
      <c r="H643" s="3"/>
    </row>
    <row r="644" spans="7:8" x14ac:dyDescent="0.35">
      <c r="G644" s="1"/>
      <c r="H644" s="3"/>
    </row>
    <row r="645" spans="7:8" x14ac:dyDescent="0.35">
      <c r="G645" s="1"/>
      <c r="H645" s="3"/>
    </row>
    <row r="646" spans="7:8" x14ac:dyDescent="0.35">
      <c r="G646" s="1"/>
      <c r="H646" s="3"/>
    </row>
    <row r="647" spans="7:8" x14ac:dyDescent="0.35">
      <c r="G647" s="1"/>
      <c r="H647" s="3"/>
    </row>
    <row r="648" spans="7:8" x14ac:dyDescent="0.35">
      <c r="G648" s="1"/>
      <c r="H648" s="3"/>
    </row>
    <row r="649" spans="7:8" x14ac:dyDescent="0.35">
      <c r="G649" s="1"/>
      <c r="H649" s="3"/>
    </row>
    <row r="650" spans="7:8" x14ac:dyDescent="0.35">
      <c r="G650" s="1"/>
      <c r="H650" s="3"/>
    </row>
    <row r="651" spans="7:8" x14ac:dyDescent="0.35">
      <c r="G651" s="1"/>
      <c r="H651" s="3"/>
    </row>
    <row r="652" spans="7:8" x14ac:dyDescent="0.35">
      <c r="G652" s="1"/>
      <c r="H652" s="3"/>
    </row>
    <row r="653" spans="7:8" x14ac:dyDescent="0.35">
      <c r="G653" s="1"/>
      <c r="H653" s="3"/>
    </row>
    <row r="654" spans="7:8" x14ac:dyDescent="0.35">
      <c r="G654" s="1"/>
      <c r="H654" s="3"/>
    </row>
    <row r="655" spans="7:8" x14ac:dyDescent="0.35">
      <c r="G655" s="1"/>
      <c r="H655" s="3"/>
    </row>
    <row r="656" spans="7:8" x14ac:dyDescent="0.35">
      <c r="G656" s="1"/>
      <c r="H656" s="3"/>
    </row>
    <row r="657" spans="7:8" x14ac:dyDescent="0.35">
      <c r="G657" s="1"/>
      <c r="H657" s="3"/>
    </row>
    <row r="658" spans="7:8" x14ac:dyDescent="0.35">
      <c r="G658" s="1"/>
      <c r="H658" s="3"/>
    </row>
    <row r="659" spans="7:8" x14ac:dyDescent="0.35">
      <c r="G659" s="1"/>
      <c r="H659" s="3"/>
    </row>
    <row r="660" spans="7:8" x14ac:dyDescent="0.35">
      <c r="G660" s="1"/>
      <c r="H660" s="3"/>
    </row>
    <row r="661" spans="7:8" x14ac:dyDescent="0.35">
      <c r="G661" s="1"/>
      <c r="H661" s="3"/>
    </row>
    <row r="662" spans="7:8" x14ac:dyDescent="0.35">
      <c r="G662" s="1"/>
      <c r="H662" s="3"/>
    </row>
    <row r="663" spans="7:8" x14ac:dyDescent="0.35">
      <c r="G663" s="1"/>
      <c r="H663" s="3"/>
    </row>
    <row r="664" spans="7:8" x14ac:dyDescent="0.35">
      <c r="G664" s="1"/>
      <c r="H664" s="3"/>
    </row>
    <row r="665" spans="7:8" x14ac:dyDescent="0.35">
      <c r="G665" s="1"/>
      <c r="H665" s="3"/>
    </row>
    <row r="666" spans="7:8" x14ac:dyDescent="0.35">
      <c r="G666" s="1"/>
      <c r="H666" s="3"/>
    </row>
    <row r="667" spans="7:8" x14ac:dyDescent="0.35">
      <c r="G667" s="1"/>
      <c r="H667" s="3"/>
    </row>
    <row r="668" spans="7:8" x14ac:dyDescent="0.35">
      <c r="G668" s="1"/>
      <c r="H668" s="3"/>
    </row>
    <row r="669" spans="7:8" x14ac:dyDescent="0.35">
      <c r="G669" s="1"/>
      <c r="H669" s="3"/>
    </row>
    <row r="670" spans="7:8" x14ac:dyDescent="0.35">
      <c r="G670" s="1"/>
      <c r="H670" s="3"/>
    </row>
    <row r="671" spans="7:8" x14ac:dyDescent="0.35">
      <c r="G671" s="1"/>
      <c r="H671" s="3"/>
    </row>
    <row r="672" spans="7:8" x14ac:dyDescent="0.35">
      <c r="G672" s="1"/>
      <c r="H672" s="3"/>
    </row>
    <row r="673" spans="7:8" x14ac:dyDescent="0.35">
      <c r="G673" s="1"/>
      <c r="H673" s="3"/>
    </row>
    <row r="674" spans="7:8" x14ac:dyDescent="0.35">
      <c r="G674" s="1"/>
      <c r="H674" s="3"/>
    </row>
    <row r="675" spans="7:8" x14ac:dyDescent="0.35">
      <c r="G675" s="1"/>
      <c r="H675" s="3"/>
    </row>
    <row r="676" spans="7:8" x14ac:dyDescent="0.35">
      <c r="G676" s="1"/>
      <c r="H676" s="3"/>
    </row>
    <row r="677" spans="7:8" x14ac:dyDescent="0.35">
      <c r="G677" s="1"/>
      <c r="H677" s="3"/>
    </row>
    <row r="678" spans="7:8" x14ac:dyDescent="0.35">
      <c r="G678" s="1"/>
      <c r="H678" s="3"/>
    </row>
    <row r="679" spans="7:8" x14ac:dyDescent="0.35">
      <c r="G679" s="1"/>
      <c r="H679" s="3"/>
    </row>
    <row r="680" spans="7:8" x14ac:dyDescent="0.35">
      <c r="G680" s="1"/>
      <c r="H680" s="3"/>
    </row>
    <row r="681" spans="7:8" x14ac:dyDescent="0.35">
      <c r="G681" s="1"/>
      <c r="H681" s="3"/>
    </row>
    <row r="682" spans="7:8" x14ac:dyDescent="0.35">
      <c r="G682" s="1"/>
      <c r="H682" s="3"/>
    </row>
    <row r="683" spans="7:8" x14ac:dyDescent="0.35">
      <c r="G683" s="1"/>
      <c r="H683" s="3"/>
    </row>
    <row r="684" spans="7:8" x14ac:dyDescent="0.35">
      <c r="G684" s="1"/>
      <c r="H684" s="3"/>
    </row>
    <row r="685" spans="7:8" x14ac:dyDescent="0.35">
      <c r="G685" s="1"/>
      <c r="H685" s="3"/>
    </row>
    <row r="686" spans="7:8" x14ac:dyDescent="0.35">
      <c r="G686" s="1"/>
      <c r="H686" s="3"/>
    </row>
    <row r="687" spans="7:8" x14ac:dyDescent="0.35">
      <c r="G687" s="1"/>
      <c r="H687" s="3"/>
    </row>
    <row r="688" spans="7:8" x14ac:dyDescent="0.35">
      <c r="G688" s="1"/>
      <c r="H688" s="3"/>
    </row>
    <row r="689" spans="7:8" x14ac:dyDescent="0.35">
      <c r="G689" s="1"/>
      <c r="H689" s="3"/>
    </row>
    <row r="690" spans="7:8" x14ac:dyDescent="0.35">
      <c r="G690" s="1"/>
      <c r="H690" s="3"/>
    </row>
    <row r="691" spans="7:8" x14ac:dyDescent="0.35">
      <c r="G691" s="1"/>
      <c r="H691" s="3"/>
    </row>
    <row r="692" spans="7:8" x14ac:dyDescent="0.35">
      <c r="G692" s="1"/>
      <c r="H692" s="3"/>
    </row>
    <row r="693" spans="7:8" x14ac:dyDescent="0.35">
      <c r="G693" s="1"/>
      <c r="H693" s="3"/>
    </row>
    <row r="694" spans="7:8" x14ac:dyDescent="0.35">
      <c r="G694" s="1"/>
      <c r="H694" s="3"/>
    </row>
    <row r="695" spans="7:8" x14ac:dyDescent="0.35">
      <c r="G695" s="1"/>
      <c r="H695" s="3"/>
    </row>
    <row r="696" spans="7:8" x14ac:dyDescent="0.35">
      <c r="G696" s="1"/>
      <c r="H696" s="3"/>
    </row>
    <row r="697" spans="7:8" x14ac:dyDescent="0.35">
      <c r="G697" s="1"/>
      <c r="H697" s="3"/>
    </row>
    <row r="698" spans="7:8" x14ac:dyDescent="0.35">
      <c r="G698" s="1"/>
      <c r="H698" s="3"/>
    </row>
    <row r="699" spans="7:8" x14ac:dyDescent="0.35">
      <c r="G699" s="1"/>
      <c r="H699" s="3"/>
    </row>
    <row r="700" spans="7:8" x14ac:dyDescent="0.35">
      <c r="G700" s="1"/>
      <c r="H700" s="3"/>
    </row>
    <row r="701" spans="7:8" x14ac:dyDescent="0.35">
      <c r="G701" s="1"/>
      <c r="H701" s="3"/>
    </row>
    <row r="702" spans="7:8" x14ac:dyDescent="0.35">
      <c r="G702" s="1"/>
      <c r="H702" s="3"/>
    </row>
    <row r="703" spans="7:8" x14ac:dyDescent="0.35">
      <c r="G703" s="1"/>
      <c r="H703" s="3"/>
    </row>
    <row r="704" spans="7:8" x14ac:dyDescent="0.35">
      <c r="G704" s="1"/>
      <c r="H704" s="3"/>
    </row>
    <row r="705" spans="7:8" x14ac:dyDescent="0.35">
      <c r="G705" s="1"/>
      <c r="H705" s="3"/>
    </row>
    <row r="706" spans="7:8" x14ac:dyDescent="0.35">
      <c r="G706" s="1"/>
      <c r="H706" s="3"/>
    </row>
    <row r="707" spans="7:8" x14ac:dyDescent="0.35">
      <c r="G707" s="1"/>
      <c r="H707" s="3"/>
    </row>
    <row r="708" spans="7:8" x14ac:dyDescent="0.35">
      <c r="G708" s="1"/>
      <c r="H708" s="3"/>
    </row>
    <row r="709" spans="7:8" x14ac:dyDescent="0.35">
      <c r="G709" s="1"/>
      <c r="H709" s="3"/>
    </row>
    <row r="710" spans="7:8" x14ac:dyDescent="0.35">
      <c r="G710" s="1"/>
      <c r="H710" s="3"/>
    </row>
    <row r="711" spans="7:8" x14ac:dyDescent="0.35">
      <c r="G711" s="1"/>
      <c r="H711" s="3"/>
    </row>
    <row r="712" spans="7:8" x14ac:dyDescent="0.35">
      <c r="G712" s="1"/>
      <c r="H712" s="3"/>
    </row>
    <row r="713" spans="7:8" x14ac:dyDescent="0.35">
      <c r="G713" s="1"/>
      <c r="H713" s="3"/>
    </row>
    <row r="714" spans="7:8" x14ac:dyDescent="0.35">
      <c r="G714" s="1"/>
      <c r="H714" s="3"/>
    </row>
    <row r="715" spans="7:8" x14ac:dyDescent="0.35">
      <c r="G715" s="1"/>
      <c r="H715" s="3"/>
    </row>
    <row r="716" spans="7:8" x14ac:dyDescent="0.35">
      <c r="G716" s="1"/>
      <c r="H716" s="3"/>
    </row>
    <row r="717" spans="7:8" x14ac:dyDescent="0.35">
      <c r="G717" s="1"/>
      <c r="H717" s="3"/>
    </row>
    <row r="718" spans="7:8" x14ac:dyDescent="0.35">
      <c r="G718" s="1"/>
      <c r="H718" s="3"/>
    </row>
    <row r="719" spans="7:8" x14ac:dyDescent="0.35">
      <c r="G719" s="1"/>
      <c r="H719" s="3"/>
    </row>
    <row r="720" spans="7:8" x14ac:dyDescent="0.35">
      <c r="G720" s="1"/>
      <c r="H720" s="3"/>
    </row>
    <row r="721" spans="7:8" x14ac:dyDescent="0.35">
      <c r="G721" s="1"/>
      <c r="H721" s="3"/>
    </row>
    <row r="722" spans="7:8" x14ac:dyDescent="0.35">
      <c r="G722" s="1"/>
      <c r="H722" s="3"/>
    </row>
    <row r="723" spans="7:8" x14ac:dyDescent="0.35">
      <c r="G723" s="1"/>
      <c r="H723" s="3"/>
    </row>
    <row r="724" spans="7:8" x14ac:dyDescent="0.35">
      <c r="G724" s="1"/>
      <c r="H724" s="3"/>
    </row>
    <row r="725" spans="7:8" x14ac:dyDescent="0.35">
      <c r="G725" s="1"/>
      <c r="H725" s="3"/>
    </row>
    <row r="726" spans="7:8" x14ac:dyDescent="0.35">
      <c r="G726" s="1"/>
      <c r="H726" s="3"/>
    </row>
    <row r="727" spans="7:8" x14ac:dyDescent="0.35">
      <c r="G727" s="1"/>
      <c r="H727" s="3"/>
    </row>
    <row r="728" spans="7:8" x14ac:dyDescent="0.35">
      <c r="G728" s="1"/>
      <c r="H728" s="3"/>
    </row>
    <row r="729" spans="7:8" x14ac:dyDescent="0.35">
      <c r="G729" s="1"/>
      <c r="H729" s="3"/>
    </row>
    <row r="730" spans="7:8" x14ac:dyDescent="0.35">
      <c r="G730" s="1"/>
      <c r="H730" s="3"/>
    </row>
    <row r="731" spans="7:8" x14ac:dyDescent="0.35">
      <c r="G731" s="1"/>
      <c r="H731" s="3"/>
    </row>
    <row r="732" spans="7:8" x14ac:dyDescent="0.35">
      <c r="G732" s="1"/>
      <c r="H732" s="3"/>
    </row>
    <row r="733" spans="7:8" x14ac:dyDescent="0.35">
      <c r="G733" s="1"/>
      <c r="H733" s="3"/>
    </row>
    <row r="734" spans="7:8" x14ac:dyDescent="0.35">
      <c r="G734" s="1"/>
      <c r="H734" s="3"/>
    </row>
    <row r="735" spans="7:8" x14ac:dyDescent="0.35">
      <c r="G735" s="1"/>
      <c r="H735" s="3"/>
    </row>
    <row r="736" spans="7:8" x14ac:dyDescent="0.35">
      <c r="G736" s="1"/>
      <c r="H736" s="3"/>
    </row>
    <row r="737" spans="7:8" x14ac:dyDescent="0.35">
      <c r="G737" s="1"/>
      <c r="H737" s="3"/>
    </row>
    <row r="738" spans="7:8" x14ac:dyDescent="0.35">
      <c r="G738" s="1"/>
      <c r="H738" s="3"/>
    </row>
    <row r="739" spans="7:8" x14ac:dyDescent="0.35">
      <c r="G739" s="1"/>
      <c r="H739" s="3"/>
    </row>
    <row r="740" spans="7:8" x14ac:dyDescent="0.35">
      <c r="G740" s="1"/>
      <c r="H740" s="3"/>
    </row>
    <row r="741" spans="7:8" x14ac:dyDescent="0.35">
      <c r="G741" s="1"/>
      <c r="H741" s="3"/>
    </row>
    <row r="742" spans="7:8" x14ac:dyDescent="0.35">
      <c r="G742" s="1"/>
      <c r="H742" s="3"/>
    </row>
    <row r="743" spans="7:8" x14ac:dyDescent="0.35">
      <c r="G743" s="1"/>
      <c r="H743" s="3"/>
    </row>
    <row r="744" spans="7:8" x14ac:dyDescent="0.35">
      <c r="G744" s="1"/>
      <c r="H744" s="3"/>
    </row>
    <row r="745" spans="7:8" x14ac:dyDescent="0.35">
      <c r="G745" s="1"/>
      <c r="H745" s="3"/>
    </row>
    <row r="746" spans="7:8" x14ac:dyDescent="0.35">
      <c r="G746" s="1"/>
      <c r="H746" s="3"/>
    </row>
    <row r="747" spans="7:8" x14ac:dyDescent="0.35">
      <c r="G747" s="1"/>
      <c r="H747" s="3"/>
    </row>
    <row r="748" spans="7:8" x14ac:dyDescent="0.35">
      <c r="G748" s="1"/>
      <c r="H748" s="3"/>
    </row>
    <row r="749" spans="7:8" x14ac:dyDescent="0.35">
      <c r="G749" s="1"/>
      <c r="H749" s="3"/>
    </row>
    <row r="750" spans="7:8" x14ac:dyDescent="0.35">
      <c r="G750" s="1"/>
      <c r="H750" s="3"/>
    </row>
    <row r="751" spans="7:8" x14ac:dyDescent="0.35">
      <c r="G751" s="1"/>
      <c r="H751" s="3"/>
    </row>
    <row r="752" spans="7:8" x14ac:dyDescent="0.35">
      <c r="G752" s="1"/>
      <c r="H752" s="3"/>
    </row>
    <row r="753" spans="7:8" x14ac:dyDescent="0.35">
      <c r="G753" s="1"/>
      <c r="H753" s="3"/>
    </row>
    <row r="754" spans="7:8" x14ac:dyDescent="0.35">
      <c r="G754" s="1"/>
      <c r="H754" s="3"/>
    </row>
    <row r="755" spans="7:8" x14ac:dyDescent="0.35">
      <c r="G755" s="1"/>
      <c r="H755" s="3"/>
    </row>
    <row r="756" spans="7:8" x14ac:dyDescent="0.35">
      <c r="G756" s="1"/>
      <c r="H756" s="3"/>
    </row>
    <row r="757" spans="7:8" x14ac:dyDescent="0.35">
      <c r="G757" s="1"/>
      <c r="H757" s="3"/>
    </row>
    <row r="758" spans="7:8" x14ac:dyDescent="0.35">
      <c r="G758" s="1"/>
      <c r="H758" s="3"/>
    </row>
    <row r="759" spans="7:8" x14ac:dyDescent="0.35">
      <c r="G759" s="1"/>
      <c r="H759" s="3"/>
    </row>
    <row r="760" spans="7:8" x14ac:dyDescent="0.35">
      <c r="G760" s="1"/>
      <c r="H760" s="3"/>
    </row>
    <row r="761" spans="7:8" x14ac:dyDescent="0.35">
      <c r="G761" s="1"/>
      <c r="H761" s="3"/>
    </row>
    <row r="762" spans="7:8" x14ac:dyDescent="0.35">
      <c r="G762" s="1"/>
      <c r="H762" s="3"/>
    </row>
    <row r="763" spans="7:8" x14ac:dyDescent="0.35">
      <c r="G763" s="1"/>
      <c r="H763" s="3"/>
    </row>
    <row r="764" spans="7:8" x14ac:dyDescent="0.35">
      <c r="G764" s="1"/>
      <c r="H764" s="3"/>
    </row>
    <row r="765" spans="7:8" x14ac:dyDescent="0.35">
      <c r="G765" s="1"/>
      <c r="H765" s="3"/>
    </row>
    <row r="766" spans="7:8" x14ac:dyDescent="0.35">
      <c r="G766" s="1"/>
      <c r="H766" s="3"/>
    </row>
    <row r="767" spans="7:8" x14ac:dyDescent="0.35">
      <c r="G767" s="1"/>
      <c r="H767" s="3"/>
    </row>
    <row r="768" spans="7:8" x14ac:dyDescent="0.35">
      <c r="G768" s="1"/>
      <c r="H768" s="3"/>
    </row>
    <row r="769" spans="7:8" x14ac:dyDescent="0.35">
      <c r="G769" s="1"/>
      <c r="H769" s="3"/>
    </row>
    <row r="770" spans="7:8" x14ac:dyDescent="0.35">
      <c r="G770" s="1"/>
      <c r="H770" s="3"/>
    </row>
    <row r="771" spans="7:8" x14ac:dyDescent="0.35">
      <c r="G771" s="1"/>
      <c r="H771" s="3"/>
    </row>
    <row r="772" spans="7:8" x14ac:dyDescent="0.35">
      <c r="G772" s="1"/>
      <c r="H772" s="3"/>
    </row>
    <row r="773" spans="7:8" x14ac:dyDescent="0.35">
      <c r="G773" s="1"/>
      <c r="H773" s="3"/>
    </row>
    <row r="774" spans="7:8" x14ac:dyDescent="0.35">
      <c r="G774" s="1"/>
      <c r="H774" s="3"/>
    </row>
    <row r="775" spans="7:8" x14ac:dyDescent="0.35">
      <c r="G775" s="1"/>
      <c r="H775" s="3"/>
    </row>
    <row r="776" spans="7:8" x14ac:dyDescent="0.35">
      <c r="G776" s="1"/>
      <c r="H776" s="3"/>
    </row>
    <row r="777" spans="7:8" x14ac:dyDescent="0.35">
      <c r="G777" s="1"/>
      <c r="H777" s="3"/>
    </row>
    <row r="778" spans="7:8" x14ac:dyDescent="0.35">
      <c r="G778" s="1"/>
      <c r="H778" s="3"/>
    </row>
    <row r="779" spans="7:8" x14ac:dyDescent="0.35">
      <c r="G779" s="1"/>
      <c r="H779" s="3"/>
    </row>
    <row r="780" spans="7:8" x14ac:dyDescent="0.35">
      <c r="G780" s="1"/>
      <c r="H780" s="3"/>
    </row>
    <row r="781" spans="7:8" x14ac:dyDescent="0.35">
      <c r="G781" s="1"/>
      <c r="H781" s="3"/>
    </row>
    <row r="782" spans="7:8" x14ac:dyDescent="0.35">
      <c r="G782" s="1"/>
      <c r="H782" s="3"/>
    </row>
    <row r="783" spans="7:8" x14ac:dyDescent="0.35">
      <c r="G783" s="1"/>
      <c r="H783" s="3"/>
    </row>
    <row r="784" spans="7:8" x14ac:dyDescent="0.35">
      <c r="G784" s="1"/>
      <c r="H784" s="3"/>
    </row>
    <row r="785" spans="7:8" x14ac:dyDescent="0.35">
      <c r="G785" s="1"/>
      <c r="H785" s="3"/>
    </row>
    <row r="786" spans="7:8" x14ac:dyDescent="0.35">
      <c r="G786" s="1"/>
      <c r="H786" s="3"/>
    </row>
    <row r="787" spans="7:8" x14ac:dyDescent="0.35">
      <c r="G787" s="1"/>
      <c r="H787" s="3"/>
    </row>
    <row r="788" spans="7:8" x14ac:dyDescent="0.35">
      <c r="G788" s="1"/>
      <c r="H788" s="3"/>
    </row>
    <row r="789" spans="7:8" x14ac:dyDescent="0.35">
      <c r="G789" s="1"/>
      <c r="H789" s="3"/>
    </row>
    <row r="790" spans="7:8" x14ac:dyDescent="0.35">
      <c r="G790" s="1"/>
      <c r="H790" s="3"/>
    </row>
    <row r="791" spans="7:8" x14ac:dyDescent="0.35">
      <c r="G791" s="1"/>
      <c r="H791" s="3"/>
    </row>
    <row r="792" spans="7:8" x14ac:dyDescent="0.35">
      <c r="G792" s="1"/>
      <c r="H792" s="3"/>
    </row>
    <row r="793" spans="7:8" x14ac:dyDescent="0.35">
      <c r="G793" s="1"/>
      <c r="H793" s="3"/>
    </row>
    <row r="794" spans="7:8" x14ac:dyDescent="0.35">
      <c r="G794" s="1"/>
      <c r="H794" s="3"/>
    </row>
    <row r="795" spans="7:8" x14ac:dyDescent="0.35">
      <c r="G795" s="1"/>
      <c r="H795" s="3"/>
    </row>
    <row r="796" spans="7:8" x14ac:dyDescent="0.35">
      <c r="G796" s="1"/>
      <c r="H796" s="3"/>
    </row>
    <row r="797" spans="7:8" x14ac:dyDescent="0.35">
      <c r="G797" s="1"/>
      <c r="H797" s="3"/>
    </row>
    <row r="798" spans="7:8" x14ac:dyDescent="0.35">
      <c r="G798" s="1"/>
      <c r="H798" s="3"/>
    </row>
    <row r="799" spans="7:8" x14ac:dyDescent="0.35">
      <c r="G799" s="1"/>
      <c r="H799" s="3"/>
    </row>
    <row r="800" spans="7:8" x14ac:dyDescent="0.35">
      <c r="G800" s="1"/>
      <c r="H800" s="3"/>
    </row>
    <row r="801" spans="7:8" x14ac:dyDescent="0.35">
      <c r="G801" s="1"/>
      <c r="H801" s="3"/>
    </row>
    <row r="802" spans="7:8" x14ac:dyDescent="0.35">
      <c r="G802" s="1"/>
      <c r="H802" s="3"/>
    </row>
    <row r="803" spans="7:8" x14ac:dyDescent="0.35">
      <c r="G803" s="1"/>
      <c r="H803" s="3"/>
    </row>
    <row r="804" spans="7:8" x14ac:dyDescent="0.35">
      <c r="G804" s="1"/>
      <c r="H804" s="3"/>
    </row>
    <row r="805" spans="7:8" x14ac:dyDescent="0.35">
      <c r="G805" s="1"/>
      <c r="H805" s="3"/>
    </row>
    <row r="806" spans="7:8" x14ac:dyDescent="0.35">
      <c r="G806" s="1"/>
      <c r="H806" s="3"/>
    </row>
    <row r="807" spans="7:8" x14ac:dyDescent="0.35">
      <c r="G807" s="1"/>
      <c r="H807" s="3"/>
    </row>
    <row r="808" spans="7:8" x14ac:dyDescent="0.35">
      <c r="G808" s="1"/>
      <c r="H808" s="3"/>
    </row>
    <row r="809" spans="7:8" x14ac:dyDescent="0.35">
      <c r="G809" s="1"/>
      <c r="H809" s="3"/>
    </row>
    <row r="810" spans="7:8" x14ac:dyDescent="0.35">
      <c r="G810" s="1"/>
      <c r="H810" s="3"/>
    </row>
    <row r="811" spans="7:8" x14ac:dyDescent="0.35">
      <c r="G811" s="1"/>
      <c r="H811" s="3"/>
    </row>
    <row r="812" spans="7:8" x14ac:dyDescent="0.35">
      <c r="G812" s="1"/>
      <c r="H812" s="3"/>
    </row>
    <row r="813" spans="7:8" x14ac:dyDescent="0.35">
      <c r="G813" s="1"/>
      <c r="H813" s="3"/>
    </row>
    <row r="814" spans="7:8" x14ac:dyDescent="0.35">
      <c r="G814" s="1"/>
      <c r="H814" s="3"/>
    </row>
    <row r="815" spans="7:8" x14ac:dyDescent="0.35">
      <c r="G815" s="1"/>
      <c r="H815" s="3"/>
    </row>
    <row r="816" spans="7:8" x14ac:dyDescent="0.35">
      <c r="G816" s="1"/>
      <c r="H816" s="3"/>
    </row>
    <row r="817" spans="7:8" x14ac:dyDescent="0.35">
      <c r="G817" s="1"/>
      <c r="H817" s="3"/>
    </row>
    <row r="818" spans="7:8" x14ac:dyDescent="0.35">
      <c r="G818" s="1"/>
      <c r="H818" s="3"/>
    </row>
    <row r="819" spans="7:8" x14ac:dyDescent="0.35">
      <c r="G819" s="1"/>
      <c r="H819" s="3"/>
    </row>
    <row r="820" spans="7:8" x14ac:dyDescent="0.35">
      <c r="G820" s="1"/>
      <c r="H820" s="3"/>
    </row>
    <row r="821" spans="7:8" x14ac:dyDescent="0.35">
      <c r="G821" s="1"/>
      <c r="H821" s="3"/>
    </row>
    <row r="822" spans="7:8" x14ac:dyDescent="0.35">
      <c r="G822" s="1"/>
      <c r="H822" s="3"/>
    </row>
    <row r="823" spans="7:8" x14ac:dyDescent="0.35">
      <c r="G823" s="1"/>
      <c r="H823" s="3"/>
    </row>
    <row r="824" spans="7:8" x14ac:dyDescent="0.35">
      <c r="G824" s="1"/>
      <c r="H824" s="3"/>
    </row>
    <row r="825" spans="7:8" x14ac:dyDescent="0.35">
      <c r="G825" s="1"/>
      <c r="H825" s="3"/>
    </row>
    <row r="826" spans="7:8" x14ac:dyDescent="0.35">
      <c r="G826" s="1"/>
      <c r="H826" s="3"/>
    </row>
    <row r="827" spans="7:8" x14ac:dyDescent="0.35">
      <c r="G827" s="1"/>
      <c r="H827" s="3"/>
    </row>
    <row r="828" spans="7:8" x14ac:dyDescent="0.35">
      <c r="G828" s="1"/>
      <c r="H828" s="3"/>
    </row>
    <row r="829" spans="7:8" x14ac:dyDescent="0.35">
      <c r="G829" s="1"/>
      <c r="H829" s="3"/>
    </row>
    <row r="830" spans="7:8" x14ac:dyDescent="0.35">
      <c r="G830" s="1"/>
      <c r="H830" s="3"/>
    </row>
    <row r="831" spans="7:8" x14ac:dyDescent="0.35">
      <c r="G831" s="1"/>
      <c r="H831" s="3"/>
    </row>
    <row r="832" spans="7:8" x14ac:dyDescent="0.35">
      <c r="G832" s="1"/>
      <c r="H832" s="3"/>
    </row>
    <row r="833" spans="7:8" x14ac:dyDescent="0.35">
      <c r="G833" s="1"/>
      <c r="H833" s="3"/>
    </row>
    <row r="834" spans="7:8" x14ac:dyDescent="0.35">
      <c r="G834" s="1"/>
      <c r="H834" s="3"/>
    </row>
    <row r="835" spans="7:8" x14ac:dyDescent="0.35">
      <c r="G835" s="1"/>
      <c r="H835" s="3"/>
    </row>
    <row r="836" spans="7:8" x14ac:dyDescent="0.35">
      <c r="G836" s="1"/>
      <c r="H836" s="3"/>
    </row>
    <row r="837" spans="7:8" x14ac:dyDescent="0.35">
      <c r="G837" s="1"/>
      <c r="H837" s="3"/>
    </row>
    <row r="838" spans="7:8" x14ac:dyDescent="0.35">
      <c r="G838" s="1"/>
      <c r="H838" s="3"/>
    </row>
    <row r="839" spans="7:8" x14ac:dyDescent="0.35">
      <c r="G839" s="1"/>
      <c r="H839" s="3"/>
    </row>
    <row r="840" spans="7:8" x14ac:dyDescent="0.35">
      <c r="G840" s="1"/>
      <c r="H840" s="3"/>
    </row>
    <row r="841" spans="7:8" x14ac:dyDescent="0.35">
      <c r="G841" s="1"/>
      <c r="H841" s="3"/>
    </row>
    <row r="842" spans="7:8" x14ac:dyDescent="0.35">
      <c r="G842" s="1"/>
      <c r="H842" s="3"/>
    </row>
    <row r="843" spans="7:8" x14ac:dyDescent="0.35">
      <c r="G843" s="1"/>
      <c r="H843" s="3"/>
    </row>
    <row r="844" spans="7:8" x14ac:dyDescent="0.35">
      <c r="G844" s="1"/>
      <c r="H844" s="3"/>
    </row>
    <row r="845" spans="7:8" x14ac:dyDescent="0.35">
      <c r="G845" s="1"/>
      <c r="H845" s="3"/>
    </row>
    <row r="846" spans="7:8" x14ac:dyDescent="0.35">
      <c r="G846" s="1"/>
      <c r="H846" s="3"/>
    </row>
    <row r="847" spans="7:8" x14ac:dyDescent="0.35">
      <c r="G847" s="1"/>
      <c r="H847" s="3"/>
    </row>
    <row r="848" spans="7:8" x14ac:dyDescent="0.35">
      <c r="G848" s="1"/>
      <c r="H848" s="3"/>
    </row>
    <row r="849" spans="7:8" x14ac:dyDescent="0.35">
      <c r="G849" s="1"/>
      <c r="H849" s="3"/>
    </row>
    <row r="850" spans="7:8" x14ac:dyDescent="0.35">
      <c r="G850" s="1"/>
      <c r="H850" s="3"/>
    </row>
    <row r="851" spans="7:8" x14ac:dyDescent="0.35">
      <c r="G851" s="1"/>
      <c r="H851" s="3"/>
    </row>
    <row r="852" spans="7:8" x14ac:dyDescent="0.35">
      <c r="G852" s="1"/>
      <c r="H852" s="3"/>
    </row>
    <row r="853" spans="7:8" x14ac:dyDescent="0.35">
      <c r="G853" s="1"/>
      <c r="H853" s="3"/>
    </row>
    <row r="854" spans="7:8" x14ac:dyDescent="0.35">
      <c r="G854" s="1"/>
      <c r="H854" s="3"/>
    </row>
    <row r="855" spans="7:8" x14ac:dyDescent="0.35">
      <c r="G855" s="1"/>
      <c r="H855" s="3"/>
    </row>
    <row r="856" spans="7:8" x14ac:dyDescent="0.35">
      <c r="G856" s="1"/>
      <c r="H856" s="3"/>
    </row>
    <row r="857" spans="7:8" x14ac:dyDescent="0.35">
      <c r="G857" s="1"/>
      <c r="H857" s="3"/>
    </row>
    <row r="858" spans="7:8" x14ac:dyDescent="0.35">
      <c r="G858" s="1"/>
      <c r="H858" s="3"/>
    </row>
    <row r="859" spans="7:8" x14ac:dyDescent="0.35">
      <c r="G859" s="1"/>
      <c r="H859" s="3"/>
    </row>
    <row r="860" spans="7:8" x14ac:dyDescent="0.35">
      <c r="G860" s="1"/>
      <c r="H860" s="3"/>
    </row>
    <row r="861" spans="7:8" x14ac:dyDescent="0.35">
      <c r="G861" s="1"/>
      <c r="H861" s="3"/>
    </row>
    <row r="862" spans="7:8" x14ac:dyDescent="0.35">
      <c r="G862" s="1"/>
      <c r="H862" s="3"/>
    </row>
    <row r="863" spans="7:8" x14ac:dyDescent="0.35">
      <c r="G863" s="1"/>
      <c r="H863" s="3"/>
    </row>
    <row r="864" spans="7:8" x14ac:dyDescent="0.35">
      <c r="G864" s="1"/>
      <c r="H864" s="3"/>
    </row>
    <row r="865" spans="7:8" x14ac:dyDescent="0.35">
      <c r="G865" s="1"/>
      <c r="H865" s="3"/>
    </row>
    <row r="866" spans="7:8" x14ac:dyDescent="0.35">
      <c r="G866" s="1"/>
      <c r="H866" s="3"/>
    </row>
    <row r="867" spans="7:8" x14ac:dyDescent="0.35">
      <c r="G867" s="1"/>
      <c r="H867" s="3"/>
    </row>
    <row r="868" spans="7:8" x14ac:dyDescent="0.35">
      <c r="G868" s="1"/>
      <c r="H868" s="3"/>
    </row>
    <row r="869" spans="7:8" x14ac:dyDescent="0.35">
      <c r="G869" s="1"/>
      <c r="H869" s="3"/>
    </row>
    <row r="870" spans="7:8" x14ac:dyDescent="0.35">
      <c r="G870" s="1"/>
      <c r="H870" s="3"/>
    </row>
    <row r="871" spans="7:8" x14ac:dyDescent="0.35">
      <c r="G871" s="1"/>
      <c r="H871" s="3"/>
    </row>
    <row r="872" spans="7:8" x14ac:dyDescent="0.35">
      <c r="G872" s="1"/>
      <c r="H872" s="3"/>
    </row>
    <row r="873" spans="7:8" x14ac:dyDescent="0.35">
      <c r="G873" s="1"/>
      <c r="H873" s="3"/>
    </row>
    <row r="874" spans="7:8" x14ac:dyDescent="0.35">
      <c r="G874" s="1"/>
      <c r="H874" s="3"/>
    </row>
    <row r="875" spans="7:8" x14ac:dyDescent="0.35">
      <c r="G875" s="1"/>
      <c r="H875" s="3"/>
    </row>
    <row r="876" spans="7:8" x14ac:dyDescent="0.35">
      <c r="G876" s="1"/>
      <c r="H876" s="3"/>
    </row>
    <row r="877" spans="7:8" x14ac:dyDescent="0.35">
      <c r="G877" s="1"/>
      <c r="H877" s="3"/>
    </row>
    <row r="878" spans="7:8" x14ac:dyDescent="0.35">
      <c r="G878" s="1"/>
      <c r="H878" s="3"/>
    </row>
    <row r="879" spans="7:8" x14ac:dyDescent="0.35">
      <c r="G879" s="1"/>
      <c r="H879" s="3"/>
    </row>
    <row r="880" spans="7:8" x14ac:dyDescent="0.35">
      <c r="G880" s="1"/>
      <c r="H880" s="3"/>
    </row>
    <row r="881" spans="7:8" x14ac:dyDescent="0.35">
      <c r="G881" s="1"/>
      <c r="H881" s="3"/>
    </row>
    <row r="882" spans="7:8" x14ac:dyDescent="0.35">
      <c r="G882" s="1"/>
      <c r="H882" s="3"/>
    </row>
    <row r="883" spans="7:8" x14ac:dyDescent="0.35">
      <c r="G883" s="1"/>
      <c r="H883" s="3"/>
    </row>
    <row r="884" spans="7:8" x14ac:dyDescent="0.35">
      <c r="G884" s="1"/>
      <c r="H884" s="3"/>
    </row>
    <row r="885" spans="7:8" x14ac:dyDescent="0.35">
      <c r="G885" s="1"/>
      <c r="H885" s="3"/>
    </row>
    <row r="886" spans="7:8" x14ac:dyDescent="0.35">
      <c r="G886" s="1"/>
      <c r="H886" s="3"/>
    </row>
    <row r="887" spans="7:8" x14ac:dyDescent="0.35">
      <c r="G887" s="1"/>
      <c r="H887" s="3"/>
    </row>
    <row r="888" spans="7:8" x14ac:dyDescent="0.35">
      <c r="G888" s="1"/>
      <c r="H888" s="3"/>
    </row>
    <row r="889" spans="7:8" x14ac:dyDescent="0.35">
      <c r="G889" s="1"/>
      <c r="H889" s="3"/>
    </row>
    <row r="890" spans="7:8" x14ac:dyDescent="0.35">
      <c r="G890" s="1"/>
      <c r="H890" s="3"/>
    </row>
    <row r="891" spans="7:8" x14ac:dyDescent="0.35">
      <c r="G891" s="1"/>
      <c r="H891" s="3"/>
    </row>
    <row r="892" spans="7:8" x14ac:dyDescent="0.35">
      <c r="G892" s="1"/>
      <c r="H892" s="3"/>
    </row>
    <row r="893" spans="7:8" x14ac:dyDescent="0.35">
      <c r="G893" s="1"/>
      <c r="H893" s="3"/>
    </row>
    <row r="894" spans="7:8" x14ac:dyDescent="0.35">
      <c r="G894" s="1"/>
      <c r="H894" s="3"/>
    </row>
    <row r="895" spans="7:8" x14ac:dyDescent="0.35">
      <c r="G895" s="1"/>
      <c r="H895" s="3"/>
    </row>
    <row r="896" spans="7:8" x14ac:dyDescent="0.35">
      <c r="G896" s="1"/>
      <c r="H896" s="3"/>
    </row>
    <row r="897" spans="7:8" x14ac:dyDescent="0.35">
      <c r="G897" s="1"/>
      <c r="H897" s="3"/>
    </row>
    <row r="898" spans="7:8" x14ac:dyDescent="0.35">
      <c r="G898" s="1"/>
      <c r="H898" s="3"/>
    </row>
    <row r="899" spans="7:8" x14ac:dyDescent="0.35">
      <c r="G899" s="1"/>
      <c r="H899" s="3"/>
    </row>
    <row r="900" spans="7:8" x14ac:dyDescent="0.35">
      <c r="G900" s="1"/>
      <c r="H900" s="3"/>
    </row>
    <row r="901" spans="7:8" x14ac:dyDescent="0.35">
      <c r="G901" s="1"/>
      <c r="H901" s="3"/>
    </row>
    <row r="902" spans="7:8" x14ac:dyDescent="0.35">
      <c r="G902" s="1"/>
      <c r="H902" s="3"/>
    </row>
    <row r="903" spans="7:8" x14ac:dyDescent="0.35">
      <c r="G903" s="1"/>
      <c r="H903" s="3"/>
    </row>
    <row r="904" spans="7:8" x14ac:dyDescent="0.35">
      <c r="G904" s="1"/>
      <c r="H904" s="3"/>
    </row>
    <row r="905" spans="7:8" x14ac:dyDescent="0.35">
      <c r="G905" s="1"/>
      <c r="H905" s="3"/>
    </row>
    <row r="906" spans="7:8" x14ac:dyDescent="0.35">
      <c r="G906" s="1"/>
      <c r="H906" s="3"/>
    </row>
    <row r="907" spans="7:8" x14ac:dyDescent="0.35">
      <c r="G907" s="1"/>
      <c r="H907" s="3"/>
    </row>
    <row r="908" spans="7:8" x14ac:dyDescent="0.35">
      <c r="G908" s="1"/>
      <c r="H908" s="3"/>
    </row>
    <row r="909" spans="7:8" x14ac:dyDescent="0.35">
      <c r="G909" s="1"/>
      <c r="H909" s="3"/>
    </row>
    <row r="910" spans="7:8" x14ac:dyDescent="0.35">
      <c r="G910" s="1"/>
      <c r="H910" s="3"/>
    </row>
    <row r="911" spans="7:8" x14ac:dyDescent="0.35">
      <c r="G911" s="1"/>
      <c r="H911" s="3"/>
    </row>
    <row r="912" spans="7:8" x14ac:dyDescent="0.35">
      <c r="G912" s="1"/>
      <c r="H912" s="3"/>
    </row>
    <row r="913" spans="7:8" x14ac:dyDescent="0.35">
      <c r="G913" s="1"/>
      <c r="H913" s="3"/>
    </row>
    <row r="914" spans="7:8" x14ac:dyDescent="0.35">
      <c r="G914" s="1"/>
      <c r="H914" s="3"/>
    </row>
    <row r="915" spans="7:8" x14ac:dyDescent="0.35">
      <c r="G915" s="1"/>
      <c r="H915" s="3"/>
    </row>
    <row r="916" spans="7:8" x14ac:dyDescent="0.35">
      <c r="G916" s="1"/>
      <c r="H916" s="3"/>
    </row>
    <row r="917" spans="7:8" x14ac:dyDescent="0.35">
      <c r="G917" s="1"/>
      <c r="H917" s="3"/>
    </row>
    <row r="918" spans="7:8" x14ac:dyDescent="0.35">
      <c r="G918" s="1"/>
      <c r="H918" s="3"/>
    </row>
    <row r="919" spans="7:8" x14ac:dyDescent="0.35">
      <c r="G919" s="1"/>
      <c r="H919" s="3"/>
    </row>
    <row r="920" spans="7:8" x14ac:dyDescent="0.35">
      <c r="G920" s="1"/>
      <c r="H920" s="3"/>
    </row>
    <row r="921" spans="7:8" x14ac:dyDescent="0.35">
      <c r="G921" s="1"/>
      <c r="H921" s="3"/>
    </row>
    <row r="922" spans="7:8" x14ac:dyDescent="0.35">
      <c r="G922" s="1"/>
      <c r="H922" s="3"/>
    </row>
    <row r="923" spans="7:8" x14ac:dyDescent="0.35">
      <c r="G923" s="1"/>
      <c r="H923" s="3"/>
    </row>
    <row r="924" spans="7:8" x14ac:dyDescent="0.35">
      <c r="G924" s="1"/>
      <c r="H924" s="3"/>
    </row>
    <row r="925" spans="7:8" x14ac:dyDescent="0.35">
      <c r="G925" s="1"/>
      <c r="H925" s="3"/>
    </row>
    <row r="926" spans="7:8" x14ac:dyDescent="0.35">
      <c r="G926" s="1"/>
      <c r="H926" s="3"/>
    </row>
    <row r="927" spans="7:8" x14ac:dyDescent="0.35">
      <c r="G927" s="1"/>
      <c r="H927" s="3"/>
    </row>
    <row r="928" spans="7:8" x14ac:dyDescent="0.35">
      <c r="G928" s="1"/>
      <c r="H928" s="3"/>
    </row>
    <row r="929" spans="7:8" x14ac:dyDescent="0.35">
      <c r="G929" s="1"/>
      <c r="H929" s="3"/>
    </row>
    <row r="930" spans="7:8" x14ac:dyDescent="0.35">
      <c r="G930" s="1"/>
      <c r="H930" s="3"/>
    </row>
    <row r="931" spans="7:8" x14ac:dyDescent="0.35">
      <c r="G931" s="1"/>
      <c r="H931" s="3"/>
    </row>
    <row r="932" spans="7:8" x14ac:dyDescent="0.35">
      <c r="G932" s="1"/>
      <c r="H932" s="3"/>
    </row>
    <row r="933" spans="7:8" x14ac:dyDescent="0.35">
      <c r="G933" s="1"/>
      <c r="H933" s="3"/>
    </row>
    <row r="934" spans="7:8" x14ac:dyDescent="0.35">
      <c r="G934" s="1"/>
      <c r="H934" s="3"/>
    </row>
    <row r="935" spans="7:8" x14ac:dyDescent="0.35">
      <c r="G935" s="1"/>
      <c r="H935" s="3"/>
    </row>
    <row r="936" spans="7:8" x14ac:dyDescent="0.35">
      <c r="G936" s="1"/>
      <c r="H936" s="3"/>
    </row>
    <row r="937" spans="7:8" x14ac:dyDescent="0.35">
      <c r="G937" s="1"/>
      <c r="H937" s="3"/>
    </row>
    <row r="938" spans="7:8" x14ac:dyDescent="0.35">
      <c r="G938" s="1"/>
      <c r="H938" s="3"/>
    </row>
    <row r="939" spans="7:8" x14ac:dyDescent="0.35">
      <c r="G939" s="1"/>
      <c r="H939" s="3"/>
    </row>
    <row r="940" spans="7:8" x14ac:dyDescent="0.35">
      <c r="G940" s="1"/>
      <c r="H940" s="3"/>
    </row>
    <row r="941" spans="7:8" x14ac:dyDescent="0.35">
      <c r="G941" s="1"/>
      <c r="H941" s="3"/>
    </row>
    <row r="942" spans="7:8" x14ac:dyDescent="0.35">
      <c r="G942" s="1"/>
      <c r="H942" s="3"/>
    </row>
    <row r="943" spans="7:8" x14ac:dyDescent="0.35">
      <c r="G943" s="1"/>
      <c r="H943" s="3"/>
    </row>
    <row r="944" spans="7:8" x14ac:dyDescent="0.35">
      <c r="G944" s="1"/>
      <c r="H944" s="3"/>
    </row>
    <row r="945" spans="7:8" x14ac:dyDescent="0.35">
      <c r="G945" s="1"/>
      <c r="H945" s="3"/>
    </row>
    <row r="946" spans="7:8" x14ac:dyDescent="0.35">
      <c r="G946" s="1"/>
      <c r="H946" s="3"/>
    </row>
    <row r="947" spans="7:8" x14ac:dyDescent="0.35">
      <c r="G947" s="1"/>
      <c r="H947" s="3"/>
    </row>
    <row r="948" spans="7:8" x14ac:dyDescent="0.35">
      <c r="G948" s="1"/>
      <c r="H948" s="3"/>
    </row>
    <row r="949" spans="7:8" x14ac:dyDescent="0.35">
      <c r="G949" s="1"/>
      <c r="H949" s="3"/>
    </row>
    <row r="950" spans="7:8" x14ac:dyDescent="0.35">
      <c r="G950" s="1"/>
      <c r="H950" s="3"/>
    </row>
    <row r="951" spans="7:8" x14ac:dyDescent="0.35">
      <c r="G951" s="1"/>
      <c r="H951" s="3"/>
    </row>
    <row r="952" spans="7:8" x14ac:dyDescent="0.35">
      <c r="G952" s="1"/>
      <c r="H952" s="3"/>
    </row>
    <row r="953" spans="7:8" x14ac:dyDescent="0.35">
      <c r="G953" s="1"/>
      <c r="H953" s="3"/>
    </row>
    <row r="954" spans="7:8" x14ac:dyDescent="0.35">
      <c r="G954" s="1"/>
      <c r="H954" s="3"/>
    </row>
    <row r="955" spans="7:8" x14ac:dyDescent="0.35">
      <c r="G955" s="1"/>
      <c r="H955" s="3"/>
    </row>
    <row r="956" spans="7:8" x14ac:dyDescent="0.35">
      <c r="G956" s="1"/>
      <c r="H956" s="3"/>
    </row>
    <row r="957" spans="7:8" x14ac:dyDescent="0.35">
      <c r="G957" s="1"/>
      <c r="H957" s="3"/>
    </row>
    <row r="958" spans="7:8" x14ac:dyDescent="0.35">
      <c r="G958" s="1"/>
      <c r="H958" s="3"/>
    </row>
    <row r="959" spans="7:8" x14ac:dyDescent="0.35">
      <c r="G959" s="1"/>
      <c r="H959" s="3"/>
    </row>
    <row r="960" spans="7:8" x14ac:dyDescent="0.35">
      <c r="G960" s="1"/>
      <c r="H960" s="3"/>
    </row>
    <row r="961" spans="7:8" x14ac:dyDescent="0.35">
      <c r="G961" s="1"/>
      <c r="H961" s="3"/>
    </row>
    <row r="962" spans="7:8" x14ac:dyDescent="0.35">
      <c r="G962" s="1"/>
      <c r="H962" s="3"/>
    </row>
    <row r="963" spans="7:8" x14ac:dyDescent="0.35">
      <c r="G963" s="1"/>
      <c r="H963" s="3"/>
    </row>
    <row r="964" spans="7:8" x14ac:dyDescent="0.35">
      <c r="G964" s="1"/>
      <c r="H964" s="3"/>
    </row>
    <row r="965" spans="7:8" x14ac:dyDescent="0.35">
      <c r="G965" s="1"/>
      <c r="H965" s="3"/>
    </row>
    <row r="966" spans="7:8" x14ac:dyDescent="0.35">
      <c r="G966" s="1"/>
      <c r="H966" s="3"/>
    </row>
    <row r="967" spans="7:8" x14ac:dyDescent="0.35">
      <c r="G967" s="1"/>
      <c r="H967" s="3"/>
    </row>
    <row r="968" spans="7:8" x14ac:dyDescent="0.35">
      <c r="G968" s="1"/>
      <c r="H968" s="3"/>
    </row>
    <row r="969" spans="7:8" x14ac:dyDescent="0.35">
      <c r="G969" s="1"/>
      <c r="H969" s="3"/>
    </row>
    <row r="970" spans="7:8" x14ac:dyDescent="0.35">
      <c r="G970" s="1"/>
      <c r="H970" s="3"/>
    </row>
    <row r="971" spans="7:8" x14ac:dyDescent="0.35">
      <c r="G971" s="1"/>
      <c r="H971" s="3"/>
    </row>
    <row r="972" spans="7:8" x14ac:dyDescent="0.35">
      <c r="G972" s="1"/>
      <c r="H972" s="3"/>
    </row>
    <row r="973" spans="7:8" x14ac:dyDescent="0.35">
      <c r="G973" s="1"/>
      <c r="H973" s="3"/>
    </row>
    <row r="974" spans="7:8" x14ac:dyDescent="0.35">
      <c r="G974" s="1"/>
      <c r="H974" s="3"/>
    </row>
    <row r="975" spans="7:8" x14ac:dyDescent="0.35">
      <c r="G975" s="1"/>
      <c r="H975" s="3"/>
    </row>
    <row r="976" spans="7:8" x14ac:dyDescent="0.35">
      <c r="G976" s="1"/>
      <c r="H976" s="3"/>
    </row>
    <row r="977" spans="7:8" x14ac:dyDescent="0.35">
      <c r="G977" s="1"/>
      <c r="H977" s="3"/>
    </row>
    <row r="978" spans="7:8" x14ac:dyDescent="0.35">
      <c r="G978" s="1"/>
      <c r="H978" s="3"/>
    </row>
    <row r="979" spans="7:8" x14ac:dyDescent="0.35">
      <c r="G979" s="1"/>
      <c r="H979" s="3"/>
    </row>
    <row r="980" spans="7:8" x14ac:dyDescent="0.35">
      <c r="G980" s="1"/>
      <c r="H980" s="3"/>
    </row>
    <row r="981" spans="7:8" x14ac:dyDescent="0.35">
      <c r="G981" s="1"/>
      <c r="H981" s="3"/>
    </row>
    <row r="982" spans="7:8" x14ac:dyDescent="0.35">
      <c r="G982" s="1"/>
      <c r="H982" s="3"/>
    </row>
    <row r="983" spans="7:8" x14ac:dyDescent="0.35">
      <c r="G983" s="1"/>
      <c r="H983" s="3"/>
    </row>
    <row r="984" spans="7:8" x14ac:dyDescent="0.35">
      <c r="G984" s="1"/>
      <c r="H984" s="3"/>
    </row>
    <row r="985" spans="7:8" x14ac:dyDescent="0.35">
      <c r="G985" s="1"/>
      <c r="H985" s="3"/>
    </row>
    <row r="986" spans="7:8" x14ac:dyDescent="0.35">
      <c r="G986" s="1"/>
      <c r="H986" s="3"/>
    </row>
    <row r="987" spans="7:8" x14ac:dyDescent="0.35">
      <c r="G987" s="1"/>
      <c r="H987" s="3"/>
    </row>
    <row r="988" spans="7:8" x14ac:dyDescent="0.35">
      <c r="G988" s="1"/>
      <c r="H988" s="3"/>
    </row>
    <row r="989" spans="7:8" x14ac:dyDescent="0.35">
      <c r="G989" s="1"/>
      <c r="H989" s="3"/>
    </row>
    <row r="990" spans="7:8" x14ac:dyDescent="0.35">
      <c r="G990" s="1"/>
      <c r="H990" s="3"/>
    </row>
    <row r="991" spans="7:8" x14ac:dyDescent="0.35">
      <c r="G991" s="1"/>
      <c r="H991" s="3"/>
    </row>
    <row r="992" spans="7:8" x14ac:dyDescent="0.35">
      <c r="G992" s="1"/>
      <c r="H992" s="3"/>
    </row>
    <row r="993" spans="7:8" x14ac:dyDescent="0.35">
      <c r="G993" s="1"/>
      <c r="H993" s="3"/>
    </row>
    <row r="994" spans="7:8" x14ac:dyDescent="0.35">
      <c r="G994" s="1"/>
      <c r="H994" s="3"/>
    </row>
    <row r="995" spans="7:8" x14ac:dyDescent="0.35">
      <c r="G995" s="1"/>
      <c r="H995" s="3"/>
    </row>
    <row r="996" spans="7:8" x14ac:dyDescent="0.35">
      <c r="G996" s="1"/>
      <c r="H996" s="3"/>
    </row>
    <row r="997" spans="7:8" x14ac:dyDescent="0.35">
      <c r="G997" s="1"/>
      <c r="H997" s="3"/>
    </row>
    <row r="998" spans="7:8" x14ac:dyDescent="0.35">
      <c r="G998" s="1"/>
      <c r="H998" s="3"/>
    </row>
    <row r="999" spans="7:8" x14ac:dyDescent="0.35">
      <c r="G999" s="1"/>
      <c r="H999" s="3"/>
    </row>
    <row r="1000" spans="7:8" x14ac:dyDescent="0.35">
      <c r="G1000" s="1"/>
      <c r="H1000" s="3"/>
    </row>
    <row r="1001" spans="7:8" x14ac:dyDescent="0.35">
      <c r="G1001" s="1"/>
      <c r="H1001" s="3"/>
    </row>
    <row r="1002" spans="7:8" x14ac:dyDescent="0.35">
      <c r="G1002" s="1"/>
      <c r="H1002" s="3"/>
    </row>
    <row r="1003" spans="7:8" x14ac:dyDescent="0.35">
      <c r="G1003" s="1"/>
      <c r="H1003" s="3"/>
    </row>
    <row r="1004" spans="7:8" x14ac:dyDescent="0.35">
      <c r="G1004" s="1"/>
      <c r="H1004" s="3"/>
    </row>
    <row r="1005" spans="7:8" x14ac:dyDescent="0.35">
      <c r="G1005" s="1"/>
      <c r="H1005" s="3"/>
    </row>
    <row r="1006" spans="7:8" x14ac:dyDescent="0.35">
      <c r="G1006" s="1"/>
      <c r="H1006" s="3"/>
    </row>
    <row r="1007" spans="7:8" x14ac:dyDescent="0.35">
      <c r="G1007" s="1"/>
      <c r="H1007" s="3"/>
    </row>
    <row r="1008" spans="7:8" x14ac:dyDescent="0.35">
      <c r="G1008" s="1"/>
      <c r="H1008" s="3"/>
    </row>
    <row r="1009" spans="7:8" x14ac:dyDescent="0.35">
      <c r="G1009" s="1"/>
      <c r="H1009" s="3"/>
    </row>
    <row r="1010" spans="7:8" x14ac:dyDescent="0.35">
      <c r="G1010" s="1"/>
      <c r="H1010" s="3"/>
    </row>
    <row r="1011" spans="7:8" x14ac:dyDescent="0.35">
      <c r="G1011" s="1"/>
      <c r="H1011" s="3"/>
    </row>
    <row r="1012" spans="7:8" x14ac:dyDescent="0.35">
      <c r="G1012" s="1"/>
      <c r="H1012" s="3"/>
    </row>
    <row r="1013" spans="7:8" x14ac:dyDescent="0.35">
      <c r="G1013" s="1"/>
      <c r="H1013" s="3"/>
    </row>
    <row r="1014" spans="7:8" x14ac:dyDescent="0.35">
      <c r="G1014" s="1"/>
      <c r="H1014" s="3"/>
    </row>
    <row r="1015" spans="7:8" x14ac:dyDescent="0.35">
      <c r="G1015" s="1"/>
      <c r="H1015" s="3"/>
    </row>
    <row r="1016" spans="7:8" x14ac:dyDescent="0.35">
      <c r="G1016" s="1"/>
      <c r="H1016" s="3"/>
    </row>
    <row r="1017" spans="7:8" x14ac:dyDescent="0.35">
      <c r="G1017" s="1"/>
      <c r="H1017" s="3"/>
    </row>
    <row r="1018" spans="7:8" x14ac:dyDescent="0.35">
      <c r="G1018" s="1"/>
      <c r="H1018" s="3"/>
    </row>
    <row r="1019" spans="7:8" x14ac:dyDescent="0.35">
      <c r="G1019" s="1"/>
      <c r="H1019" s="3"/>
    </row>
    <row r="1020" spans="7:8" x14ac:dyDescent="0.35">
      <c r="G1020" s="1"/>
      <c r="H1020" s="3"/>
    </row>
    <row r="1021" spans="7:8" x14ac:dyDescent="0.35">
      <c r="G1021" s="1"/>
      <c r="H1021" s="3"/>
    </row>
    <row r="1022" spans="7:8" x14ac:dyDescent="0.35">
      <c r="G1022" s="1"/>
      <c r="H1022" s="3"/>
    </row>
    <row r="1023" spans="7:8" x14ac:dyDescent="0.35">
      <c r="G1023" s="1"/>
      <c r="H1023" s="3"/>
    </row>
    <row r="1024" spans="7:8" x14ac:dyDescent="0.35">
      <c r="G1024" s="1"/>
      <c r="H1024" s="3"/>
    </row>
    <row r="1025" spans="7:8" x14ac:dyDescent="0.35">
      <c r="G1025" s="1"/>
      <c r="H1025" s="3"/>
    </row>
    <row r="1026" spans="7:8" x14ac:dyDescent="0.35">
      <c r="G1026" s="1"/>
      <c r="H1026" s="3"/>
    </row>
    <row r="1027" spans="7:8" x14ac:dyDescent="0.35">
      <c r="G1027" s="1"/>
      <c r="H1027" s="3"/>
    </row>
    <row r="1028" spans="7:8" x14ac:dyDescent="0.35">
      <c r="G1028" s="1"/>
      <c r="H1028" s="3"/>
    </row>
    <row r="1029" spans="7:8" x14ac:dyDescent="0.35">
      <c r="G1029" s="1"/>
      <c r="H1029" s="3"/>
    </row>
    <row r="1030" spans="7:8" x14ac:dyDescent="0.35">
      <c r="G1030" s="1"/>
      <c r="H1030" s="3"/>
    </row>
    <row r="1031" spans="7:8" x14ac:dyDescent="0.35">
      <c r="G1031" s="1"/>
      <c r="H1031" s="3"/>
    </row>
    <row r="1032" spans="7:8" x14ac:dyDescent="0.35">
      <c r="G1032" s="1"/>
      <c r="H1032" s="3"/>
    </row>
    <row r="1033" spans="7:8" x14ac:dyDescent="0.35">
      <c r="G1033" s="1"/>
      <c r="H1033" s="3"/>
    </row>
    <row r="1034" spans="7:8" x14ac:dyDescent="0.35">
      <c r="G1034" s="1"/>
      <c r="H1034" s="3"/>
    </row>
    <row r="1035" spans="7:8" x14ac:dyDescent="0.35">
      <c r="G1035" s="1"/>
      <c r="H1035" s="3"/>
    </row>
    <row r="1036" spans="7:8" x14ac:dyDescent="0.35">
      <c r="G1036" s="1"/>
      <c r="H1036" s="3"/>
    </row>
    <row r="1037" spans="7:8" x14ac:dyDescent="0.35">
      <c r="G1037" s="1"/>
      <c r="H1037" s="3"/>
    </row>
    <row r="1038" spans="7:8" x14ac:dyDescent="0.35">
      <c r="G1038" s="1"/>
      <c r="H1038" s="3"/>
    </row>
    <row r="1039" spans="7:8" x14ac:dyDescent="0.35">
      <c r="G1039" s="1"/>
      <c r="H1039" s="3"/>
    </row>
    <row r="1040" spans="7:8" x14ac:dyDescent="0.35">
      <c r="G1040" s="1"/>
      <c r="H1040" s="3"/>
    </row>
    <row r="1041" spans="7:8" x14ac:dyDescent="0.35">
      <c r="G1041" s="1"/>
      <c r="H1041" s="3"/>
    </row>
    <row r="1042" spans="7:8" x14ac:dyDescent="0.35">
      <c r="G1042" s="1"/>
      <c r="H1042" s="3"/>
    </row>
    <row r="1043" spans="7:8" x14ac:dyDescent="0.35">
      <c r="G1043" s="1"/>
      <c r="H1043" s="3"/>
    </row>
    <row r="1044" spans="7:8" x14ac:dyDescent="0.35">
      <c r="G1044" s="1"/>
      <c r="H1044" s="3"/>
    </row>
    <row r="1045" spans="7:8" x14ac:dyDescent="0.35">
      <c r="G1045" s="1"/>
      <c r="H1045" s="3"/>
    </row>
    <row r="1046" spans="7:8" x14ac:dyDescent="0.35">
      <c r="G1046" s="1"/>
      <c r="H1046" s="3"/>
    </row>
    <row r="1047" spans="7:8" x14ac:dyDescent="0.35">
      <c r="G1047" s="1"/>
      <c r="H1047" s="3"/>
    </row>
    <row r="1048" spans="7:8" x14ac:dyDescent="0.35">
      <c r="G1048" s="1"/>
      <c r="H1048" s="3"/>
    </row>
    <row r="1049" spans="7:8" x14ac:dyDescent="0.35">
      <c r="G1049" s="1"/>
      <c r="H1049" s="3"/>
    </row>
    <row r="1050" spans="7:8" x14ac:dyDescent="0.35">
      <c r="G1050" s="1"/>
      <c r="H1050" s="3"/>
    </row>
    <row r="1051" spans="7:8" x14ac:dyDescent="0.35">
      <c r="G1051" s="1"/>
      <c r="H1051" s="3"/>
    </row>
    <row r="1052" spans="7:8" x14ac:dyDescent="0.35">
      <c r="G1052" s="1"/>
      <c r="H1052" s="3"/>
    </row>
    <row r="1053" spans="7:8" x14ac:dyDescent="0.35">
      <c r="G1053" s="1"/>
      <c r="H1053" s="3"/>
    </row>
    <row r="1054" spans="7:8" x14ac:dyDescent="0.35">
      <c r="G1054" s="1"/>
      <c r="H1054" s="3"/>
    </row>
    <row r="1055" spans="7:8" x14ac:dyDescent="0.35">
      <c r="G1055" s="1"/>
      <c r="H1055" s="3"/>
    </row>
    <row r="1056" spans="7:8" x14ac:dyDescent="0.35">
      <c r="G1056" s="1"/>
      <c r="H1056" s="3"/>
    </row>
    <row r="1057" spans="7:8" x14ac:dyDescent="0.35">
      <c r="G1057" s="1"/>
      <c r="H1057" s="3"/>
    </row>
    <row r="1058" spans="7:8" x14ac:dyDescent="0.35">
      <c r="G1058" s="1"/>
      <c r="H1058" s="3"/>
    </row>
    <row r="1059" spans="7:8" x14ac:dyDescent="0.35">
      <c r="G1059" s="1"/>
      <c r="H1059" s="3"/>
    </row>
    <row r="1060" spans="7:8" x14ac:dyDescent="0.35">
      <c r="G1060" s="1"/>
      <c r="H1060" s="3"/>
    </row>
    <row r="1061" spans="7:8" x14ac:dyDescent="0.35">
      <c r="G1061" s="1"/>
      <c r="H1061" s="3"/>
    </row>
    <row r="1062" spans="7:8" x14ac:dyDescent="0.35">
      <c r="G1062" s="1"/>
      <c r="H1062" s="3"/>
    </row>
    <row r="1063" spans="7:8" x14ac:dyDescent="0.35">
      <c r="G1063" s="1"/>
      <c r="H1063" s="3"/>
    </row>
    <row r="1064" spans="7:8" x14ac:dyDescent="0.35">
      <c r="G1064" s="1"/>
      <c r="H1064" s="3"/>
    </row>
    <row r="1065" spans="7:8" x14ac:dyDescent="0.35">
      <c r="G1065" s="1"/>
      <c r="H1065" s="3"/>
    </row>
    <row r="1066" spans="7:8" x14ac:dyDescent="0.35">
      <c r="G1066" s="1"/>
      <c r="H1066" s="3"/>
    </row>
    <row r="1067" spans="7:8" x14ac:dyDescent="0.35">
      <c r="G1067" s="1"/>
      <c r="H1067" s="3"/>
    </row>
    <row r="1068" spans="7:8" x14ac:dyDescent="0.35">
      <c r="G1068" s="1"/>
      <c r="H1068" s="3"/>
    </row>
    <row r="1069" spans="7:8" x14ac:dyDescent="0.35">
      <c r="G1069" s="1"/>
      <c r="H1069" s="3"/>
    </row>
    <row r="1070" spans="7:8" x14ac:dyDescent="0.35">
      <c r="G1070" s="1"/>
      <c r="H1070" s="3"/>
    </row>
    <row r="1071" spans="7:8" x14ac:dyDescent="0.35">
      <c r="G1071" s="1"/>
      <c r="H1071" s="3"/>
    </row>
    <row r="1072" spans="7:8" x14ac:dyDescent="0.35">
      <c r="G1072" s="1"/>
      <c r="H1072" s="3"/>
    </row>
    <row r="1073" spans="7:8" x14ac:dyDescent="0.35">
      <c r="G1073" s="1"/>
      <c r="H1073" s="3"/>
    </row>
    <row r="1074" spans="7:8" x14ac:dyDescent="0.35">
      <c r="G1074" s="1"/>
      <c r="H1074" s="3"/>
    </row>
    <row r="1075" spans="7:8" x14ac:dyDescent="0.35">
      <c r="G1075" s="1"/>
      <c r="H1075" s="3"/>
    </row>
    <row r="1076" spans="7:8" x14ac:dyDescent="0.35">
      <c r="G1076" s="1"/>
      <c r="H1076" s="3"/>
    </row>
    <row r="1077" spans="7:8" x14ac:dyDescent="0.35">
      <c r="G1077" s="1"/>
      <c r="H1077" s="3"/>
    </row>
    <row r="1078" spans="7:8" x14ac:dyDescent="0.35">
      <c r="G1078" s="1"/>
      <c r="H1078" s="3"/>
    </row>
    <row r="1079" spans="7:8" x14ac:dyDescent="0.35">
      <c r="G1079" s="1"/>
      <c r="H1079" s="3"/>
    </row>
    <row r="1080" spans="7:8" x14ac:dyDescent="0.35">
      <c r="G1080" s="1"/>
      <c r="H1080" s="3"/>
    </row>
    <row r="1081" spans="7:8" x14ac:dyDescent="0.35">
      <c r="G1081" s="1"/>
      <c r="H1081" s="3"/>
    </row>
    <row r="1082" spans="7:8" x14ac:dyDescent="0.35">
      <c r="G1082" s="1"/>
      <c r="H1082" s="3"/>
    </row>
    <row r="1083" spans="7:8" x14ac:dyDescent="0.35">
      <c r="G1083" s="1"/>
      <c r="H1083" s="3"/>
    </row>
    <row r="1084" spans="7:8" x14ac:dyDescent="0.35">
      <c r="G1084" s="1"/>
      <c r="H1084" s="3"/>
    </row>
    <row r="1085" spans="7:8" x14ac:dyDescent="0.35">
      <c r="G1085" s="1"/>
      <c r="H1085" s="3"/>
    </row>
    <row r="1086" spans="7:8" x14ac:dyDescent="0.35">
      <c r="G1086" s="1"/>
      <c r="H1086" s="3"/>
    </row>
    <row r="1087" spans="7:8" x14ac:dyDescent="0.35">
      <c r="G1087" s="1"/>
      <c r="H1087" s="3"/>
    </row>
    <row r="1088" spans="7:8" x14ac:dyDescent="0.35">
      <c r="G1088" s="1"/>
      <c r="H1088" s="3"/>
    </row>
    <row r="1089" spans="7:8" x14ac:dyDescent="0.35">
      <c r="G1089" s="1"/>
      <c r="H1089" s="3"/>
    </row>
    <row r="1090" spans="7:8" x14ac:dyDescent="0.35">
      <c r="G1090" s="1"/>
      <c r="H1090" s="3"/>
    </row>
    <row r="1091" spans="7:8" x14ac:dyDescent="0.35">
      <c r="G1091" s="1"/>
      <c r="H1091" s="3"/>
    </row>
    <row r="1092" spans="7:8" x14ac:dyDescent="0.35">
      <c r="G1092" s="1"/>
      <c r="H1092" s="3"/>
    </row>
    <row r="1093" spans="7:8" x14ac:dyDescent="0.35">
      <c r="G1093" s="1"/>
      <c r="H1093" s="3"/>
    </row>
    <row r="1094" spans="7:8" x14ac:dyDescent="0.35">
      <c r="G1094" s="1"/>
      <c r="H1094" s="3"/>
    </row>
    <row r="1095" spans="7:8" x14ac:dyDescent="0.35">
      <c r="G1095" s="1"/>
      <c r="H1095" s="3"/>
    </row>
    <row r="1096" spans="7:8" x14ac:dyDescent="0.35">
      <c r="G1096" s="1"/>
      <c r="H1096" s="3"/>
    </row>
    <row r="1097" spans="7:8" x14ac:dyDescent="0.35">
      <c r="G1097" s="1"/>
      <c r="H1097" s="3"/>
    </row>
    <row r="1098" spans="7:8" x14ac:dyDescent="0.35">
      <c r="G1098" s="1"/>
      <c r="H1098" s="3"/>
    </row>
    <row r="1099" spans="7:8" x14ac:dyDescent="0.35">
      <c r="G1099" s="1"/>
      <c r="H1099" s="3"/>
    </row>
    <row r="1100" spans="7:8" x14ac:dyDescent="0.35">
      <c r="G1100" s="1"/>
      <c r="H110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E13"/>
  <sheetViews>
    <sheetView workbookViewId="0">
      <selection activeCell="F24" sqref="F24"/>
    </sheetView>
  </sheetViews>
  <sheetFormatPr defaultRowHeight="14.5" x14ac:dyDescent="0.35"/>
  <cols>
    <col min="2" max="2" width="14.36328125" bestFit="1" customWidth="1"/>
    <col min="3" max="3" width="10.81640625" bestFit="1" customWidth="1"/>
  </cols>
  <sheetData>
    <row r="3" spans="1:5" x14ac:dyDescent="0.35">
      <c r="A3" s="12" t="s">
        <v>21</v>
      </c>
      <c r="B3" s="4" t="s">
        <v>6</v>
      </c>
      <c r="C3" s="7">
        <v>18374</v>
      </c>
    </row>
    <row r="4" spans="1:5" x14ac:dyDescent="0.35">
      <c r="A4" s="12" t="s">
        <v>22</v>
      </c>
      <c r="B4" s="4" t="s">
        <v>9</v>
      </c>
      <c r="C4" s="8">
        <v>44.029872262773715</v>
      </c>
      <c r="E4">
        <f>C3/C8</f>
        <v>20.313709218078824</v>
      </c>
    </row>
    <row r="5" spans="1:5" x14ac:dyDescent="0.35">
      <c r="A5" s="12" t="s">
        <v>23</v>
      </c>
      <c r="B5" s="4" t="s">
        <v>10</v>
      </c>
      <c r="C5" s="8">
        <v>186.25000000000003</v>
      </c>
    </row>
    <row r="6" spans="1:5" x14ac:dyDescent="0.35">
      <c r="A6" s="12" t="s">
        <v>24</v>
      </c>
      <c r="B6" s="4" t="s">
        <v>11</v>
      </c>
      <c r="C6" s="9">
        <v>0.19</v>
      </c>
    </row>
    <row r="7" spans="1:5" x14ac:dyDescent="0.35">
      <c r="A7" s="12"/>
      <c r="B7" s="4"/>
      <c r="C7" s="7"/>
    </row>
    <row r="8" spans="1:5" x14ac:dyDescent="0.35">
      <c r="A8" s="12" t="s">
        <v>25</v>
      </c>
      <c r="B8" s="4" t="s">
        <v>12</v>
      </c>
      <c r="C8" s="11">
        <v>904.51230756259326</v>
      </c>
    </row>
    <row r="9" spans="1:5" x14ac:dyDescent="0.35">
      <c r="B9" s="4"/>
      <c r="C9" s="7"/>
    </row>
    <row r="10" spans="1:5" x14ac:dyDescent="0.35">
      <c r="B10" s="4" t="s">
        <v>13</v>
      </c>
      <c r="C10" s="8">
        <f>C3*C4</f>
        <v>809004.87295620423</v>
      </c>
    </row>
    <row r="11" spans="1:5" x14ac:dyDescent="0.35">
      <c r="B11" s="4" t="s">
        <v>14</v>
      </c>
      <c r="C11" s="8">
        <f>(C3/C8)*C5</f>
        <v>3783.4283418671816</v>
      </c>
    </row>
    <row r="12" spans="1:5" x14ac:dyDescent="0.35">
      <c r="B12" s="4" t="s">
        <v>15</v>
      </c>
      <c r="C12" s="6">
        <f>(C8/2)*C4*C6</f>
        <v>3783.4283293983294</v>
      </c>
    </row>
    <row r="13" spans="1:5" x14ac:dyDescent="0.35">
      <c r="B13" s="4" t="s">
        <v>16</v>
      </c>
      <c r="C13" s="10">
        <f>SUM(C10:C12)</f>
        <v>816571.72962746967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7DD9-92CD-4C63-A3C2-9C458979F908}">
  <sheetPr codeName="Sheet3"/>
  <dimension ref="A1:H366"/>
  <sheetViews>
    <sheetView workbookViewId="0">
      <selection activeCell="H7" sqref="H7"/>
    </sheetView>
  </sheetViews>
  <sheetFormatPr defaultRowHeight="14.5" x14ac:dyDescent="0.35"/>
  <cols>
    <col min="5" max="5" width="14.08984375" bestFit="1" customWidth="1"/>
  </cols>
  <sheetData>
    <row r="1" spans="1:8" x14ac:dyDescent="0.35">
      <c r="A1" t="s">
        <v>5</v>
      </c>
      <c r="B1" t="s">
        <v>19</v>
      </c>
      <c r="C1" t="s">
        <v>20</v>
      </c>
      <c r="D1" t="s">
        <v>26</v>
      </c>
      <c r="E1" t="s">
        <v>27</v>
      </c>
    </row>
    <row r="2" spans="1:8" x14ac:dyDescent="0.35">
      <c r="A2">
        <v>1</v>
      </c>
      <c r="B2" s="11">
        <v>904.51230756259326</v>
      </c>
      <c r="C2">
        <f t="shared" ref="C2:C65" si="0">$H$2/365</f>
        <v>50.339726027397262</v>
      </c>
      <c r="D2" s="2">
        <f>B2-C2</f>
        <v>854.17258153519606</v>
      </c>
      <c r="E2" s="2" t="b">
        <f>D2&lt;C2</f>
        <v>0</v>
      </c>
      <c r="F2" s="2">
        <f>IF(E2,$B$2,0)</f>
        <v>0</v>
      </c>
      <c r="H2">
        <v>18374</v>
      </c>
    </row>
    <row r="3" spans="1:8" x14ac:dyDescent="0.35">
      <c r="A3">
        <v>2</v>
      </c>
      <c r="B3" s="2">
        <f>B2-C2+F2</f>
        <v>854.17258153519606</v>
      </c>
      <c r="C3">
        <f t="shared" si="0"/>
        <v>50.339726027397262</v>
      </c>
      <c r="D3" s="2">
        <f t="shared" ref="D3:D66" si="1">B3-C3</f>
        <v>803.83285550779874</v>
      </c>
      <c r="E3" s="2" t="b">
        <f t="shared" ref="E3:E66" si="2">D3&lt;C3</f>
        <v>0</v>
      </c>
      <c r="F3" s="2">
        <f t="shared" ref="F3:F66" si="3">IF(E3,$B$2,0)</f>
        <v>0</v>
      </c>
    </row>
    <row r="4" spans="1:8" x14ac:dyDescent="0.35">
      <c r="A4">
        <v>3</v>
      </c>
      <c r="B4" s="2">
        <f t="shared" ref="B4:B67" si="4">B3-C3+F3</f>
        <v>803.83285550779874</v>
      </c>
      <c r="C4">
        <f t="shared" si="0"/>
        <v>50.339726027397262</v>
      </c>
      <c r="D4" s="2">
        <f t="shared" si="1"/>
        <v>753.49312948040142</v>
      </c>
      <c r="E4" s="2" t="b">
        <f t="shared" si="2"/>
        <v>0</v>
      </c>
      <c r="F4" s="2">
        <f t="shared" si="3"/>
        <v>0</v>
      </c>
    </row>
    <row r="5" spans="1:8" x14ac:dyDescent="0.35">
      <c r="A5">
        <v>4</v>
      </c>
      <c r="B5" s="2">
        <f t="shared" si="4"/>
        <v>753.49312948040142</v>
      </c>
      <c r="C5">
        <f t="shared" si="0"/>
        <v>50.339726027397262</v>
      </c>
      <c r="D5" s="2">
        <f t="shared" si="1"/>
        <v>703.1534034530041</v>
      </c>
      <c r="E5" s="2" t="b">
        <f t="shared" si="2"/>
        <v>0</v>
      </c>
      <c r="F5" s="2">
        <f t="shared" si="3"/>
        <v>0</v>
      </c>
    </row>
    <row r="6" spans="1:8" x14ac:dyDescent="0.35">
      <c r="A6">
        <v>5</v>
      </c>
      <c r="B6" s="2">
        <f t="shared" si="4"/>
        <v>703.1534034530041</v>
      </c>
      <c r="C6">
        <f t="shared" si="0"/>
        <v>50.339726027397262</v>
      </c>
      <c r="D6" s="2">
        <f t="shared" si="1"/>
        <v>652.81367742560678</v>
      </c>
      <c r="E6" s="2" t="b">
        <f t="shared" si="2"/>
        <v>0</v>
      </c>
      <c r="F6" s="2">
        <f t="shared" si="3"/>
        <v>0</v>
      </c>
    </row>
    <row r="7" spans="1:8" x14ac:dyDescent="0.35">
      <c r="A7">
        <v>6</v>
      </c>
      <c r="B7" s="2">
        <f t="shared" si="4"/>
        <v>652.81367742560678</v>
      </c>
      <c r="C7">
        <f t="shared" si="0"/>
        <v>50.339726027397262</v>
      </c>
      <c r="D7" s="2">
        <f t="shared" si="1"/>
        <v>602.47395139820946</v>
      </c>
      <c r="E7" s="2" t="b">
        <f t="shared" si="2"/>
        <v>0</v>
      </c>
      <c r="F7" s="2">
        <f t="shared" si="3"/>
        <v>0</v>
      </c>
    </row>
    <row r="8" spans="1:8" x14ac:dyDescent="0.35">
      <c r="A8">
        <v>7</v>
      </c>
      <c r="B8" s="2">
        <f t="shared" si="4"/>
        <v>602.47395139820946</v>
      </c>
      <c r="C8">
        <f t="shared" si="0"/>
        <v>50.339726027397262</v>
      </c>
      <c r="D8" s="2">
        <f t="shared" si="1"/>
        <v>552.13422537081215</v>
      </c>
      <c r="E8" s="2" t="b">
        <f t="shared" si="2"/>
        <v>0</v>
      </c>
      <c r="F8" s="2">
        <f t="shared" si="3"/>
        <v>0</v>
      </c>
    </row>
    <row r="9" spans="1:8" x14ac:dyDescent="0.35">
      <c r="A9">
        <v>8</v>
      </c>
      <c r="B9" s="2">
        <f t="shared" si="4"/>
        <v>552.13422537081215</v>
      </c>
      <c r="C9">
        <f t="shared" si="0"/>
        <v>50.339726027397262</v>
      </c>
      <c r="D9" s="2">
        <f t="shared" si="1"/>
        <v>501.79449934341488</v>
      </c>
      <c r="E9" s="2" t="b">
        <f t="shared" si="2"/>
        <v>0</v>
      </c>
      <c r="F9" s="2">
        <f t="shared" si="3"/>
        <v>0</v>
      </c>
    </row>
    <row r="10" spans="1:8" x14ac:dyDescent="0.35">
      <c r="A10">
        <v>9</v>
      </c>
      <c r="B10" s="2">
        <f t="shared" si="4"/>
        <v>501.79449934341488</v>
      </c>
      <c r="C10">
        <f t="shared" si="0"/>
        <v>50.339726027397262</v>
      </c>
      <c r="D10" s="2">
        <f t="shared" si="1"/>
        <v>451.45477331601762</v>
      </c>
      <c r="E10" s="2" t="b">
        <f t="shared" si="2"/>
        <v>0</v>
      </c>
      <c r="F10" s="2">
        <f t="shared" si="3"/>
        <v>0</v>
      </c>
    </row>
    <row r="11" spans="1:8" x14ac:dyDescent="0.35">
      <c r="A11">
        <v>10</v>
      </c>
      <c r="B11" s="2">
        <f t="shared" si="4"/>
        <v>451.45477331601762</v>
      </c>
      <c r="C11">
        <f t="shared" si="0"/>
        <v>50.339726027397262</v>
      </c>
      <c r="D11" s="2">
        <f t="shared" si="1"/>
        <v>401.11504728862036</v>
      </c>
      <c r="E11" s="2" t="b">
        <f t="shared" si="2"/>
        <v>0</v>
      </c>
      <c r="F11" s="2">
        <f t="shared" si="3"/>
        <v>0</v>
      </c>
    </row>
    <row r="12" spans="1:8" x14ac:dyDescent="0.35">
      <c r="A12">
        <v>11</v>
      </c>
      <c r="B12" s="2">
        <f t="shared" si="4"/>
        <v>401.11504728862036</v>
      </c>
      <c r="C12">
        <f t="shared" si="0"/>
        <v>50.339726027397262</v>
      </c>
      <c r="D12" s="2">
        <f t="shared" si="1"/>
        <v>350.7753212612231</v>
      </c>
      <c r="E12" s="2" t="b">
        <f t="shared" si="2"/>
        <v>0</v>
      </c>
      <c r="F12" s="2">
        <f t="shared" si="3"/>
        <v>0</v>
      </c>
    </row>
    <row r="13" spans="1:8" x14ac:dyDescent="0.35">
      <c r="A13">
        <v>12</v>
      </c>
      <c r="B13" s="2">
        <f t="shared" si="4"/>
        <v>350.7753212612231</v>
      </c>
      <c r="C13">
        <f t="shared" si="0"/>
        <v>50.339726027397262</v>
      </c>
      <c r="D13" s="2">
        <f t="shared" si="1"/>
        <v>300.43559523382584</v>
      </c>
      <c r="E13" s="2" t="b">
        <f t="shared" si="2"/>
        <v>0</v>
      </c>
      <c r="F13" s="2">
        <f t="shared" si="3"/>
        <v>0</v>
      </c>
    </row>
    <row r="14" spans="1:8" x14ac:dyDescent="0.35">
      <c r="A14">
        <v>13</v>
      </c>
      <c r="B14" s="2">
        <f t="shared" si="4"/>
        <v>300.43559523382584</v>
      </c>
      <c r="C14">
        <f t="shared" si="0"/>
        <v>50.339726027397262</v>
      </c>
      <c r="D14" s="2">
        <f t="shared" si="1"/>
        <v>250.09586920642857</v>
      </c>
      <c r="E14" s="2" t="b">
        <f t="shared" si="2"/>
        <v>0</v>
      </c>
      <c r="F14" s="2">
        <f t="shared" si="3"/>
        <v>0</v>
      </c>
    </row>
    <row r="15" spans="1:8" x14ac:dyDescent="0.35">
      <c r="A15">
        <v>14</v>
      </c>
      <c r="B15" s="2">
        <f t="shared" si="4"/>
        <v>250.09586920642857</v>
      </c>
      <c r="C15">
        <f t="shared" si="0"/>
        <v>50.339726027397262</v>
      </c>
      <c r="D15" s="2">
        <f t="shared" si="1"/>
        <v>199.75614317903131</v>
      </c>
      <c r="E15" s="2" t="b">
        <f t="shared" si="2"/>
        <v>0</v>
      </c>
      <c r="F15" s="2">
        <f t="shared" si="3"/>
        <v>0</v>
      </c>
    </row>
    <row r="16" spans="1:8" x14ac:dyDescent="0.35">
      <c r="A16">
        <v>15</v>
      </c>
      <c r="B16" s="2">
        <f t="shared" si="4"/>
        <v>199.75614317903131</v>
      </c>
      <c r="C16">
        <f t="shared" si="0"/>
        <v>50.339726027397262</v>
      </c>
      <c r="D16" s="2">
        <f t="shared" si="1"/>
        <v>149.41641715163405</v>
      </c>
      <c r="E16" s="2" t="b">
        <f t="shared" si="2"/>
        <v>0</v>
      </c>
      <c r="F16" s="2">
        <f t="shared" si="3"/>
        <v>0</v>
      </c>
    </row>
    <row r="17" spans="1:6" x14ac:dyDescent="0.35">
      <c r="A17">
        <v>16</v>
      </c>
      <c r="B17" s="2">
        <f t="shared" si="4"/>
        <v>149.41641715163405</v>
      </c>
      <c r="C17">
        <f t="shared" si="0"/>
        <v>50.339726027397262</v>
      </c>
      <c r="D17" s="2">
        <f t="shared" si="1"/>
        <v>99.076691124236788</v>
      </c>
      <c r="E17" s="2" t="b">
        <f t="shared" si="2"/>
        <v>0</v>
      </c>
      <c r="F17" s="2">
        <f t="shared" si="3"/>
        <v>0</v>
      </c>
    </row>
    <row r="18" spans="1:6" x14ac:dyDescent="0.35">
      <c r="A18">
        <v>17</v>
      </c>
      <c r="B18" s="2">
        <f t="shared" si="4"/>
        <v>99.076691124236788</v>
      </c>
      <c r="C18">
        <f t="shared" si="0"/>
        <v>50.339726027397262</v>
      </c>
      <c r="D18" s="2">
        <f t="shared" si="1"/>
        <v>48.736965096839526</v>
      </c>
      <c r="E18" s="2" t="b">
        <f t="shared" si="2"/>
        <v>1</v>
      </c>
      <c r="F18" s="2">
        <f t="shared" si="3"/>
        <v>904.51230756259326</v>
      </c>
    </row>
    <row r="19" spans="1:6" x14ac:dyDescent="0.35">
      <c r="A19">
        <v>18</v>
      </c>
      <c r="B19" s="2">
        <f t="shared" si="4"/>
        <v>953.24927265943279</v>
      </c>
      <c r="C19">
        <f t="shared" si="0"/>
        <v>50.339726027397262</v>
      </c>
      <c r="D19" s="2">
        <f t="shared" si="1"/>
        <v>902.90954663203547</v>
      </c>
      <c r="E19" s="2" t="b">
        <f t="shared" si="2"/>
        <v>0</v>
      </c>
      <c r="F19" s="2">
        <f t="shared" si="3"/>
        <v>0</v>
      </c>
    </row>
    <row r="20" spans="1:6" x14ac:dyDescent="0.35">
      <c r="A20">
        <v>19</v>
      </c>
      <c r="B20" s="2">
        <f t="shared" si="4"/>
        <v>902.90954663203547</v>
      </c>
      <c r="C20">
        <f t="shared" si="0"/>
        <v>50.339726027397262</v>
      </c>
      <c r="D20" s="2">
        <f t="shared" si="1"/>
        <v>852.56982060463815</v>
      </c>
      <c r="E20" s="2" t="b">
        <f t="shared" si="2"/>
        <v>0</v>
      </c>
      <c r="F20" s="2">
        <f t="shared" si="3"/>
        <v>0</v>
      </c>
    </row>
    <row r="21" spans="1:6" x14ac:dyDescent="0.35">
      <c r="A21">
        <v>20</v>
      </c>
      <c r="B21" s="2">
        <f t="shared" si="4"/>
        <v>852.56982060463815</v>
      </c>
      <c r="C21">
        <f t="shared" si="0"/>
        <v>50.339726027397262</v>
      </c>
      <c r="D21" s="2">
        <f t="shared" si="1"/>
        <v>802.23009457724083</v>
      </c>
      <c r="E21" s="2" t="b">
        <f t="shared" si="2"/>
        <v>0</v>
      </c>
      <c r="F21" s="2">
        <f t="shared" si="3"/>
        <v>0</v>
      </c>
    </row>
    <row r="22" spans="1:6" x14ac:dyDescent="0.35">
      <c r="A22">
        <v>21</v>
      </c>
      <c r="B22" s="2">
        <f t="shared" si="4"/>
        <v>802.23009457724083</v>
      </c>
      <c r="C22">
        <f t="shared" si="0"/>
        <v>50.339726027397262</v>
      </c>
      <c r="D22" s="2">
        <f t="shared" si="1"/>
        <v>751.89036854984352</v>
      </c>
      <c r="E22" s="2" t="b">
        <f t="shared" si="2"/>
        <v>0</v>
      </c>
      <c r="F22" s="2">
        <f t="shared" si="3"/>
        <v>0</v>
      </c>
    </row>
    <row r="23" spans="1:6" x14ac:dyDescent="0.35">
      <c r="A23">
        <v>22</v>
      </c>
      <c r="B23" s="2">
        <f t="shared" si="4"/>
        <v>751.89036854984352</v>
      </c>
      <c r="C23">
        <f t="shared" si="0"/>
        <v>50.339726027397262</v>
      </c>
      <c r="D23" s="2">
        <f t="shared" si="1"/>
        <v>701.5506425224462</v>
      </c>
      <c r="E23" s="2" t="b">
        <f t="shared" si="2"/>
        <v>0</v>
      </c>
      <c r="F23" s="2">
        <f t="shared" si="3"/>
        <v>0</v>
      </c>
    </row>
    <row r="24" spans="1:6" x14ac:dyDescent="0.35">
      <c r="A24">
        <v>23</v>
      </c>
      <c r="B24" s="2">
        <f t="shared" si="4"/>
        <v>701.5506425224462</v>
      </c>
      <c r="C24">
        <f t="shared" si="0"/>
        <v>50.339726027397262</v>
      </c>
      <c r="D24" s="2">
        <f t="shared" si="1"/>
        <v>651.21091649504888</v>
      </c>
      <c r="E24" s="2" t="b">
        <f t="shared" si="2"/>
        <v>0</v>
      </c>
      <c r="F24" s="2">
        <f t="shared" si="3"/>
        <v>0</v>
      </c>
    </row>
    <row r="25" spans="1:6" x14ac:dyDescent="0.35">
      <c r="A25">
        <v>24</v>
      </c>
      <c r="B25" s="2">
        <f t="shared" si="4"/>
        <v>651.21091649504888</v>
      </c>
      <c r="C25">
        <f t="shared" si="0"/>
        <v>50.339726027397262</v>
      </c>
      <c r="D25" s="2">
        <f t="shared" si="1"/>
        <v>600.87119046765156</v>
      </c>
      <c r="E25" s="2" t="b">
        <f t="shared" si="2"/>
        <v>0</v>
      </c>
      <c r="F25" s="2">
        <f t="shared" si="3"/>
        <v>0</v>
      </c>
    </row>
    <row r="26" spans="1:6" x14ac:dyDescent="0.35">
      <c r="A26">
        <v>25</v>
      </c>
      <c r="B26" s="2">
        <f t="shared" si="4"/>
        <v>600.87119046765156</v>
      </c>
      <c r="C26">
        <f t="shared" si="0"/>
        <v>50.339726027397262</v>
      </c>
      <c r="D26" s="2">
        <f t="shared" si="1"/>
        <v>550.53146444025424</v>
      </c>
      <c r="E26" s="2" t="b">
        <f t="shared" si="2"/>
        <v>0</v>
      </c>
      <c r="F26" s="2">
        <f t="shared" si="3"/>
        <v>0</v>
      </c>
    </row>
    <row r="27" spans="1:6" x14ac:dyDescent="0.35">
      <c r="A27">
        <v>26</v>
      </c>
      <c r="B27" s="2">
        <f t="shared" si="4"/>
        <v>550.53146444025424</v>
      </c>
      <c r="C27">
        <f t="shared" si="0"/>
        <v>50.339726027397262</v>
      </c>
      <c r="D27" s="2">
        <f t="shared" si="1"/>
        <v>500.19173841285698</v>
      </c>
      <c r="E27" s="2" t="b">
        <f t="shared" si="2"/>
        <v>0</v>
      </c>
      <c r="F27" s="2">
        <f t="shared" si="3"/>
        <v>0</v>
      </c>
    </row>
    <row r="28" spans="1:6" x14ac:dyDescent="0.35">
      <c r="A28">
        <v>27</v>
      </c>
      <c r="B28" s="2">
        <f t="shared" si="4"/>
        <v>500.19173841285698</v>
      </c>
      <c r="C28">
        <f t="shared" si="0"/>
        <v>50.339726027397262</v>
      </c>
      <c r="D28" s="2">
        <f t="shared" si="1"/>
        <v>449.85201238545972</v>
      </c>
      <c r="E28" s="2" t="b">
        <f t="shared" si="2"/>
        <v>0</v>
      </c>
      <c r="F28" s="2">
        <f t="shared" si="3"/>
        <v>0</v>
      </c>
    </row>
    <row r="29" spans="1:6" x14ac:dyDescent="0.35">
      <c r="A29">
        <v>28</v>
      </c>
      <c r="B29" s="2">
        <f t="shared" si="4"/>
        <v>449.85201238545972</v>
      </c>
      <c r="C29">
        <f t="shared" si="0"/>
        <v>50.339726027397262</v>
      </c>
      <c r="D29" s="2">
        <f t="shared" si="1"/>
        <v>399.51228635806245</v>
      </c>
      <c r="E29" s="2" t="b">
        <f t="shared" si="2"/>
        <v>0</v>
      </c>
      <c r="F29" s="2">
        <f t="shared" si="3"/>
        <v>0</v>
      </c>
    </row>
    <row r="30" spans="1:6" x14ac:dyDescent="0.35">
      <c r="A30">
        <v>29</v>
      </c>
      <c r="B30" s="2">
        <f t="shared" si="4"/>
        <v>399.51228635806245</v>
      </c>
      <c r="C30">
        <f t="shared" si="0"/>
        <v>50.339726027397262</v>
      </c>
      <c r="D30" s="2">
        <f t="shared" si="1"/>
        <v>349.17256033066519</v>
      </c>
      <c r="E30" s="2" t="b">
        <f t="shared" si="2"/>
        <v>0</v>
      </c>
      <c r="F30" s="2">
        <f t="shared" si="3"/>
        <v>0</v>
      </c>
    </row>
    <row r="31" spans="1:6" x14ac:dyDescent="0.35">
      <c r="A31">
        <v>30</v>
      </c>
      <c r="B31" s="2">
        <f t="shared" si="4"/>
        <v>349.17256033066519</v>
      </c>
      <c r="C31">
        <f t="shared" si="0"/>
        <v>50.339726027397262</v>
      </c>
      <c r="D31" s="2">
        <f t="shared" si="1"/>
        <v>298.83283430326793</v>
      </c>
      <c r="E31" s="2" t="b">
        <f t="shared" si="2"/>
        <v>0</v>
      </c>
      <c r="F31" s="2">
        <f t="shared" si="3"/>
        <v>0</v>
      </c>
    </row>
    <row r="32" spans="1:6" x14ac:dyDescent="0.35">
      <c r="A32">
        <v>31</v>
      </c>
      <c r="B32" s="2">
        <f t="shared" si="4"/>
        <v>298.83283430326793</v>
      </c>
      <c r="C32">
        <f t="shared" si="0"/>
        <v>50.339726027397262</v>
      </c>
      <c r="D32" s="2">
        <f t="shared" si="1"/>
        <v>248.49310827587067</v>
      </c>
      <c r="E32" s="2" t="b">
        <f t="shared" si="2"/>
        <v>0</v>
      </c>
      <c r="F32" s="2">
        <f t="shared" si="3"/>
        <v>0</v>
      </c>
    </row>
    <row r="33" spans="1:6" x14ac:dyDescent="0.35">
      <c r="A33">
        <v>32</v>
      </c>
      <c r="B33" s="2">
        <f t="shared" si="4"/>
        <v>248.49310827587067</v>
      </c>
      <c r="C33">
        <f t="shared" si="0"/>
        <v>50.339726027397262</v>
      </c>
      <c r="D33" s="2">
        <f t="shared" si="1"/>
        <v>198.15338224847341</v>
      </c>
      <c r="E33" s="2" t="b">
        <f t="shared" si="2"/>
        <v>0</v>
      </c>
      <c r="F33" s="2">
        <f t="shared" si="3"/>
        <v>0</v>
      </c>
    </row>
    <row r="34" spans="1:6" x14ac:dyDescent="0.35">
      <c r="A34">
        <v>33</v>
      </c>
      <c r="B34" s="2">
        <f t="shared" si="4"/>
        <v>198.15338224847341</v>
      </c>
      <c r="C34">
        <f t="shared" si="0"/>
        <v>50.339726027397262</v>
      </c>
      <c r="D34" s="2">
        <f t="shared" si="1"/>
        <v>147.81365622107614</v>
      </c>
      <c r="E34" s="2" t="b">
        <f t="shared" si="2"/>
        <v>0</v>
      </c>
      <c r="F34" s="2">
        <f t="shared" si="3"/>
        <v>0</v>
      </c>
    </row>
    <row r="35" spans="1:6" x14ac:dyDescent="0.35">
      <c r="A35">
        <v>34</v>
      </c>
      <c r="B35" s="2">
        <f t="shared" si="4"/>
        <v>147.81365622107614</v>
      </c>
      <c r="C35">
        <f t="shared" si="0"/>
        <v>50.339726027397262</v>
      </c>
      <c r="D35" s="2">
        <f t="shared" si="1"/>
        <v>97.473930193678882</v>
      </c>
      <c r="E35" s="2" t="b">
        <f t="shared" si="2"/>
        <v>0</v>
      </c>
      <c r="F35" s="2">
        <f t="shared" si="3"/>
        <v>0</v>
      </c>
    </row>
    <row r="36" spans="1:6" x14ac:dyDescent="0.35">
      <c r="A36">
        <v>35</v>
      </c>
      <c r="B36" s="2">
        <f t="shared" si="4"/>
        <v>97.473930193678882</v>
      </c>
      <c r="C36">
        <f t="shared" si="0"/>
        <v>50.339726027397262</v>
      </c>
      <c r="D36" s="2">
        <f t="shared" si="1"/>
        <v>47.13420416628162</v>
      </c>
      <c r="E36" s="2" t="b">
        <f t="shared" si="2"/>
        <v>1</v>
      </c>
      <c r="F36" s="2">
        <f t="shared" si="3"/>
        <v>904.51230756259326</v>
      </c>
    </row>
    <row r="37" spans="1:6" x14ac:dyDescent="0.35">
      <c r="A37">
        <v>36</v>
      </c>
      <c r="B37" s="2">
        <f t="shared" si="4"/>
        <v>951.64651172887488</v>
      </c>
      <c r="C37">
        <f t="shared" si="0"/>
        <v>50.339726027397262</v>
      </c>
      <c r="D37" s="2">
        <f t="shared" si="1"/>
        <v>901.30678570147757</v>
      </c>
      <c r="E37" s="2" t="b">
        <f t="shared" si="2"/>
        <v>0</v>
      </c>
      <c r="F37" s="2">
        <f t="shared" si="3"/>
        <v>0</v>
      </c>
    </row>
    <row r="38" spans="1:6" x14ac:dyDescent="0.35">
      <c r="A38">
        <v>37</v>
      </c>
      <c r="B38" s="2">
        <f t="shared" si="4"/>
        <v>901.30678570147757</v>
      </c>
      <c r="C38">
        <f t="shared" si="0"/>
        <v>50.339726027397262</v>
      </c>
      <c r="D38" s="2">
        <f t="shared" si="1"/>
        <v>850.96705967408025</v>
      </c>
      <c r="E38" s="2" t="b">
        <f t="shared" si="2"/>
        <v>0</v>
      </c>
      <c r="F38" s="2">
        <f t="shared" si="3"/>
        <v>0</v>
      </c>
    </row>
    <row r="39" spans="1:6" x14ac:dyDescent="0.35">
      <c r="A39">
        <v>38</v>
      </c>
      <c r="B39" s="2">
        <f t="shared" si="4"/>
        <v>850.96705967408025</v>
      </c>
      <c r="C39">
        <f t="shared" si="0"/>
        <v>50.339726027397262</v>
      </c>
      <c r="D39" s="2">
        <f t="shared" si="1"/>
        <v>800.62733364668293</v>
      </c>
      <c r="E39" s="2" t="b">
        <f t="shared" si="2"/>
        <v>0</v>
      </c>
      <c r="F39" s="2">
        <f t="shared" si="3"/>
        <v>0</v>
      </c>
    </row>
    <row r="40" spans="1:6" x14ac:dyDescent="0.35">
      <c r="A40">
        <v>39</v>
      </c>
      <c r="B40" s="2">
        <f t="shared" si="4"/>
        <v>800.62733364668293</v>
      </c>
      <c r="C40">
        <f t="shared" si="0"/>
        <v>50.339726027397262</v>
      </c>
      <c r="D40" s="2">
        <f t="shared" si="1"/>
        <v>750.28760761928561</v>
      </c>
      <c r="E40" s="2" t="b">
        <f t="shared" si="2"/>
        <v>0</v>
      </c>
      <c r="F40" s="2">
        <f t="shared" si="3"/>
        <v>0</v>
      </c>
    </row>
    <row r="41" spans="1:6" x14ac:dyDescent="0.35">
      <c r="A41">
        <v>40</v>
      </c>
      <c r="B41" s="2">
        <f t="shared" si="4"/>
        <v>750.28760761928561</v>
      </c>
      <c r="C41">
        <f t="shared" si="0"/>
        <v>50.339726027397262</v>
      </c>
      <c r="D41" s="2">
        <f t="shared" si="1"/>
        <v>699.94788159188829</v>
      </c>
      <c r="E41" s="2" t="b">
        <f t="shared" si="2"/>
        <v>0</v>
      </c>
      <c r="F41" s="2">
        <f t="shared" si="3"/>
        <v>0</v>
      </c>
    </row>
    <row r="42" spans="1:6" x14ac:dyDescent="0.35">
      <c r="A42">
        <v>41</v>
      </c>
      <c r="B42" s="2">
        <f t="shared" si="4"/>
        <v>699.94788159188829</v>
      </c>
      <c r="C42">
        <f t="shared" si="0"/>
        <v>50.339726027397262</v>
      </c>
      <c r="D42" s="2">
        <f t="shared" si="1"/>
        <v>649.60815556449097</v>
      </c>
      <c r="E42" s="2" t="b">
        <f t="shared" si="2"/>
        <v>0</v>
      </c>
      <c r="F42" s="2">
        <f t="shared" si="3"/>
        <v>0</v>
      </c>
    </row>
    <row r="43" spans="1:6" x14ac:dyDescent="0.35">
      <c r="A43">
        <v>42</v>
      </c>
      <c r="B43" s="2">
        <f t="shared" si="4"/>
        <v>649.60815556449097</v>
      </c>
      <c r="C43">
        <f t="shared" si="0"/>
        <v>50.339726027397262</v>
      </c>
      <c r="D43" s="2">
        <f t="shared" si="1"/>
        <v>599.26842953709365</v>
      </c>
      <c r="E43" s="2" t="b">
        <f t="shared" si="2"/>
        <v>0</v>
      </c>
      <c r="F43" s="2">
        <f t="shared" si="3"/>
        <v>0</v>
      </c>
    </row>
    <row r="44" spans="1:6" x14ac:dyDescent="0.35">
      <c r="A44">
        <v>43</v>
      </c>
      <c r="B44" s="2">
        <f t="shared" si="4"/>
        <v>599.26842953709365</v>
      </c>
      <c r="C44">
        <f t="shared" si="0"/>
        <v>50.339726027397262</v>
      </c>
      <c r="D44" s="2">
        <f t="shared" si="1"/>
        <v>548.92870350969633</v>
      </c>
      <c r="E44" s="2" t="b">
        <f t="shared" si="2"/>
        <v>0</v>
      </c>
      <c r="F44" s="2">
        <f t="shared" si="3"/>
        <v>0</v>
      </c>
    </row>
    <row r="45" spans="1:6" x14ac:dyDescent="0.35">
      <c r="A45">
        <v>44</v>
      </c>
      <c r="B45" s="2">
        <f t="shared" si="4"/>
        <v>548.92870350969633</v>
      </c>
      <c r="C45">
        <f t="shared" si="0"/>
        <v>50.339726027397262</v>
      </c>
      <c r="D45" s="2">
        <f t="shared" si="1"/>
        <v>498.58897748229907</v>
      </c>
      <c r="E45" s="2" t="b">
        <f t="shared" si="2"/>
        <v>0</v>
      </c>
      <c r="F45" s="2">
        <f t="shared" si="3"/>
        <v>0</v>
      </c>
    </row>
    <row r="46" spans="1:6" x14ac:dyDescent="0.35">
      <c r="A46">
        <v>45</v>
      </c>
      <c r="B46" s="2">
        <f t="shared" si="4"/>
        <v>498.58897748229907</v>
      </c>
      <c r="C46">
        <f t="shared" si="0"/>
        <v>50.339726027397262</v>
      </c>
      <c r="D46" s="2">
        <f t="shared" si="1"/>
        <v>448.24925145490181</v>
      </c>
      <c r="E46" s="2" t="b">
        <f t="shared" si="2"/>
        <v>0</v>
      </c>
      <c r="F46" s="2">
        <f t="shared" si="3"/>
        <v>0</v>
      </c>
    </row>
    <row r="47" spans="1:6" x14ac:dyDescent="0.35">
      <c r="A47">
        <v>46</v>
      </c>
      <c r="B47" s="2">
        <f t="shared" si="4"/>
        <v>448.24925145490181</v>
      </c>
      <c r="C47">
        <f t="shared" si="0"/>
        <v>50.339726027397262</v>
      </c>
      <c r="D47" s="2">
        <f t="shared" si="1"/>
        <v>397.90952542750455</v>
      </c>
      <c r="E47" s="2" t="b">
        <f t="shared" si="2"/>
        <v>0</v>
      </c>
      <c r="F47" s="2">
        <f t="shared" si="3"/>
        <v>0</v>
      </c>
    </row>
    <row r="48" spans="1:6" x14ac:dyDescent="0.35">
      <c r="A48">
        <v>47</v>
      </c>
      <c r="B48" s="2">
        <f t="shared" si="4"/>
        <v>397.90952542750455</v>
      </c>
      <c r="C48">
        <f t="shared" si="0"/>
        <v>50.339726027397262</v>
      </c>
      <c r="D48" s="2">
        <f t="shared" si="1"/>
        <v>347.56979940010729</v>
      </c>
      <c r="E48" s="2" t="b">
        <f t="shared" si="2"/>
        <v>0</v>
      </c>
      <c r="F48" s="2">
        <f t="shared" si="3"/>
        <v>0</v>
      </c>
    </row>
    <row r="49" spans="1:6" x14ac:dyDescent="0.35">
      <c r="A49">
        <v>48</v>
      </c>
      <c r="B49" s="2">
        <f t="shared" si="4"/>
        <v>347.56979940010729</v>
      </c>
      <c r="C49">
        <f t="shared" si="0"/>
        <v>50.339726027397262</v>
      </c>
      <c r="D49" s="2">
        <f t="shared" si="1"/>
        <v>297.23007337271002</v>
      </c>
      <c r="E49" s="2" t="b">
        <f t="shared" si="2"/>
        <v>0</v>
      </c>
      <c r="F49" s="2">
        <f t="shared" si="3"/>
        <v>0</v>
      </c>
    </row>
    <row r="50" spans="1:6" x14ac:dyDescent="0.35">
      <c r="A50">
        <v>49</v>
      </c>
      <c r="B50" s="2">
        <f t="shared" si="4"/>
        <v>297.23007337271002</v>
      </c>
      <c r="C50">
        <f t="shared" si="0"/>
        <v>50.339726027397262</v>
      </c>
      <c r="D50" s="2">
        <f t="shared" si="1"/>
        <v>246.89034734531276</v>
      </c>
      <c r="E50" s="2" t="b">
        <f t="shared" si="2"/>
        <v>0</v>
      </c>
      <c r="F50" s="2">
        <f t="shared" si="3"/>
        <v>0</v>
      </c>
    </row>
    <row r="51" spans="1:6" x14ac:dyDescent="0.35">
      <c r="A51">
        <v>50</v>
      </c>
      <c r="B51" s="2">
        <f t="shared" si="4"/>
        <v>246.89034734531276</v>
      </c>
      <c r="C51">
        <f t="shared" si="0"/>
        <v>50.339726027397262</v>
      </c>
      <c r="D51" s="2">
        <f t="shared" si="1"/>
        <v>196.5506213179155</v>
      </c>
      <c r="E51" s="2" t="b">
        <f t="shared" si="2"/>
        <v>0</v>
      </c>
      <c r="F51" s="2">
        <f t="shared" si="3"/>
        <v>0</v>
      </c>
    </row>
    <row r="52" spans="1:6" x14ac:dyDescent="0.35">
      <c r="A52">
        <v>51</v>
      </c>
      <c r="B52" s="2">
        <f t="shared" si="4"/>
        <v>196.5506213179155</v>
      </c>
      <c r="C52">
        <f t="shared" si="0"/>
        <v>50.339726027397262</v>
      </c>
      <c r="D52" s="2">
        <f t="shared" si="1"/>
        <v>146.21089529051824</v>
      </c>
      <c r="E52" s="2" t="b">
        <f t="shared" si="2"/>
        <v>0</v>
      </c>
      <c r="F52" s="2">
        <f t="shared" si="3"/>
        <v>0</v>
      </c>
    </row>
    <row r="53" spans="1:6" x14ac:dyDescent="0.35">
      <c r="A53">
        <v>52</v>
      </c>
      <c r="B53" s="2">
        <f t="shared" si="4"/>
        <v>146.21089529051824</v>
      </c>
      <c r="C53">
        <f t="shared" si="0"/>
        <v>50.339726027397262</v>
      </c>
      <c r="D53" s="2">
        <f t="shared" si="1"/>
        <v>95.871169263120976</v>
      </c>
      <c r="E53" s="2" t="b">
        <f t="shared" si="2"/>
        <v>0</v>
      </c>
      <c r="F53" s="2">
        <f t="shared" si="3"/>
        <v>0</v>
      </c>
    </row>
    <row r="54" spans="1:6" x14ac:dyDescent="0.35">
      <c r="A54">
        <v>53</v>
      </c>
      <c r="B54" s="2">
        <f t="shared" si="4"/>
        <v>95.871169263120976</v>
      </c>
      <c r="C54">
        <f t="shared" si="0"/>
        <v>50.339726027397262</v>
      </c>
      <c r="D54" s="2">
        <f t="shared" si="1"/>
        <v>45.531443235723714</v>
      </c>
      <c r="E54" s="2" t="b">
        <f t="shared" si="2"/>
        <v>1</v>
      </c>
      <c r="F54" s="2">
        <f t="shared" si="3"/>
        <v>904.51230756259326</v>
      </c>
    </row>
    <row r="55" spans="1:6" x14ac:dyDescent="0.35">
      <c r="A55">
        <v>54</v>
      </c>
      <c r="B55" s="2">
        <f t="shared" si="4"/>
        <v>950.04375079831698</v>
      </c>
      <c r="C55">
        <f t="shared" si="0"/>
        <v>50.339726027397262</v>
      </c>
      <c r="D55" s="2">
        <f t="shared" si="1"/>
        <v>899.70402477091966</v>
      </c>
      <c r="E55" s="2" t="b">
        <f t="shared" si="2"/>
        <v>0</v>
      </c>
      <c r="F55" s="2">
        <f t="shared" si="3"/>
        <v>0</v>
      </c>
    </row>
    <row r="56" spans="1:6" x14ac:dyDescent="0.35">
      <c r="A56">
        <v>55</v>
      </c>
      <c r="B56" s="2">
        <f t="shared" si="4"/>
        <v>899.70402477091966</v>
      </c>
      <c r="C56">
        <f t="shared" si="0"/>
        <v>50.339726027397262</v>
      </c>
      <c r="D56" s="2">
        <f t="shared" si="1"/>
        <v>849.36429874352234</v>
      </c>
      <c r="E56" s="2" t="b">
        <f t="shared" si="2"/>
        <v>0</v>
      </c>
      <c r="F56" s="2">
        <f t="shared" si="3"/>
        <v>0</v>
      </c>
    </row>
    <row r="57" spans="1:6" x14ac:dyDescent="0.35">
      <c r="A57">
        <v>56</v>
      </c>
      <c r="B57" s="2">
        <f t="shared" si="4"/>
        <v>849.36429874352234</v>
      </c>
      <c r="C57">
        <f t="shared" si="0"/>
        <v>50.339726027397262</v>
      </c>
      <c r="D57" s="2">
        <f t="shared" si="1"/>
        <v>799.02457271612502</v>
      </c>
      <c r="E57" s="2" t="b">
        <f t="shared" si="2"/>
        <v>0</v>
      </c>
      <c r="F57" s="2">
        <f t="shared" si="3"/>
        <v>0</v>
      </c>
    </row>
    <row r="58" spans="1:6" x14ac:dyDescent="0.35">
      <c r="A58">
        <v>57</v>
      </c>
      <c r="B58" s="2">
        <f t="shared" si="4"/>
        <v>799.02457271612502</v>
      </c>
      <c r="C58">
        <f t="shared" si="0"/>
        <v>50.339726027397262</v>
      </c>
      <c r="D58" s="2">
        <f t="shared" si="1"/>
        <v>748.6848466887277</v>
      </c>
      <c r="E58" s="2" t="b">
        <f t="shared" si="2"/>
        <v>0</v>
      </c>
      <c r="F58" s="2">
        <f t="shared" si="3"/>
        <v>0</v>
      </c>
    </row>
    <row r="59" spans="1:6" x14ac:dyDescent="0.35">
      <c r="A59">
        <v>58</v>
      </c>
      <c r="B59" s="2">
        <f t="shared" si="4"/>
        <v>748.6848466887277</v>
      </c>
      <c r="C59">
        <f t="shared" si="0"/>
        <v>50.339726027397262</v>
      </c>
      <c r="D59" s="2">
        <f t="shared" si="1"/>
        <v>698.34512066133038</v>
      </c>
      <c r="E59" s="2" t="b">
        <f t="shared" si="2"/>
        <v>0</v>
      </c>
      <c r="F59" s="2">
        <f t="shared" si="3"/>
        <v>0</v>
      </c>
    </row>
    <row r="60" spans="1:6" x14ac:dyDescent="0.35">
      <c r="A60">
        <v>59</v>
      </c>
      <c r="B60" s="2">
        <f t="shared" si="4"/>
        <v>698.34512066133038</v>
      </c>
      <c r="C60">
        <f t="shared" si="0"/>
        <v>50.339726027397262</v>
      </c>
      <c r="D60" s="2">
        <f t="shared" si="1"/>
        <v>648.00539463393307</v>
      </c>
      <c r="E60" s="2" t="b">
        <f t="shared" si="2"/>
        <v>0</v>
      </c>
      <c r="F60" s="2">
        <f t="shared" si="3"/>
        <v>0</v>
      </c>
    </row>
    <row r="61" spans="1:6" x14ac:dyDescent="0.35">
      <c r="A61">
        <v>60</v>
      </c>
      <c r="B61" s="2">
        <f t="shared" si="4"/>
        <v>648.00539463393307</v>
      </c>
      <c r="C61">
        <f t="shared" si="0"/>
        <v>50.339726027397262</v>
      </c>
      <c r="D61" s="2">
        <f t="shared" si="1"/>
        <v>597.66566860653575</v>
      </c>
      <c r="E61" s="2" t="b">
        <f t="shared" si="2"/>
        <v>0</v>
      </c>
      <c r="F61" s="2">
        <f t="shared" si="3"/>
        <v>0</v>
      </c>
    </row>
    <row r="62" spans="1:6" x14ac:dyDescent="0.35">
      <c r="A62">
        <v>61</v>
      </c>
      <c r="B62" s="2">
        <f t="shared" si="4"/>
        <v>597.66566860653575</v>
      </c>
      <c r="C62">
        <f t="shared" si="0"/>
        <v>50.339726027397262</v>
      </c>
      <c r="D62" s="2">
        <f t="shared" si="1"/>
        <v>547.32594257913843</v>
      </c>
      <c r="E62" s="2" t="b">
        <f t="shared" si="2"/>
        <v>0</v>
      </c>
      <c r="F62" s="2">
        <f t="shared" si="3"/>
        <v>0</v>
      </c>
    </row>
    <row r="63" spans="1:6" x14ac:dyDescent="0.35">
      <c r="A63">
        <v>62</v>
      </c>
      <c r="B63" s="2">
        <f t="shared" si="4"/>
        <v>547.32594257913843</v>
      </c>
      <c r="C63">
        <f t="shared" si="0"/>
        <v>50.339726027397262</v>
      </c>
      <c r="D63" s="2">
        <f t="shared" si="1"/>
        <v>496.98621655174117</v>
      </c>
      <c r="E63" s="2" t="b">
        <f t="shared" si="2"/>
        <v>0</v>
      </c>
      <c r="F63" s="2">
        <f t="shared" si="3"/>
        <v>0</v>
      </c>
    </row>
    <row r="64" spans="1:6" x14ac:dyDescent="0.35">
      <c r="A64">
        <v>63</v>
      </c>
      <c r="B64" s="2">
        <f t="shared" si="4"/>
        <v>496.98621655174117</v>
      </c>
      <c r="C64">
        <f t="shared" si="0"/>
        <v>50.339726027397262</v>
      </c>
      <c r="D64" s="2">
        <f t="shared" si="1"/>
        <v>446.6464905243439</v>
      </c>
      <c r="E64" s="2" t="b">
        <f t="shared" si="2"/>
        <v>0</v>
      </c>
      <c r="F64" s="2">
        <f t="shared" si="3"/>
        <v>0</v>
      </c>
    </row>
    <row r="65" spans="1:6" x14ac:dyDescent="0.35">
      <c r="A65">
        <v>64</v>
      </c>
      <c r="B65" s="2">
        <f t="shared" si="4"/>
        <v>446.6464905243439</v>
      </c>
      <c r="C65">
        <f t="shared" si="0"/>
        <v>50.339726027397262</v>
      </c>
      <c r="D65" s="2">
        <f t="shared" si="1"/>
        <v>396.30676449694664</v>
      </c>
      <c r="E65" s="2" t="b">
        <f t="shared" si="2"/>
        <v>0</v>
      </c>
      <c r="F65" s="2">
        <f t="shared" si="3"/>
        <v>0</v>
      </c>
    </row>
    <row r="66" spans="1:6" x14ac:dyDescent="0.35">
      <c r="A66">
        <v>65</v>
      </c>
      <c r="B66" s="2">
        <f t="shared" si="4"/>
        <v>396.30676449694664</v>
      </c>
      <c r="C66">
        <f t="shared" ref="C66:C129" si="5">$H$2/365</f>
        <v>50.339726027397262</v>
      </c>
      <c r="D66" s="2">
        <f t="shared" si="1"/>
        <v>345.96703846954938</v>
      </c>
      <c r="E66" s="2" t="b">
        <f t="shared" si="2"/>
        <v>0</v>
      </c>
      <c r="F66" s="2">
        <f t="shared" si="3"/>
        <v>0</v>
      </c>
    </row>
    <row r="67" spans="1:6" x14ac:dyDescent="0.35">
      <c r="A67">
        <v>66</v>
      </c>
      <c r="B67" s="2">
        <f t="shared" si="4"/>
        <v>345.96703846954938</v>
      </c>
      <c r="C67">
        <f t="shared" si="5"/>
        <v>50.339726027397262</v>
      </c>
      <c r="D67" s="2">
        <f t="shared" ref="D67:D130" si="6">B67-C67</f>
        <v>295.62731244215212</v>
      </c>
      <c r="E67" s="2" t="b">
        <f t="shared" ref="E67:E130" si="7">D67&lt;C67</f>
        <v>0</v>
      </c>
      <c r="F67" s="2">
        <f t="shared" ref="F67:F130" si="8">IF(E67,$B$2,0)</f>
        <v>0</v>
      </c>
    </row>
    <row r="68" spans="1:6" x14ac:dyDescent="0.35">
      <c r="A68">
        <v>67</v>
      </c>
      <c r="B68" s="2">
        <f t="shared" ref="B68:B131" si="9">B67-C67+F67</f>
        <v>295.62731244215212</v>
      </c>
      <c r="C68">
        <f t="shared" si="5"/>
        <v>50.339726027397262</v>
      </c>
      <c r="D68" s="2">
        <f t="shared" si="6"/>
        <v>245.28758641475486</v>
      </c>
      <c r="E68" s="2" t="b">
        <f t="shared" si="7"/>
        <v>0</v>
      </c>
      <c r="F68" s="2">
        <f t="shared" si="8"/>
        <v>0</v>
      </c>
    </row>
    <row r="69" spans="1:6" x14ac:dyDescent="0.35">
      <c r="A69">
        <v>68</v>
      </c>
      <c r="B69" s="2">
        <f t="shared" si="9"/>
        <v>245.28758641475486</v>
      </c>
      <c r="C69">
        <f t="shared" si="5"/>
        <v>50.339726027397262</v>
      </c>
      <c r="D69" s="2">
        <f t="shared" si="6"/>
        <v>194.94786038735759</v>
      </c>
      <c r="E69" s="2" t="b">
        <f t="shared" si="7"/>
        <v>0</v>
      </c>
      <c r="F69" s="2">
        <f t="shared" si="8"/>
        <v>0</v>
      </c>
    </row>
    <row r="70" spans="1:6" x14ac:dyDescent="0.35">
      <c r="A70">
        <v>69</v>
      </c>
      <c r="B70" s="2">
        <f t="shared" si="9"/>
        <v>194.94786038735759</v>
      </c>
      <c r="C70">
        <f t="shared" si="5"/>
        <v>50.339726027397262</v>
      </c>
      <c r="D70" s="2">
        <f t="shared" si="6"/>
        <v>144.60813435996033</v>
      </c>
      <c r="E70" s="2" t="b">
        <f t="shared" si="7"/>
        <v>0</v>
      </c>
      <c r="F70" s="2">
        <f t="shared" si="8"/>
        <v>0</v>
      </c>
    </row>
    <row r="71" spans="1:6" x14ac:dyDescent="0.35">
      <c r="A71">
        <v>70</v>
      </c>
      <c r="B71" s="2">
        <f t="shared" si="9"/>
        <v>144.60813435996033</v>
      </c>
      <c r="C71">
        <f t="shared" si="5"/>
        <v>50.339726027397262</v>
      </c>
      <c r="D71" s="2">
        <f t="shared" si="6"/>
        <v>94.26840833256307</v>
      </c>
      <c r="E71" s="2" t="b">
        <f t="shared" si="7"/>
        <v>0</v>
      </c>
      <c r="F71" s="2">
        <f t="shared" si="8"/>
        <v>0</v>
      </c>
    </row>
    <row r="72" spans="1:6" x14ac:dyDescent="0.35">
      <c r="A72">
        <v>71</v>
      </c>
      <c r="B72" s="2">
        <f t="shared" si="9"/>
        <v>94.26840833256307</v>
      </c>
      <c r="C72">
        <f t="shared" si="5"/>
        <v>50.339726027397262</v>
      </c>
      <c r="D72" s="2">
        <f t="shared" si="6"/>
        <v>43.928682305165808</v>
      </c>
      <c r="E72" s="2" t="b">
        <f t="shared" si="7"/>
        <v>1</v>
      </c>
      <c r="F72" s="2">
        <f t="shared" si="8"/>
        <v>904.51230756259326</v>
      </c>
    </row>
    <row r="73" spans="1:6" x14ac:dyDescent="0.35">
      <c r="A73">
        <v>72</v>
      </c>
      <c r="B73" s="2">
        <f t="shared" si="9"/>
        <v>948.44098986775907</v>
      </c>
      <c r="C73">
        <f t="shared" si="5"/>
        <v>50.339726027397262</v>
      </c>
      <c r="D73" s="2">
        <f t="shared" si="6"/>
        <v>898.10126384036175</v>
      </c>
      <c r="E73" s="2" t="b">
        <f t="shared" si="7"/>
        <v>0</v>
      </c>
      <c r="F73" s="2">
        <f t="shared" si="8"/>
        <v>0</v>
      </c>
    </row>
    <row r="74" spans="1:6" x14ac:dyDescent="0.35">
      <c r="A74">
        <v>73</v>
      </c>
      <c r="B74" s="2">
        <f t="shared" si="9"/>
        <v>898.10126384036175</v>
      </c>
      <c r="C74">
        <f t="shared" si="5"/>
        <v>50.339726027397262</v>
      </c>
      <c r="D74" s="2">
        <f t="shared" si="6"/>
        <v>847.76153781296443</v>
      </c>
      <c r="E74" s="2" t="b">
        <f t="shared" si="7"/>
        <v>0</v>
      </c>
      <c r="F74" s="2">
        <f t="shared" si="8"/>
        <v>0</v>
      </c>
    </row>
    <row r="75" spans="1:6" x14ac:dyDescent="0.35">
      <c r="A75">
        <v>74</v>
      </c>
      <c r="B75" s="2">
        <f t="shared" si="9"/>
        <v>847.76153781296443</v>
      </c>
      <c r="C75">
        <f t="shared" si="5"/>
        <v>50.339726027397262</v>
      </c>
      <c r="D75" s="2">
        <f t="shared" si="6"/>
        <v>797.42181178556712</v>
      </c>
      <c r="E75" s="2" t="b">
        <f t="shared" si="7"/>
        <v>0</v>
      </c>
      <c r="F75" s="2">
        <f t="shared" si="8"/>
        <v>0</v>
      </c>
    </row>
    <row r="76" spans="1:6" x14ac:dyDescent="0.35">
      <c r="A76">
        <v>75</v>
      </c>
      <c r="B76" s="2">
        <f t="shared" si="9"/>
        <v>797.42181178556712</v>
      </c>
      <c r="C76">
        <f t="shared" si="5"/>
        <v>50.339726027397262</v>
      </c>
      <c r="D76" s="2">
        <f t="shared" si="6"/>
        <v>747.0820857581698</v>
      </c>
      <c r="E76" s="2" t="b">
        <f t="shared" si="7"/>
        <v>0</v>
      </c>
      <c r="F76" s="2">
        <f t="shared" si="8"/>
        <v>0</v>
      </c>
    </row>
    <row r="77" spans="1:6" x14ac:dyDescent="0.35">
      <c r="A77">
        <v>76</v>
      </c>
      <c r="B77" s="2">
        <f t="shared" si="9"/>
        <v>747.0820857581698</v>
      </c>
      <c r="C77">
        <f t="shared" si="5"/>
        <v>50.339726027397262</v>
      </c>
      <c r="D77" s="2">
        <f t="shared" si="6"/>
        <v>696.74235973077248</v>
      </c>
      <c r="E77" s="2" t="b">
        <f t="shared" si="7"/>
        <v>0</v>
      </c>
      <c r="F77" s="2">
        <f t="shared" si="8"/>
        <v>0</v>
      </c>
    </row>
    <row r="78" spans="1:6" x14ac:dyDescent="0.35">
      <c r="A78">
        <v>77</v>
      </c>
      <c r="B78" s="2">
        <f t="shared" si="9"/>
        <v>696.74235973077248</v>
      </c>
      <c r="C78">
        <f t="shared" si="5"/>
        <v>50.339726027397262</v>
      </c>
      <c r="D78" s="2">
        <f t="shared" si="6"/>
        <v>646.40263370337516</v>
      </c>
      <c r="E78" s="2" t="b">
        <f t="shared" si="7"/>
        <v>0</v>
      </c>
      <c r="F78" s="2">
        <f t="shared" si="8"/>
        <v>0</v>
      </c>
    </row>
    <row r="79" spans="1:6" x14ac:dyDescent="0.35">
      <c r="A79">
        <v>78</v>
      </c>
      <c r="B79" s="2">
        <f t="shared" si="9"/>
        <v>646.40263370337516</v>
      </c>
      <c r="C79">
        <f t="shared" si="5"/>
        <v>50.339726027397262</v>
      </c>
      <c r="D79" s="2">
        <f t="shared" si="6"/>
        <v>596.06290767597784</v>
      </c>
      <c r="E79" s="2" t="b">
        <f t="shared" si="7"/>
        <v>0</v>
      </c>
      <c r="F79" s="2">
        <f t="shared" si="8"/>
        <v>0</v>
      </c>
    </row>
    <row r="80" spans="1:6" x14ac:dyDescent="0.35">
      <c r="A80">
        <v>79</v>
      </c>
      <c r="B80" s="2">
        <f t="shared" si="9"/>
        <v>596.06290767597784</v>
      </c>
      <c r="C80">
        <f t="shared" si="5"/>
        <v>50.339726027397262</v>
      </c>
      <c r="D80" s="2">
        <f t="shared" si="6"/>
        <v>545.72318164858052</v>
      </c>
      <c r="E80" s="2" t="b">
        <f t="shared" si="7"/>
        <v>0</v>
      </c>
      <c r="F80" s="2">
        <f t="shared" si="8"/>
        <v>0</v>
      </c>
    </row>
    <row r="81" spans="1:6" x14ac:dyDescent="0.35">
      <c r="A81">
        <v>80</v>
      </c>
      <c r="B81" s="2">
        <f t="shared" si="9"/>
        <v>545.72318164858052</v>
      </c>
      <c r="C81">
        <f t="shared" si="5"/>
        <v>50.339726027397262</v>
      </c>
      <c r="D81" s="2">
        <f t="shared" si="6"/>
        <v>495.38345562118326</v>
      </c>
      <c r="E81" s="2" t="b">
        <f t="shared" si="7"/>
        <v>0</v>
      </c>
      <c r="F81" s="2">
        <f t="shared" si="8"/>
        <v>0</v>
      </c>
    </row>
    <row r="82" spans="1:6" x14ac:dyDescent="0.35">
      <c r="A82">
        <v>81</v>
      </c>
      <c r="B82" s="2">
        <f t="shared" si="9"/>
        <v>495.38345562118326</v>
      </c>
      <c r="C82">
        <f t="shared" si="5"/>
        <v>50.339726027397262</v>
      </c>
      <c r="D82" s="2">
        <f t="shared" si="6"/>
        <v>445.043729593786</v>
      </c>
      <c r="E82" s="2" t="b">
        <f t="shared" si="7"/>
        <v>0</v>
      </c>
      <c r="F82" s="2">
        <f t="shared" si="8"/>
        <v>0</v>
      </c>
    </row>
    <row r="83" spans="1:6" x14ac:dyDescent="0.35">
      <c r="A83">
        <v>82</v>
      </c>
      <c r="B83" s="2">
        <f t="shared" si="9"/>
        <v>445.043729593786</v>
      </c>
      <c r="C83">
        <f t="shared" si="5"/>
        <v>50.339726027397262</v>
      </c>
      <c r="D83" s="2">
        <f t="shared" si="6"/>
        <v>394.70400356638874</v>
      </c>
      <c r="E83" s="2" t="b">
        <f t="shared" si="7"/>
        <v>0</v>
      </c>
      <c r="F83" s="2">
        <f t="shared" si="8"/>
        <v>0</v>
      </c>
    </row>
    <row r="84" spans="1:6" x14ac:dyDescent="0.35">
      <c r="A84">
        <v>83</v>
      </c>
      <c r="B84" s="2">
        <f t="shared" si="9"/>
        <v>394.70400356638874</v>
      </c>
      <c r="C84">
        <f t="shared" si="5"/>
        <v>50.339726027397262</v>
      </c>
      <c r="D84" s="2">
        <f t="shared" si="6"/>
        <v>344.36427753899147</v>
      </c>
      <c r="E84" s="2" t="b">
        <f t="shared" si="7"/>
        <v>0</v>
      </c>
      <c r="F84" s="2">
        <f t="shared" si="8"/>
        <v>0</v>
      </c>
    </row>
    <row r="85" spans="1:6" x14ac:dyDescent="0.35">
      <c r="A85">
        <v>84</v>
      </c>
      <c r="B85" s="2">
        <f t="shared" si="9"/>
        <v>344.36427753899147</v>
      </c>
      <c r="C85">
        <f t="shared" si="5"/>
        <v>50.339726027397262</v>
      </c>
      <c r="D85" s="2">
        <f t="shared" si="6"/>
        <v>294.02455151159421</v>
      </c>
      <c r="E85" s="2" t="b">
        <f t="shared" si="7"/>
        <v>0</v>
      </c>
      <c r="F85" s="2">
        <f t="shared" si="8"/>
        <v>0</v>
      </c>
    </row>
    <row r="86" spans="1:6" x14ac:dyDescent="0.35">
      <c r="A86">
        <v>85</v>
      </c>
      <c r="B86" s="2">
        <f t="shared" si="9"/>
        <v>294.02455151159421</v>
      </c>
      <c r="C86">
        <f t="shared" si="5"/>
        <v>50.339726027397262</v>
      </c>
      <c r="D86" s="2">
        <f t="shared" si="6"/>
        <v>243.68482548419695</v>
      </c>
      <c r="E86" s="2" t="b">
        <f t="shared" si="7"/>
        <v>0</v>
      </c>
      <c r="F86" s="2">
        <f t="shared" si="8"/>
        <v>0</v>
      </c>
    </row>
    <row r="87" spans="1:6" x14ac:dyDescent="0.35">
      <c r="A87">
        <v>86</v>
      </c>
      <c r="B87" s="2">
        <f t="shared" si="9"/>
        <v>243.68482548419695</v>
      </c>
      <c r="C87">
        <f t="shared" si="5"/>
        <v>50.339726027397262</v>
      </c>
      <c r="D87" s="2">
        <f t="shared" si="6"/>
        <v>193.34509945679969</v>
      </c>
      <c r="E87" s="2" t="b">
        <f t="shared" si="7"/>
        <v>0</v>
      </c>
      <c r="F87" s="2">
        <f t="shared" si="8"/>
        <v>0</v>
      </c>
    </row>
    <row r="88" spans="1:6" x14ac:dyDescent="0.35">
      <c r="A88">
        <v>87</v>
      </c>
      <c r="B88" s="2">
        <f t="shared" si="9"/>
        <v>193.34509945679969</v>
      </c>
      <c r="C88">
        <f t="shared" si="5"/>
        <v>50.339726027397262</v>
      </c>
      <c r="D88" s="2">
        <f t="shared" si="6"/>
        <v>143.00537342940243</v>
      </c>
      <c r="E88" s="2" t="b">
        <f t="shared" si="7"/>
        <v>0</v>
      </c>
      <c r="F88" s="2">
        <f t="shared" si="8"/>
        <v>0</v>
      </c>
    </row>
    <row r="89" spans="1:6" x14ac:dyDescent="0.35">
      <c r="A89">
        <v>88</v>
      </c>
      <c r="B89" s="2">
        <f t="shared" si="9"/>
        <v>143.00537342940243</v>
      </c>
      <c r="C89">
        <f t="shared" si="5"/>
        <v>50.339726027397262</v>
      </c>
      <c r="D89" s="2">
        <f t="shared" si="6"/>
        <v>92.665647402005163</v>
      </c>
      <c r="E89" s="2" t="b">
        <f t="shared" si="7"/>
        <v>0</v>
      </c>
      <c r="F89" s="2">
        <f t="shared" si="8"/>
        <v>0</v>
      </c>
    </row>
    <row r="90" spans="1:6" x14ac:dyDescent="0.35">
      <c r="A90">
        <v>89</v>
      </c>
      <c r="B90" s="2">
        <f t="shared" si="9"/>
        <v>92.665647402005163</v>
      </c>
      <c r="C90">
        <f t="shared" si="5"/>
        <v>50.339726027397262</v>
      </c>
      <c r="D90" s="2">
        <f t="shared" si="6"/>
        <v>42.325921374607901</v>
      </c>
      <c r="E90" s="2" t="b">
        <f t="shared" si="7"/>
        <v>1</v>
      </c>
      <c r="F90" s="2">
        <f t="shared" si="8"/>
        <v>904.51230756259326</v>
      </c>
    </row>
    <row r="91" spans="1:6" x14ac:dyDescent="0.35">
      <c r="A91">
        <v>90</v>
      </c>
      <c r="B91" s="2">
        <f t="shared" si="9"/>
        <v>946.83822893720117</v>
      </c>
      <c r="C91">
        <f t="shared" si="5"/>
        <v>50.339726027397262</v>
      </c>
      <c r="D91" s="2">
        <f t="shared" si="6"/>
        <v>896.49850290980385</v>
      </c>
      <c r="E91" s="2" t="b">
        <f t="shared" si="7"/>
        <v>0</v>
      </c>
      <c r="F91" s="2">
        <f t="shared" si="8"/>
        <v>0</v>
      </c>
    </row>
    <row r="92" spans="1:6" x14ac:dyDescent="0.35">
      <c r="A92">
        <v>91</v>
      </c>
      <c r="B92" s="2">
        <f t="shared" si="9"/>
        <v>896.49850290980385</v>
      </c>
      <c r="C92">
        <f t="shared" si="5"/>
        <v>50.339726027397262</v>
      </c>
      <c r="D92" s="2">
        <f t="shared" si="6"/>
        <v>846.15877688240653</v>
      </c>
      <c r="E92" s="2" t="b">
        <f t="shared" si="7"/>
        <v>0</v>
      </c>
      <c r="F92" s="2">
        <f t="shared" si="8"/>
        <v>0</v>
      </c>
    </row>
    <row r="93" spans="1:6" x14ac:dyDescent="0.35">
      <c r="A93">
        <v>92</v>
      </c>
      <c r="B93" s="2">
        <f t="shared" si="9"/>
        <v>846.15877688240653</v>
      </c>
      <c r="C93">
        <f t="shared" si="5"/>
        <v>50.339726027397262</v>
      </c>
      <c r="D93" s="2">
        <f t="shared" si="6"/>
        <v>795.81905085500921</v>
      </c>
      <c r="E93" s="2" t="b">
        <f t="shared" si="7"/>
        <v>0</v>
      </c>
      <c r="F93" s="2">
        <f t="shared" si="8"/>
        <v>0</v>
      </c>
    </row>
    <row r="94" spans="1:6" x14ac:dyDescent="0.35">
      <c r="A94">
        <v>93</v>
      </c>
      <c r="B94" s="2">
        <f t="shared" si="9"/>
        <v>795.81905085500921</v>
      </c>
      <c r="C94">
        <f t="shared" si="5"/>
        <v>50.339726027397262</v>
      </c>
      <c r="D94" s="2">
        <f t="shared" si="6"/>
        <v>745.47932482761189</v>
      </c>
      <c r="E94" s="2" t="b">
        <f t="shared" si="7"/>
        <v>0</v>
      </c>
      <c r="F94" s="2">
        <f t="shared" si="8"/>
        <v>0</v>
      </c>
    </row>
    <row r="95" spans="1:6" x14ac:dyDescent="0.35">
      <c r="A95">
        <v>94</v>
      </c>
      <c r="B95" s="2">
        <f t="shared" si="9"/>
        <v>745.47932482761189</v>
      </c>
      <c r="C95">
        <f t="shared" si="5"/>
        <v>50.339726027397262</v>
      </c>
      <c r="D95" s="2">
        <f t="shared" si="6"/>
        <v>695.13959880021457</v>
      </c>
      <c r="E95" s="2" t="b">
        <f t="shared" si="7"/>
        <v>0</v>
      </c>
      <c r="F95" s="2">
        <f t="shared" si="8"/>
        <v>0</v>
      </c>
    </row>
    <row r="96" spans="1:6" x14ac:dyDescent="0.35">
      <c r="A96">
        <v>95</v>
      </c>
      <c r="B96" s="2">
        <f t="shared" si="9"/>
        <v>695.13959880021457</v>
      </c>
      <c r="C96">
        <f t="shared" si="5"/>
        <v>50.339726027397262</v>
      </c>
      <c r="D96" s="2">
        <f t="shared" si="6"/>
        <v>644.79987277281725</v>
      </c>
      <c r="E96" s="2" t="b">
        <f t="shared" si="7"/>
        <v>0</v>
      </c>
      <c r="F96" s="2">
        <f t="shared" si="8"/>
        <v>0</v>
      </c>
    </row>
    <row r="97" spans="1:6" x14ac:dyDescent="0.35">
      <c r="A97">
        <v>96</v>
      </c>
      <c r="B97" s="2">
        <f t="shared" si="9"/>
        <v>644.79987277281725</v>
      </c>
      <c r="C97">
        <f t="shared" si="5"/>
        <v>50.339726027397262</v>
      </c>
      <c r="D97" s="2">
        <f t="shared" si="6"/>
        <v>594.46014674541993</v>
      </c>
      <c r="E97" s="2" t="b">
        <f t="shared" si="7"/>
        <v>0</v>
      </c>
      <c r="F97" s="2">
        <f t="shared" si="8"/>
        <v>0</v>
      </c>
    </row>
    <row r="98" spans="1:6" x14ac:dyDescent="0.35">
      <c r="A98">
        <v>97</v>
      </c>
      <c r="B98" s="2">
        <f t="shared" si="9"/>
        <v>594.46014674541993</v>
      </c>
      <c r="C98">
        <f t="shared" si="5"/>
        <v>50.339726027397262</v>
      </c>
      <c r="D98" s="2">
        <f t="shared" si="6"/>
        <v>544.12042071802261</v>
      </c>
      <c r="E98" s="2" t="b">
        <f t="shared" si="7"/>
        <v>0</v>
      </c>
      <c r="F98" s="2">
        <f t="shared" si="8"/>
        <v>0</v>
      </c>
    </row>
    <row r="99" spans="1:6" x14ac:dyDescent="0.35">
      <c r="A99">
        <v>98</v>
      </c>
      <c r="B99" s="2">
        <f t="shared" si="9"/>
        <v>544.12042071802261</v>
      </c>
      <c r="C99">
        <f t="shared" si="5"/>
        <v>50.339726027397262</v>
      </c>
      <c r="D99" s="2">
        <f t="shared" si="6"/>
        <v>493.78069469062535</v>
      </c>
      <c r="E99" s="2" t="b">
        <f t="shared" si="7"/>
        <v>0</v>
      </c>
      <c r="F99" s="2">
        <f t="shared" si="8"/>
        <v>0</v>
      </c>
    </row>
    <row r="100" spans="1:6" x14ac:dyDescent="0.35">
      <c r="A100">
        <v>99</v>
      </c>
      <c r="B100" s="2">
        <f t="shared" si="9"/>
        <v>493.78069469062535</v>
      </c>
      <c r="C100">
        <f t="shared" si="5"/>
        <v>50.339726027397262</v>
      </c>
      <c r="D100" s="2">
        <f t="shared" si="6"/>
        <v>443.44096866322809</v>
      </c>
      <c r="E100" s="2" t="b">
        <f t="shared" si="7"/>
        <v>0</v>
      </c>
      <c r="F100" s="2">
        <f t="shared" si="8"/>
        <v>0</v>
      </c>
    </row>
    <row r="101" spans="1:6" x14ac:dyDescent="0.35">
      <c r="A101">
        <v>100</v>
      </c>
      <c r="B101" s="2">
        <f t="shared" si="9"/>
        <v>443.44096866322809</v>
      </c>
      <c r="C101">
        <f t="shared" si="5"/>
        <v>50.339726027397262</v>
      </c>
      <c r="D101" s="2">
        <f t="shared" si="6"/>
        <v>393.10124263583083</v>
      </c>
      <c r="E101" s="2" t="b">
        <f t="shared" si="7"/>
        <v>0</v>
      </c>
      <c r="F101" s="2">
        <f t="shared" si="8"/>
        <v>0</v>
      </c>
    </row>
    <row r="102" spans="1:6" x14ac:dyDescent="0.35">
      <c r="A102">
        <v>101</v>
      </c>
      <c r="B102" s="2">
        <f t="shared" si="9"/>
        <v>393.10124263583083</v>
      </c>
      <c r="C102">
        <f t="shared" si="5"/>
        <v>50.339726027397262</v>
      </c>
      <c r="D102" s="2">
        <f t="shared" si="6"/>
        <v>342.76151660843357</v>
      </c>
      <c r="E102" s="2" t="b">
        <f t="shared" si="7"/>
        <v>0</v>
      </c>
      <c r="F102" s="2">
        <f t="shared" si="8"/>
        <v>0</v>
      </c>
    </row>
    <row r="103" spans="1:6" x14ac:dyDescent="0.35">
      <c r="A103">
        <v>102</v>
      </c>
      <c r="B103" s="2">
        <f t="shared" si="9"/>
        <v>342.76151660843357</v>
      </c>
      <c r="C103">
        <f t="shared" si="5"/>
        <v>50.339726027397262</v>
      </c>
      <c r="D103" s="2">
        <f t="shared" si="6"/>
        <v>292.4217905810363</v>
      </c>
      <c r="E103" s="2" t="b">
        <f t="shared" si="7"/>
        <v>0</v>
      </c>
      <c r="F103" s="2">
        <f t="shared" si="8"/>
        <v>0</v>
      </c>
    </row>
    <row r="104" spans="1:6" x14ac:dyDescent="0.35">
      <c r="A104">
        <v>103</v>
      </c>
      <c r="B104" s="2">
        <f t="shared" si="9"/>
        <v>292.4217905810363</v>
      </c>
      <c r="C104">
        <f t="shared" si="5"/>
        <v>50.339726027397262</v>
      </c>
      <c r="D104" s="2">
        <f t="shared" si="6"/>
        <v>242.08206455363904</v>
      </c>
      <c r="E104" s="2" t="b">
        <f t="shared" si="7"/>
        <v>0</v>
      </c>
      <c r="F104" s="2">
        <f t="shared" si="8"/>
        <v>0</v>
      </c>
    </row>
    <row r="105" spans="1:6" x14ac:dyDescent="0.35">
      <c r="A105">
        <v>104</v>
      </c>
      <c r="B105" s="2">
        <f t="shared" si="9"/>
        <v>242.08206455363904</v>
      </c>
      <c r="C105">
        <f t="shared" si="5"/>
        <v>50.339726027397262</v>
      </c>
      <c r="D105" s="2">
        <f t="shared" si="6"/>
        <v>191.74233852624178</v>
      </c>
      <c r="E105" s="2" t="b">
        <f t="shared" si="7"/>
        <v>0</v>
      </c>
      <c r="F105" s="2">
        <f t="shared" si="8"/>
        <v>0</v>
      </c>
    </row>
    <row r="106" spans="1:6" x14ac:dyDescent="0.35">
      <c r="A106">
        <v>105</v>
      </c>
      <c r="B106" s="2">
        <f t="shared" si="9"/>
        <v>191.74233852624178</v>
      </c>
      <c r="C106">
        <f t="shared" si="5"/>
        <v>50.339726027397262</v>
      </c>
      <c r="D106" s="2">
        <f t="shared" si="6"/>
        <v>141.40261249884452</v>
      </c>
      <c r="E106" s="2" t="b">
        <f t="shared" si="7"/>
        <v>0</v>
      </c>
      <c r="F106" s="2">
        <f t="shared" si="8"/>
        <v>0</v>
      </c>
    </row>
    <row r="107" spans="1:6" x14ac:dyDescent="0.35">
      <c r="A107">
        <v>106</v>
      </c>
      <c r="B107" s="2">
        <f t="shared" si="9"/>
        <v>141.40261249884452</v>
      </c>
      <c r="C107">
        <f t="shared" si="5"/>
        <v>50.339726027397262</v>
      </c>
      <c r="D107" s="2">
        <f t="shared" si="6"/>
        <v>91.062886471447257</v>
      </c>
      <c r="E107" s="2" t="b">
        <f t="shared" si="7"/>
        <v>0</v>
      </c>
      <c r="F107" s="2">
        <f t="shared" si="8"/>
        <v>0</v>
      </c>
    </row>
    <row r="108" spans="1:6" x14ac:dyDescent="0.35">
      <c r="A108">
        <v>107</v>
      </c>
      <c r="B108" s="2">
        <f t="shared" si="9"/>
        <v>91.062886471447257</v>
      </c>
      <c r="C108">
        <f t="shared" si="5"/>
        <v>50.339726027397262</v>
      </c>
      <c r="D108" s="2">
        <f t="shared" si="6"/>
        <v>40.723160444049995</v>
      </c>
      <c r="E108" s="2" t="b">
        <f t="shared" si="7"/>
        <v>1</v>
      </c>
      <c r="F108" s="2">
        <f t="shared" si="8"/>
        <v>904.51230756259326</v>
      </c>
    </row>
    <row r="109" spans="1:6" x14ac:dyDescent="0.35">
      <c r="A109">
        <v>108</v>
      </c>
      <c r="B109" s="2">
        <f t="shared" si="9"/>
        <v>945.23546800664326</v>
      </c>
      <c r="C109">
        <f t="shared" si="5"/>
        <v>50.339726027397262</v>
      </c>
      <c r="D109" s="2">
        <f t="shared" si="6"/>
        <v>894.89574197924594</v>
      </c>
      <c r="E109" s="2" t="b">
        <f t="shared" si="7"/>
        <v>0</v>
      </c>
      <c r="F109" s="2">
        <f t="shared" si="8"/>
        <v>0</v>
      </c>
    </row>
    <row r="110" spans="1:6" x14ac:dyDescent="0.35">
      <c r="A110">
        <v>109</v>
      </c>
      <c r="B110" s="2">
        <f t="shared" si="9"/>
        <v>894.89574197924594</v>
      </c>
      <c r="C110">
        <f t="shared" si="5"/>
        <v>50.339726027397262</v>
      </c>
      <c r="D110" s="2">
        <f t="shared" si="6"/>
        <v>844.55601595184862</v>
      </c>
      <c r="E110" s="2" t="b">
        <f t="shared" si="7"/>
        <v>0</v>
      </c>
      <c r="F110" s="2">
        <f t="shared" si="8"/>
        <v>0</v>
      </c>
    </row>
    <row r="111" spans="1:6" x14ac:dyDescent="0.35">
      <c r="A111">
        <v>110</v>
      </c>
      <c r="B111" s="2">
        <f t="shared" si="9"/>
        <v>844.55601595184862</v>
      </c>
      <c r="C111">
        <f t="shared" si="5"/>
        <v>50.339726027397262</v>
      </c>
      <c r="D111" s="2">
        <f t="shared" si="6"/>
        <v>794.2162899244513</v>
      </c>
      <c r="E111" s="2" t="b">
        <f t="shared" si="7"/>
        <v>0</v>
      </c>
      <c r="F111" s="2">
        <f t="shared" si="8"/>
        <v>0</v>
      </c>
    </row>
    <row r="112" spans="1:6" x14ac:dyDescent="0.35">
      <c r="A112">
        <v>111</v>
      </c>
      <c r="B112" s="2">
        <f t="shared" si="9"/>
        <v>794.2162899244513</v>
      </c>
      <c r="C112">
        <f t="shared" si="5"/>
        <v>50.339726027397262</v>
      </c>
      <c r="D112" s="2">
        <f t="shared" si="6"/>
        <v>743.87656389705398</v>
      </c>
      <c r="E112" s="2" t="b">
        <f t="shared" si="7"/>
        <v>0</v>
      </c>
      <c r="F112" s="2">
        <f t="shared" si="8"/>
        <v>0</v>
      </c>
    </row>
    <row r="113" spans="1:6" x14ac:dyDescent="0.35">
      <c r="A113">
        <v>112</v>
      </c>
      <c r="B113" s="2">
        <f t="shared" si="9"/>
        <v>743.87656389705398</v>
      </c>
      <c r="C113">
        <f t="shared" si="5"/>
        <v>50.339726027397262</v>
      </c>
      <c r="D113" s="2">
        <f t="shared" si="6"/>
        <v>693.53683786965667</v>
      </c>
      <c r="E113" s="2" t="b">
        <f t="shared" si="7"/>
        <v>0</v>
      </c>
      <c r="F113" s="2">
        <f t="shared" si="8"/>
        <v>0</v>
      </c>
    </row>
    <row r="114" spans="1:6" x14ac:dyDescent="0.35">
      <c r="A114">
        <v>113</v>
      </c>
      <c r="B114" s="2">
        <f t="shared" si="9"/>
        <v>693.53683786965667</v>
      </c>
      <c r="C114">
        <f t="shared" si="5"/>
        <v>50.339726027397262</v>
      </c>
      <c r="D114" s="2">
        <f t="shared" si="6"/>
        <v>643.19711184225935</v>
      </c>
      <c r="E114" s="2" t="b">
        <f t="shared" si="7"/>
        <v>0</v>
      </c>
      <c r="F114" s="2">
        <f t="shared" si="8"/>
        <v>0</v>
      </c>
    </row>
    <row r="115" spans="1:6" x14ac:dyDescent="0.35">
      <c r="A115">
        <v>114</v>
      </c>
      <c r="B115" s="2">
        <f t="shared" si="9"/>
        <v>643.19711184225935</v>
      </c>
      <c r="C115">
        <f t="shared" si="5"/>
        <v>50.339726027397262</v>
      </c>
      <c r="D115" s="2">
        <f t="shared" si="6"/>
        <v>592.85738581486203</v>
      </c>
      <c r="E115" s="2" t="b">
        <f t="shared" si="7"/>
        <v>0</v>
      </c>
      <c r="F115" s="2">
        <f t="shared" si="8"/>
        <v>0</v>
      </c>
    </row>
    <row r="116" spans="1:6" x14ac:dyDescent="0.35">
      <c r="A116">
        <v>115</v>
      </c>
      <c r="B116" s="2">
        <f t="shared" si="9"/>
        <v>592.85738581486203</v>
      </c>
      <c r="C116">
        <f t="shared" si="5"/>
        <v>50.339726027397262</v>
      </c>
      <c r="D116" s="2">
        <f t="shared" si="6"/>
        <v>542.51765978746471</v>
      </c>
      <c r="E116" s="2" t="b">
        <f t="shared" si="7"/>
        <v>0</v>
      </c>
      <c r="F116" s="2">
        <f t="shared" si="8"/>
        <v>0</v>
      </c>
    </row>
    <row r="117" spans="1:6" x14ac:dyDescent="0.35">
      <c r="A117">
        <v>116</v>
      </c>
      <c r="B117" s="2">
        <f t="shared" si="9"/>
        <v>542.51765978746471</v>
      </c>
      <c r="C117">
        <f t="shared" si="5"/>
        <v>50.339726027397262</v>
      </c>
      <c r="D117" s="2">
        <f t="shared" si="6"/>
        <v>492.17793376006745</v>
      </c>
      <c r="E117" s="2" t="b">
        <f t="shared" si="7"/>
        <v>0</v>
      </c>
      <c r="F117" s="2">
        <f t="shared" si="8"/>
        <v>0</v>
      </c>
    </row>
    <row r="118" spans="1:6" x14ac:dyDescent="0.35">
      <c r="A118">
        <v>117</v>
      </c>
      <c r="B118" s="2">
        <f t="shared" si="9"/>
        <v>492.17793376006745</v>
      </c>
      <c r="C118">
        <f t="shared" si="5"/>
        <v>50.339726027397262</v>
      </c>
      <c r="D118" s="2">
        <f t="shared" si="6"/>
        <v>441.83820773267018</v>
      </c>
      <c r="E118" s="2" t="b">
        <f t="shared" si="7"/>
        <v>0</v>
      </c>
      <c r="F118" s="2">
        <f t="shared" si="8"/>
        <v>0</v>
      </c>
    </row>
    <row r="119" spans="1:6" x14ac:dyDescent="0.35">
      <c r="A119">
        <v>118</v>
      </c>
      <c r="B119" s="2">
        <f t="shared" si="9"/>
        <v>441.83820773267018</v>
      </c>
      <c r="C119">
        <f t="shared" si="5"/>
        <v>50.339726027397262</v>
      </c>
      <c r="D119" s="2">
        <f t="shared" si="6"/>
        <v>391.49848170527292</v>
      </c>
      <c r="E119" s="2" t="b">
        <f t="shared" si="7"/>
        <v>0</v>
      </c>
      <c r="F119" s="2">
        <f t="shared" si="8"/>
        <v>0</v>
      </c>
    </row>
    <row r="120" spans="1:6" x14ac:dyDescent="0.35">
      <c r="A120">
        <v>119</v>
      </c>
      <c r="B120" s="2">
        <f t="shared" si="9"/>
        <v>391.49848170527292</v>
      </c>
      <c r="C120">
        <f t="shared" si="5"/>
        <v>50.339726027397262</v>
      </c>
      <c r="D120" s="2">
        <f t="shared" si="6"/>
        <v>341.15875567787566</v>
      </c>
      <c r="E120" s="2" t="b">
        <f t="shared" si="7"/>
        <v>0</v>
      </c>
      <c r="F120" s="2">
        <f t="shared" si="8"/>
        <v>0</v>
      </c>
    </row>
    <row r="121" spans="1:6" x14ac:dyDescent="0.35">
      <c r="A121">
        <v>120</v>
      </c>
      <c r="B121" s="2">
        <f t="shared" si="9"/>
        <v>341.15875567787566</v>
      </c>
      <c r="C121">
        <f t="shared" si="5"/>
        <v>50.339726027397262</v>
      </c>
      <c r="D121" s="2">
        <f t="shared" si="6"/>
        <v>290.8190296504784</v>
      </c>
      <c r="E121" s="2" t="b">
        <f t="shared" si="7"/>
        <v>0</v>
      </c>
      <c r="F121" s="2">
        <f t="shared" si="8"/>
        <v>0</v>
      </c>
    </row>
    <row r="122" spans="1:6" x14ac:dyDescent="0.35">
      <c r="A122">
        <v>121</v>
      </c>
      <c r="B122" s="2">
        <f t="shared" si="9"/>
        <v>290.8190296504784</v>
      </c>
      <c r="C122">
        <f t="shared" si="5"/>
        <v>50.339726027397262</v>
      </c>
      <c r="D122" s="2">
        <f t="shared" si="6"/>
        <v>240.47930362308114</v>
      </c>
      <c r="E122" s="2" t="b">
        <f t="shared" si="7"/>
        <v>0</v>
      </c>
      <c r="F122" s="2">
        <f t="shared" si="8"/>
        <v>0</v>
      </c>
    </row>
    <row r="123" spans="1:6" x14ac:dyDescent="0.35">
      <c r="A123">
        <v>122</v>
      </c>
      <c r="B123" s="2">
        <f t="shared" si="9"/>
        <v>240.47930362308114</v>
      </c>
      <c r="C123">
        <f t="shared" si="5"/>
        <v>50.339726027397262</v>
      </c>
      <c r="D123" s="2">
        <f t="shared" si="6"/>
        <v>190.13957759568387</v>
      </c>
      <c r="E123" s="2" t="b">
        <f t="shared" si="7"/>
        <v>0</v>
      </c>
      <c r="F123" s="2">
        <f t="shared" si="8"/>
        <v>0</v>
      </c>
    </row>
    <row r="124" spans="1:6" x14ac:dyDescent="0.35">
      <c r="A124">
        <v>123</v>
      </c>
      <c r="B124" s="2">
        <f t="shared" si="9"/>
        <v>190.13957759568387</v>
      </c>
      <c r="C124">
        <f t="shared" si="5"/>
        <v>50.339726027397262</v>
      </c>
      <c r="D124" s="2">
        <f t="shared" si="6"/>
        <v>139.79985156828661</v>
      </c>
      <c r="E124" s="2" t="b">
        <f t="shared" si="7"/>
        <v>0</v>
      </c>
      <c r="F124" s="2">
        <f t="shared" si="8"/>
        <v>0</v>
      </c>
    </row>
    <row r="125" spans="1:6" x14ac:dyDescent="0.35">
      <c r="A125">
        <v>124</v>
      </c>
      <c r="B125" s="2">
        <f t="shared" si="9"/>
        <v>139.79985156828661</v>
      </c>
      <c r="C125">
        <f t="shared" si="5"/>
        <v>50.339726027397262</v>
      </c>
      <c r="D125" s="2">
        <f t="shared" si="6"/>
        <v>89.460125540889351</v>
      </c>
      <c r="E125" s="2" t="b">
        <f t="shared" si="7"/>
        <v>0</v>
      </c>
      <c r="F125" s="2">
        <f t="shared" si="8"/>
        <v>0</v>
      </c>
    </row>
    <row r="126" spans="1:6" x14ac:dyDescent="0.35">
      <c r="A126">
        <v>125</v>
      </c>
      <c r="B126" s="2">
        <f t="shared" si="9"/>
        <v>89.460125540889351</v>
      </c>
      <c r="C126">
        <f t="shared" si="5"/>
        <v>50.339726027397262</v>
      </c>
      <c r="D126" s="2">
        <f t="shared" si="6"/>
        <v>39.120399513492089</v>
      </c>
      <c r="E126" s="2" t="b">
        <f t="shared" si="7"/>
        <v>1</v>
      </c>
      <c r="F126" s="2">
        <f t="shared" si="8"/>
        <v>904.51230756259326</v>
      </c>
    </row>
    <row r="127" spans="1:6" x14ac:dyDescent="0.35">
      <c r="A127">
        <v>126</v>
      </c>
      <c r="B127" s="2">
        <f t="shared" si="9"/>
        <v>943.63270707608535</v>
      </c>
      <c r="C127">
        <f t="shared" si="5"/>
        <v>50.339726027397262</v>
      </c>
      <c r="D127" s="2">
        <f t="shared" si="6"/>
        <v>893.29298104868803</v>
      </c>
      <c r="E127" s="2" t="b">
        <f t="shared" si="7"/>
        <v>0</v>
      </c>
      <c r="F127" s="2">
        <f t="shared" si="8"/>
        <v>0</v>
      </c>
    </row>
    <row r="128" spans="1:6" x14ac:dyDescent="0.35">
      <c r="A128">
        <v>127</v>
      </c>
      <c r="B128" s="2">
        <f t="shared" si="9"/>
        <v>893.29298104868803</v>
      </c>
      <c r="C128">
        <f t="shared" si="5"/>
        <v>50.339726027397262</v>
      </c>
      <c r="D128" s="2">
        <f t="shared" si="6"/>
        <v>842.95325502129072</v>
      </c>
      <c r="E128" s="2" t="b">
        <f t="shared" si="7"/>
        <v>0</v>
      </c>
      <c r="F128" s="2">
        <f t="shared" si="8"/>
        <v>0</v>
      </c>
    </row>
    <row r="129" spans="1:6" x14ac:dyDescent="0.35">
      <c r="A129">
        <v>128</v>
      </c>
      <c r="B129" s="2">
        <f t="shared" si="9"/>
        <v>842.95325502129072</v>
      </c>
      <c r="C129">
        <f t="shared" si="5"/>
        <v>50.339726027397262</v>
      </c>
      <c r="D129" s="2">
        <f t="shared" si="6"/>
        <v>792.6135289938934</v>
      </c>
      <c r="E129" s="2" t="b">
        <f t="shared" si="7"/>
        <v>0</v>
      </c>
      <c r="F129" s="2">
        <f t="shared" si="8"/>
        <v>0</v>
      </c>
    </row>
    <row r="130" spans="1:6" x14ac:dyDescent="0.35">
      <c r="A130">
        <v>129</v>
      </c>
      <c r="B130" s="2">
        <f t="shared" si="9"/>
        <v>792.6135289938934</v>
      </c>
      <c r="C130">
        <f t="shared" ref="C130:C193" si="10">$H$2/365</f>
        <v>50.339726027397262</v>
      </c>
      <c r="D130" s="2">
        <f t="shared" si="6"/>
        <v>742.27380296649608</v>
      </c>
      <c r="E130" s="2" t="b">
        <f t="shared" si="7"/>
        <v>0</v>
      </c>
      <c r="F130" s="2">
        <f t="shared" si="8"/>
        <v>0</v>
      </c>
    </row>
    <row r="131" spans="1:6" x14ac:dyDescent="0.35">
      <c r="A131">
        <v>130</v>
      </c>
      <c r="B131" s="2">
        <f t="shared" si="9"/>
        <v>742.27380296649608</v>
      </c>
      <c r="C131">
        <f t="shared" si="10"/>
        <v>50.339726027397262</v>
      </c>
      <c r="D131" s="2">
        <f t="shared" ref="D131:D194" si="11">B131-C131</f>
        <v>691.93407693909876</v>
      </c>
      <c r="E131" s="2" t="b">
        <f t="shared" ref="E131:E194" si="12">D131&lt;C131</f>
        <v>0</v>
      </c>
      <c r="F131" s="2">
        <f t="shared" ref="F131:F194" si="13">IF(E131,$B$2,0)</f>
        <v>0</v>
      </c>
    </row>
    <row r="132" spans="1:6" x14ac:dyDescent="0.35">
      <c r="A132">
        <v>131</v>
      </c>
      <c r="B132" s="2">
        <f t="shared" ref="B132:B195" si="14">B131-C131+F131</f>
        <v>691.93407693909876</v>
      </c>
      <c r="C132">
        <f t="shared" si="10"/>
        <v>50.339726027397262</v>
      </c>
      <c r="D132" s="2">
        <f t="shared" si="11"/>
        <v>641.59435091170144</v>
      </c>
      <c r="E132" s="2" t="b">
        <f t="shared" si="12"/>
        <v>0</v>
      </c>
      <c r="F132" s="2">
        <f t="shared" si="13"/>
        <v>0</v>
      </c>
    </row>
    <row r="133" spans="1:6" x14ac:dyDescent="0.35">
      <c r="A133">
        <v>132</v>
      </c>
      <c r="B133" s="2">
        <f t="shared" si="14"/>
        <v>641.59435091170144</v>
      </c>
      <c r="C133">
        <f t="shared" si="10"/>
        <v>50.339726027397262</v>
      </c>
      <c r="D133" s="2">
        <f t="shared" si="11"/>
        <v>591.25462488430412</v>
      </c>
      <c r="E133" s="2" t="b">
        <f t="shared" si="12"/>
        <v>0</v>
      </c>
      <c r="F133" s="2">
        <f t="shared" si="13"/>
        <v>0</v>
      </c>
    </row>
    <row r="134" spans="1:6" x14ac:dyDescent="0.35">
      <c r="A134">
        <v>133</v>
      </c>
      <c r="B134" s="2">
        <f t="shared" si="14"/>
        <v>591.25462488430412</v>
      </c>
      <c r="C134">
        <f t="shared" si="10"/>
        <v>50.339726027397262</v>
      </c>
      <c r="D134" s="2">
        <f t="shared" si="11"/>
        <v>540.9148988569068</v>
      </c>
      <c r="E134" s="2" t="b">
        <f t="shared" si="12"/>
        <v>0</v>
      </c>
      <c r="F134" s="2">
        <f t="shared" si="13"/>
        <v>0</v>
      </c>
    </row>
    <row r="135" spans="1:6" x14ac:dyDescent="0.35">
      <c r="A135">
        <v>134</v>
      </c>
      <c r="B135" s="2">
        <f t="shared" si="14"/>
        <v>540.9148988569068</v>
      </c>
      <c r="C135">
        <f t="shared" si="10"/>
        <v>50.339726027397262</v>
      </c>
      <c r="D135" s="2">
        <f t="shared" si="11"/>
        <v>490.57517282950954</v>
      </c>
      <c r="E135" s="2" t="b">
        <f t="shared" si="12"/>
        <v>0</v>
      </c>
      <c r="F135" s="2">
        <f t="shared" si="13"/>
        <v>0</v>
      </c>
    </row>
    <row r="136" spans="1:6" x14ac:dyDescent="0.35">
      <c r="A136">
        <v>135</v>
      </c>
      <c r="B136" s="2">
        <f t="shared" si="14"/>
        <v>490.57517282950954</v>
      </c>
      <c r="C136">
        <f t="shared" si="10"/>
        <v>50.339726027397262</v>
      </c>
      <c r="D136" s="2">
        <f t="shared" si="11"/>
        <v>440.23544680211228</v>
      </c>
      <c r="E136" s="2" t="b">
        <f t="shared" si="12"/>
        <v>0</v>
      </c>
      <c r="F136" s="2">
        <f t="shared" si="13"/>
        <v>0</v>
      </c>
    </row>
    <row r="137" spans="1:6" x14ac:dyDescent="0.35">
      <c r="A137">
        <v>136</v>
      </c>
      <c r="B137" s="2">
        <f t="shared" si="14"/>
        <v>440.23544680211228</v>
      </c>
      <c r="C137">
        <f t="shared" si="10"/>
        <v>50.339726027397262</v>
      </c>
      <c r="D137" s="2">
        <f t="shared" si="11"/>
        <v>389.89572077471502</v>
      </c>
      <c r="E137" s="2" t="b">
        <f t="shared" si="12"/>
        <v>0</v>
      </c>
      <c r="F137" s="2">
        <f t="shared" si="13"/>
        <v>0</v>
      </c>
    </row>
    <row r="138" spans="1:6" x14ac:dyDescent="0.35">
      <c r="A138">
        <v>137</v>
      </c>
      <c r="B138" s="2">
        <f t="shared" si="14"/>
        <v>389.89572077471502</v>
      </c>
      <c r="C138">
        <f t="shared" si="10"/>
        <v>50.339726027397262</v>
      </c>
      <c r="D138" s="2">
        <f t="shared" si="11"/>
        <v>339.55599474731775</v>
      </c>
      <c r="E138" s="2" t="b">
        <f t="shared" si="12"/>
        <v>0</v>
      </c>
      <c r="F138" s="2">
        <f t="shared" si="13"/>
        <v>0</v>
      </c>
    </row>
    <row r="139" spans="1:6" x14ac:dyDescent="0.35">
      <c r="A139">
        <v>138</v>
      </c>
      <c r="B139" s="2">
        <f t="shared" si="14"/>
        <v>339.55599474731775</v>
      </c>
      <c r="C139">
        <f t="shared" si="10"/>
        <v>50.339726027397262</v>
      </c>
      <c r="D139" s="2">
        <f t="shared" si="11"/>
        <v>289.21626871992049</v>
      </c>
      <c r="E139" s="2" t="b">
        <f t="shared" si="12"/>
        <v>0</v>
      </c>
      <c r="F139" s="2">
        <f t="shared" si="13"/>
        <v>0</v>
      </c>
    </row>
    <row r="140" spans="1:6" x14ac:dyDescent="0.35">
      <c r="A140">
        <v>139</v>
      </c>
      <c r="B140" s="2">
        <f t="shared" si="14"/>
        <v>289.21626871992049</v>
      </c>
      <c r="C140">
        <f t="shared" si="10"/>
        <v>50.339726027397262</v>
      </c>
      <c r="D140" s="2">
        <f t="shared" si="11"/>
        <v>238.87654269252323</v>
      </c>
      <c r="E140" s="2" t="b">
        <f t="shared" si="12"/>
        <v>0</v>
      </c>
      <c r="F140" s="2">
        <f t="shared" si="13"/>
        <v>0</v>
      </c>
    </row>
    <row r="141" spans="1:6" x14ac:dyDescent="0.35">
      <c r="A141">
        <v>140</v>
      </c>
      <c r="B141" s="2">
        <f t="shared" si="14"/>
        <v>238.87654269252323</v>
      </c>
      <c r="C141">
        <f t="shared" si="10"/>
        <v>50.339726027397262</v>
      </c>
      <c r="D141" s="2">
        <f t="shared" si="11"/>
        <v>188.53681666512597</v>
      </c>
      <c r="E141" s="2" t="b">
        <f t="shared" si="12"/>
        <v>0</v>
      </c>
      <c r="F141" s="2">
        <f t="shared" si="13"/>
        <v>0</v>
      </c>
    </row>
    <row r="142" spans="1:6" x14ac:dyDescent="0.35">
      <c r="A142">
        <v>141</v>
      </c>
      <c r="B142" s="2">
        <f t="shared" si="14"/>
        <v>188.53681666512597</v>
      </c>
      <c r="C142">
        <f t="shared" si="10"/>
        <v>50.339726027397262</v>
      </c>
      <c r="D142" s="2">
        <f t="shared" si="11"/>
        <v>138.19709063772871</v>
      </c>
      <c r="E142" s="2" t="b">
        <f t="shared" si="12"/>
        <v>0</v>
      </c>
      <c r="F142" s="2">
        <f t="shared" si="13"/>
        <v>0</v>
      </c>
    </row>
    <row r="143" spans="1:6" x14ac:dyDescent="0.35">
      <c r="A143">
        <v>142</v>
      </c>
      <c r="B143" s="2">
        <f t="shared" si="14"/>
        <v>138.19709063772871</v>
      </c>
      <c r="C143">
        <f t="shared" si="10"/>
        <v>50.339726027397262</v>
      </c>
      <c r="D143" s="2">
        <f t="shared" si="11"/>
        <v>87.857364610331445</v>
      </c>
      <c r="E143" s="2" t="b">
        <f t="shared" si="12"/>
        <v>0</v>
      </c>
      <c r="F143" s="2">
        <f t="shared" si="13"/>
        <v>0</v>
      </c>
    </row>
    <row r="144" spans="1:6" x14ac:dyDescent="0.35">
      <c r="A144">
        <v>143</v>
      </c>
      <c r="B144" s="2">
        <f t="shared" si="14"/>
        <v>87.857364610331445</v>
      </c>
      <c r="C144">
        <f t="shared" si="10"/>
        <v>50.339726027397262</v>
      </c>
      <c r="D144" s="2">
        <f t="shared" si="11"/>
        <v>37.517638582934183</v>
      </c>
      <c r="E144" s="2" t="b">
        <f t="shared" si="12"/>
        <v>1</v>
      </c>
      <c r="F144" s="2">
        <f t="shared" si="13"/>
        <v>904.51230756259326</v>
      </c>
    </row>
    <row r="145" spans="1:6" x14ac:dyDescent="0.35">
      <c r="A145">
        <v>144</v>
      </c>
      <c r="B145" s="2">
        <f t="shared" si="14"/>
        <v>942.02994614552745</v>
      </c>
      <c r="C145">
        <f t="shared" si="10"/>
        <v>50.339726027397262</v>
      </c>
      <c r="D145" s="2">
        <f t="shared" si="11"/>
        <v>891.69022011813013</v>
      </c>
      <c r="E145" s="2" t="b">
        <f t="shared" si="12"/>
        <v>0</v>
      </c>
      <c r="F145" s="2">
        <f t="shared" si="13"/>
        <v>0</v>
      </c>
    </row>
    <row r="146" spans="1:6" x14ac:dyDescent="0.35">
      <c r="A146">
        <v>145</v>
      </c>
      <c r="B146" s="2">
        <f t="shared" si="14"/>
        <v>891.69022011813013</v>
      </c>
      <c r="C146">
        <f t="shared" si="10"/>
        <v>50.339726027397262</v>
      </c>
      <c r="D146" s="2">
        <f t="shared" si="11"/>
        <v>841.35049409073281</v>
      </c>
      <c r="E146" s="2" t="b">
        <f t="shared" si="12"/>
        <v>0</v>
      </c>
      <c r="F146" s="2">
        <f t="shared" si="13"/>
        <v>0</v>
      </c>
    </row>
    <row r="147" spans="1:6" x14ac:dyDescent="0.35">
      <c r="A147">
        <v>146</v>
      </c>
      <c r="B147" s="2">
        <f t="shared" si="14"/>
        <v>841.35049409073281</v>
      </c>
      <c r="C147">
        <f t="shared" si="10"/>
        <v>50.339726027397262</v>
      </c>
      <c r="D147" s="2">
        <f t="shared" si="11"/>
        <v>791.01076806333549</v>
      </c>
      <c r="E147" s="2" t="b">
        <f t="shared" si="12"/>
        <v>0</v>
      </c>
      <c r="F147" s="2">
        <f t="shared" si="13"/>
        <v>0</v>
      </c>
    </row>
    <row r="148" spans="1:6" x14ac:dyDescent="0.35">
      <c r="A148">
        <v>147</v>
      </c>
      <c r="B148" s="2">
        <f t="shared" si="14"/>
        <v>791.01076806333549</v>
      </c>
      <c r="C148">
        <f t="shared" si="10"/>
        <v>50.339726027397262</v>
      </c>
      <c r="D148" s="2">
        <f t="shared" si="11"/>
        <v>740.67104203593817</v>
      </c>
      <c r="E148" s="2" t="b">
        <f t="shared" si="12"/>
        <v>0</v>
      </c>
      <c r="F148" s="2">
        <f t="shared" si="13"/>
        <v>0</v>
      </c>
    </row>
    <row r="149" spans="1:6" x14ac:dyDescent="0.35">
      <c r="A149">
        <v>148</v>
      </c>
      <c r="B149" s="2">
        <f t="shared" si="14"/>
        <v>740.67104203593817</v>
      </c>
      <c r="C149">
        <f t="shared" si="10"/>
        <v>50.339726027397262</v>
      </c>
      <c r="D149" s="2">
        <f t="shared" si="11"/>
        <v>690.33131600854085</v>
      </c>
      <c r="E149" s="2" t="b">
        <f t="shared" si="12"/>
        <v>0</v>
      </c>
      <c r="F149" s="2">
        <f t="shared" si="13"/>
        <v>0</v>
      </c>
    </row>
    <row r="150" spans="1:6" x14ac:dyDescent="0.35">
      <c r="A150">
        <v>149</v>
      </c>
      <c r="B150" s="2">
        <f t="shared" si="14"/>
        <v>690.33131600854085</v>
      </c>
      <c r="C150">
        <f t="shared" si="10"/>
        <v>50.339726027397262</v>
      </c>
      <c r="D150" s="2">
        <f t="shared" si="11"/>
        <v>639.99158998114353</v>
      </c>
      <c r="E150" s="2" t="b">
        <f t="shared" si="12"/>
        <v>0</v>
      </c>
      <c r="F150" s="2">
        <f t="shared" si="13"/>
        <v>0</v>
      </c>
    </row>
    <row r="151" spans="1:6" x14ac:dyDescent="0.35">
      <c r="A151">
        <v>150</v>
      </c>
      <c r="B151" s="2">
        <f t="shared" si="14"/>
        <v>639.99158998114353</v>
      </c>
      <c r="C151">
        <f t="shared" si="10"/>
        <v>50.339726027397262</v>
      </c>
      <c r="D151" s="2">
        <f t="shared" si="11"/>
        <v>589.65186395374621</v>
      </c>
      <c r="E151" s="2" t="b">
        <f t="shared" si="12"/>
        <v>0</v>
      </c>
      <c r="F151" s="2">
        <f t="shared" si="13"/>
        <v>0</v>
      </c>
    </row>
    <row r="152" spans="1:6" x14ac:dyDescent="0.35">
      <c r="A152">
        <v>151</v>
      </c>
      <c r="B152" s="2">
        <f t="shared" si="14"/>
        <v>589.65186395374621</v>
      </c>
      <c r="C152">
        <f t="shared" si="10"/>
        <v>50.339726027397262</v>
      </c>
      <c r="D152" s="2">
        <f t="shared" si="11"/>
        <v>539.3121379263489</v>
      </c>
      <c r="E152" s="2" t="b">
        <f t="shared" si="12"/>
        <v>0</v>
      </c>
      <c r="F152" s="2">
        <f t="shared" si="13"/>
        <v>0</v>
      </c>
    </row>
    <row r="153" spans="1:6" x14ac:dyDescent="0.35">
      <c r="A153">
        <v>152</v>
      </c>
      <c r="B153" s="2">
        <f t="shared" si="14"/>
        <v>539.3121379263489</v>
      </c>
      <c r="C153">
        <f t="shared" si="10"/>
        <v>50.339726027397262</v>
      </c>
      <c r="D153" s="2">
        <f t="shared" si="11"/>
        <v>488.97241189895163</v>
      </c>
      <c r="E153" s="2" t="b">
        <f t="shared" si="12"/>
        <v>0</v>
      </c>
      <c r="F153" s="2">
        <f t="shared" si="13"/>
        <v>0</v>
      </c>
    </row>
    <row r="154" spans="1:6" x14ac:dyDescent="0.35">
      <c r="A154">
        <v>153</v>
      </c>
      <c r="B154" s="2">
        <f t="shared" si="14"/>
        <v>488.97241189895163</v>
      </c>
      <c r="C154">
        <f t="shared" si="10"/>
        <v>50.339726027397262</v>
      </c>
      <c r="D154" s="2">
        <f t="shared" si="11"/>
        <v>438.63268587155437</v>
      </c>
      <c r="E154" s="2" t="b">
        <f t="shared" si="12"/>
        <v>0</v>
      </c>
      <c r="F154" s="2">
        <f t="shared" si="13"/>
        <v>0</v>
      </c>
    </row>
    <row r="155" spans="1:6" x14ac:dyDescent="0.35">
      <c r="A155">
        <v>154</v>
      </c>
      <c r="B155" s="2">
        <f t="shared" si="14"/>
        <v>438.63268587155437</v>
      </c>
      <c r="C155">
        <f t="shared" si="10"/>
        <v>50.339726027397262</v>
      </c>
      <c r="D155" s="2">
        <f t="shared" si="11"/>
        <v>388.29295984415711</v>
      </c>
      <c r="E155" s="2" t="b">
        <f t="shared" si="12"/>
        <v>0</v>
      </c>
      <c r="F155" s="2">
        <f t="shared" si="13"/>
        <v>0</v>
      </c>
    </row>
    <row r="156" spans="1:6" x14ac:dyDescent="0.35">
      <c r="A156">
        <v>155</v>
      </c>
      <c r="B156" s="2">
        <f t="shared" si="14"/>
        <v>388.29295984415711</v>
      </c>
      <c r="C156">
        <f t="shared" si="10"/>
        <v>50.339726027397262</v>
      </c>
      <c r="D156" s="2">
        <f t="shared" si="11"/>
        <v>337.95323381675985</v>
      </c>
      <c r="E156" s="2" t="b">
        <f t="shared" si="12"/>
        <v>0</v>
      </c>
      <c r="F156" s="2">
        <f t="shared" si="13"/>
        <v>0</v>
      </c>
    </row>
    <row r="157" spans="1:6" x14ac:dyDescent="0.35">
      <c r="A157">
        <v>156</v>
      </c>
      <c r="B157" s="2">
        <f t="shared" si="14"/>
        <v>337.95323381675985</v>
      </c>
      <c r="C157">
        <f t="shared" si="10"/>
        <v>50.339726027397262</v>
      </c>
      <c r="D157" s="2">
        <f t="shared" si="11"/>
        <v>287.61350778936259</v>
      </c>
      <c r="E157" s="2" t="b">
        <f t="shared" si="12"/>
        <v>0</v>
      </c>
      <c r="F157" s="2">
        <f t="shared" si="13"/>
        <v>0</v>
      </c>
    </row>
    <row r="158" spans="1:6" x14ac:dyDescent="0.35">
      <c r="A158">
        <v>157</v>
      </c>
      <c r="B158" s="2">
        <f t="shared" si="14"/>
        <v>287.61350778936259</v>
      </c>
      <c r="C158">
        <f t="shared" si="10"/>
        <v>50.339726027397262</v>
      </c>
      <c r="D158" s="2">
        <f t="shared" si="11"/>
        <v>237.27378176196532</v>
      </c>
      <c r="E158" s="2" t="b">
        <f t="shared" si="12"/>
        <v>0</v>
      </c>
      <c r="F158" s="2">
        <f t="shared" si="13"/>
        <v>0</v>
      </c>
    </row>
    <row r="159" spans="1:6" x14ac:dyDescent="0.35">
      <c r="A159">
        <v>158</v>
      </c>
      <c r="B159" s="2">
        <f t="shared" si="14"/>
        <v>237.27378176196532</v>
      </c>
      <c r="C159">
        <f t="shared" si="10"/>
        <v>50.339726027397262</v>
      </c>
      <c r="D159" s="2">
        <f t="shared" si="11"/>
        <v>186.93405573456806</v>
      </c>
      <c r="E159" s="2" t="b">
        <f t="shared" si="12"/>
        <v>0</v>
      </c>
      <c r="F159" s="2">
        <f t="shared" si="13"/>
        <v>0</v>
      </c>
    </row>
    <row r="160" spans="1:6" x14ac:dyDescent="0.35">
      <c r="A160">
        <v>159</v>
      </c>
      <c r="B160" s="2">
        <f t="shared" si="14"/>
        <v>186.93405573456806</v>
      </c>
      <c r="C160">
        <f t="shared" si="10"/>
        <v>50.339726027397262</v>
      </c>
      <c r="D160" s="2">
        <f t="shared" si="11"/>
        <v>136.5943297071708</v>
      </c>
      <c r="E160" s="2" t="b">
        <f t="shared" si="12"/>
        <v>0</v>
      </c>
      <c r="F160" s="2">
        <f t="shared" si="13"/>
        <v>0</v>
      </c>
    </row>
    <row r="161" spans="1:6" x14ac:dyDescent="0.35">
      <c r="A161">
        <v>160</v>
      </c>
      <c r="B161" s="2">
        <f t="shared" si="14"/>
        <v>136.5943297071708</v>
      </c>
      <c r="C161">
        <f t="shared" si="10"/>
        <v>50.339726027397262</v>
      </c>
      <c r="D161" s="2">
        <f t="shared" si="11"/>
        <v>86.254603679773538</v>
      </c>
      <c r="E161" s="2" t="b">
        <f t="shared" si="12"/>
        <v>0</v>
      </c>
      <c r="F161" s="2">
        <f t="shared" si="13"/>
        <v>0</v>
      </c>
    </row>
    <row r="162" spans="1:6" x14ac:dyDescent="0.35">
      <c r="A162">
        <v>161</v>
      </c>
      <c r="B162" s="2">
        <f t="shared" si="14"/>
        <v>86.254603679773538</v>
      </c>
      <c r="C162">
        <f t="shared" si="10"/>
        <v>50.339726027397262</v>
      </c>
      <c r="D162" s="2">
        <f t="shared" si="11"/>
        <v>35.914877652376276</v>
      </c>
      <c r="E162" s="2" t="b">
        <f t="shared" si="12"/>
        <v>1</v>
      </c>
      <c r="F162" s="2">
        <f t="shared" si="13"/>
        <v>904.51230756259326</v>
      </c>
    </row>
    <row r="163" spans="1:6" x14ac:dyDescent="0.35">
      <c r="A163">
        <v>162</v>
      </c>
      <c r="B163" s="2">
        <f t="shared" si="14"/>
        <v>940.42718521496954</v>
      </c>
      <c r="C163">
        <f t="shared" si="10"/>
        <v>50.339726027397262</v>
      </c>
      <c r="D163" s="2">
        <f t="shared" si="11"/>
        <v>890.08745918757222</v>
      </c>
      <c r="E163" s="2" t="b">
        <f t="shared" si="12"/>
        <v>0</v>
      </c>
      <c r="F163" s="2">
        <f t="shared" si="13"/>
        <v>0</v>
      </c>
    </row>
    <row r="164" spans="1:6" x14ac:dyDescent="0.35">
      <c r="A164">
        <v>163</v>
      </c>
      <c r="B164" s="2">
        <f t="shared" si="14"/>
        <v>890.08745918757222</v>
      </c>
      <c r="C164">
        <f t="shared" si="10"/>
        <v>50.339726027397262</v>
      </c>
      <c r="D164" s="2">
        <f t="shared" si="11"/>
        <v>839.7477331601749</v>
      </c>
      <c r="E164" s="2" t="b">
        <f t="shared" si="12"/>
        <v>0</v>
      </c>
      <c r="F164" s="2">
        <f t="shared" si="13"/>
        <v>0</v>
      </c>
    </row>
    <row r="165" spans="1:6" x14ac:dyDescent="0.35">
      <c r="A165">
        <v>164</v>
      </c>
      <c r="B165" s="2">
        <f t="shared" si="14"/>
        <v>839.7477331601749</v>
      </c>
      <c r="C165">
        <f t="shared" si="10"/>
        <v>50.339726027397262</v>
      </c>
      <c r="D165" s="2">
        <f t="shared" si="11"/>
        <v>789.40800713277758</v>
      </c>
      <c r="E165" s="2" t="b">
        <f t="shared" si="12"/>
        <v>0</v>
      </c>
      <c r="F165" s="2">
        <f t="shared" si="13"/>
        <v>0</v>
      </c>
    </row>
    <row r="166" spans="1:6" x14ac:dyDescent="0.35">
      <c r="A166">
        <v>165</v>
      </c>
      <c r="B166" s="2">
        <f t="shared" si="14"/>
        <v>789.40800713277758</v>
      </c>
      <c r="C166">
        <f t="shared" si="10"/>
        <v>50.339726027397262</v>
      </c>
      <c r="D166" s="2">
        <f t="shared" si="11"/>
        <v>739.06828110538027</v>
      </c>
      <c r="E166" s="2" t="b">
        <f t="shared" si="12"/>
        <v>0</v>
      </c>
      <c r="F166" s="2">
        <f t="shared" si="13"/>
        <v>0</v>
      </c>
    </row>
    <row r="167" spans="1:6" x14ac:dyDescent="0.35">
      <c r="A167">
        <v>166</v>
      </c>
      <c r="B167" s="2">
        <f t="shared" si="14"/>
        <v>739.06828110538027</v>
      </c>
      <c r="C167">
        <f t="shared" si="10"/>
        <v>50.339726027397262</v>
      </c>
      <c r="D167" s="2">
        <f t="shared" si="11"/>
        <v>688.72855507798295</v>
      </c>
      <c r="E167" s="2" t="b">
        <f t="shared" si="12"/>
        <v>0</v>
      </c>
      <c r="F167" s="2">
        <f t="shared" si="13"/>
        <v>0</v>
      </c>
    </row>
    <row r="168" spans="1:6" x14ac:dyDescent="0.35">
      <c r="A168">
        <v>167</v>
      </c>
      <c r="B168" s="2">
        <f t="shared" si="14"/>
        <v>688.72855507798295</v>
      </c>
      <c r="C168">
        <f t="shared" si="10"/>
        <v>50.339726027397262</v>
      </c>
      <c r="D168" s="2">
        <f t="shared" si="11"/>
        <v>638.38882905058563</v>
      </c>
      <c r="E168" s="2" t="b">
        <f t="shared" si="12"/>
        <v>0</v>
      </c>
      <c r="F168" s="2">
        <f t="shared" si="13"/>
        <v>0</v>
      </c>
    </row>
    <row r="169" spans="1:6" x14ac:dyDescent="0.35">
      <c r="A169">
        <v>168</v>
      </c>
      <c r="B169" s="2">
        <f t="shared" si="14"/>
        <v>638.38882905058563</v>
      </c>
      <c r="C169">
        <f t="shared" si="10"/>
        <v>50.339726027397262</v>
      </c>
      <c r="D169" s="2">
        <f t="shared" si="11"/>
        <v>588.04910302318831</v>
      </c>
      <c r="E169" s="2" t="b">
        <f t="shared" si="12"/>
        <v>0</v>
      </c>
      <c r="F169" s="2">
        <f t="shared" si="13"/>
        <v>0</v>
      </c>
    </row>
    <row r="170" spans="1:6" x14ac:dyDescent="0.35">
      <c r="A170">
        <v>169</v>
      </c>
      <c r="B170" s="2">
        <f t="shared" si="14"/>
        <v>588.04910302318831</v>
      </c>
      <c r="C170">
        <f t="shared" si="10"/>
        <v>50.339726027397262</v>
      </c>
      <c r="D170" s="2">
        <f t="shared" si="11"/>
        <v>537.70937699579099</v>
      </c>
      <c r="E170" s="2" t="b">
        <f t="shared" si="12"/>
        <v>0</v>
      </c>
      <c r="F170" s="2">
        <f t="shared" si="13"/>
        <v>0</v>
      </c>
    </row>
    <row r="171" spans="1:6" x14ac:dyDescent="0.35">
      <c r="A171">
        <v>170</v>
      </c>
      <c r="B171" s="2">
        <f t="shared" si="14"/>
        <v>537.70937699579099</v>
      </c>
      <c r="C171">
        <f t="shared" si="10"/>
        <v>50.339726027397262</v>
      </c>
      <c r="D171" s="2">
        <f t="shared" si="11"/>
        <v>487.36965096839373</v>
      </c>
      <c r="E171" s="2" t="b">
        <f t="shared" si="12"/>
        <v>0</v>
      </c>
      <c r="F171" s="2">
        <f t="shared" si="13"/>
        <v>0</v>
      </c>
    </row>
    <row r="172" spans="1:6" x14ac:dyDescent="0.35">
      <c r="A172">
        <v>171</v>
      </c>
      <c r="B172" s="2">
        <f t="shared" si="14"/>
        <v>487.36965096839373</v>
      </c>
      <c r="C172">
        <f t="shared" si="10"/>
        <v>50.339726027397262</v>
      </c>
      <c r="D172" s="2">
        <f t="shared" si="11"/>
        <v>437.02992494099647</v>
      </c>
      <c r="E172" s="2" t="b">
        <f t="shared" si="12"/>
        <v>0</v>
      </c>
      <c r="F172" s="2">
        <f t="shared" si="13"/>
        <v>0</v>
      </c>
    </row>
    <row r="173" spans="1:6" x14ac:dyDescent="0.35">
      <c r="A173">
        <v>172</v>
      </c>
      <c r="B173" s="2">
        <f t="shared" si="14"/>
        <v>437.02992494099647</v>
      </c>
      <c r="C173">
        <f t="shared" si="10"/>
        <v>50.339726027397262</v>
      </c>
      <c r="D173" s="2">
        <f t="shared" si="11"/>
        <v>386.6901989135992</v>
      </c>
      <c r="E173" s="2" t="b">
        <f t="shared" si="12"/>
        <v>0</v>
      </c>
      <c r="F173" s="2">
        <f t="shared" si="13"/>
        <v>0</v>
      </c>
    </row>
    <row r="174" spans="1:6" x14ac:dyDescent="0.35">
      <c r="A174">
        <v>173</v>
      </c>
      <c r="B174" s="2">
        <f t="shared" si="14"/>
        <v>386.6901989135992</v>
      </c>
      <c r="C174">
        <f t="shared" si="10"/>
        <v>50.339726027397262</v>
      </c>
      <c r="D174" s="2">
        <f t="shared" si="11"/>
        <v>336.35047288620194</v>
      </c>
      <c r="E174" s="2" t="b">
        <f t="shared" si="12"/>
        <v>0</v>
      </c>
      <c r="F174" s="2">
        <f t="shared" si="13"/>
        <v>0</v>
      </c>
    </row>
    <row r="175" spans="1:6" x14ac:dyDescent="0.35">
      <c r="A175">
        <v>174</v>
      </c>
      <c r="B175" s="2">
        <f t="shared" si="14"/>
        <v>336.35047288620194</v>
      </c>
      <c r="C175">
        <f t="shared" si="10"/>
        <v>50.339726027397262</v>
      </c>
      <c r="D175" s="2">
        <f t="shared" si="11"/>
        <v>286.01074685880468</v>
      </c>
      <c r="E175" s="2" t="b">
        <f t="shared" si="12"/>
        <v>0</v>
      </c>
      <c r="F175" s="2">
        <f t="shared" si="13"/>
        <v>0</v>
      </c>
    </row>
    <row r="176" spans="1:6" x14ac:dyDescent="0.35">
      <c r="A176">
        <v>175</v>
      </c>
      <c r="B176" s="2">
        <f t="shared" si="14"/>
        <v>286.01074685880468</v>
      </c>
      <c r="C176">
        <f t="shared" si="10"/>
        <v>50.339726027397262</v>
      </c>
      <c r="D176" s="2">
        <f t="shared" si="11"/>
        <v>235.67102083140742</v>
      </c>
      <c r="E176" s="2" t="b">
        <f t="shared" si="12"/>
        <v>0</v>
      </c>
      <c r="F176" s="2">
        <f t="shared" si="13"/>
        <v>0</v>
      </c>
    </row>
    <row r="177" spans="1:6" x14ac:dyDescent="0.35">
      <c r="A177">
        <v>176</v>
      </c>
      <c r="B177" s="2">
        <f t="shared" si="14"/>
        <v>235.67102083140742</v>
      </c>
      <c r="C177">
        <f t="shared" si="10"/>
        <v>50.339726027397262</v>
      </c>
      <c r="D177" s="2">
        <f t="shared" si="11"/>
        <v>185.33129480401016</v>
      </c>
      <c r="E177" s="2" t="b">
        <f t="shared" si="12"/>
        <v>0</v>
      </c>
      <c r="F177" s="2">
        <f t="shared" si="13"/>
        <v>0</v>
      </c>
    </row>
    <row r="178" spans="1:6" x14ac:dyDescent="0.35">
      <c r="A178">
        <v>177</v>
      </c>
      <c r="B178" s="2">
        <f t="shared" si="14"/>
        <v>185.33129480401016</v>
      </c>
      <c r="C178">
        <f t="shared" si="10"/>
        <v>50.339726027397262</v>
      </c>
      <c r="D178" s="2">
        <f t="shared" si="11"/>
        <v>134.99156877661289</v>
      </c>
      <c r="E178" s="2" t="b">
        <f t="shared" si="12"/>
        <v>0</v>
      </c>
      <c r="F178" s="2">
        <f t="shared" si="13"/>
        <v>0</v>
      </c>
    </row>
    <row r="179" spans="1:6" x14ac:dyDescent="0.35">
      <c r="A179">
        <v>178</v>
      </c>
      <c r="B179" s="2">
        <f t="shared" si="14"/>
        <v>134.99156877661289</v>
      </c>
      <c r="C179">
        <f t="shared" si="10"/>
        <v>50.339726027397262</v>
      </c>
      <c r="D179" s="2">
        <f t="shared" si="11"/>
        <v>84.651842749215632</v>
      </c>
      <c r="E179" s="2" t="b">
        <f t="shared" si="12"/>
        <v>0</v>
      </c>
      <c r="F179" s="2">
        <f t="shared" si="13"/>
        <v>0</v>
      </c>
    </row>
    <row r="180" spans="1:6" x14ac:dyDescent="0.35">
      <c r="A180">
        <v>179</v>
      </c>
      <c r="B180" s="2">
        <f t="shared" si="14"/>
        <v>84.651842749215632</v>
      </c>
      <c r="C180">
        <f t="shared" si="10"/>
        <v>50.339726027397262</v>
      </c>
      <c r="D180" s="2">
        <f t="shared" si="11"/>
        <v>34.31211672181837</v>
      </c>
      <c r="E180" s="2" t="b">
        <f t="shared" si="12"/>
        <v>1</v>
      </c>
      <c r="F180" s="2">
        <f t="shared" si="13"/>
        <v>904.51230756259326</v>
      </c>
    </row>
    <row r="181" spans="1:6" x14ac:dyDescent="0.35">
      <c r="A181">
        <v>180</v>
      </c>
      <c r="B181" s="2">
        <f t="shared" si="14"/>
        <v>938.82442428441163</v>
      </c>
      <c r="C181">
        <f t="shared" si="10"/>
        <v>50.339726027397262</v>
      </c>
      <c r="D181" s="2">
        <f t="shared" si="11"/>
        <v>888.48469825701432</v>
      </c>
      <c r="E181" s="2" t="b">
        <f t="shared" si="12"/>
        <v>0</v>
      </c>
      <c r="F181" s="2">
        <f t="shared" si="13"/>
        <v>0</v>
      </c>
    </row>
    <row r="182" spans="1:6" x14ac:dyDescent="0.35">
      <c r="A182">
        <v>181</v>
      </c>
      <c r="B182" s="2">
        <f t="shared" si="14"/>
        <v>888.48469825701432</v>
      </c>
      <c r="C182">
        <f t="shared" si="10"/>
        <v>50.339726027397262</v>
      </c>
      <c r="D182" s="2">
        <f t="shared" si="11"/>
        <v>838.144972229617</v>
      </c>
      <c r="E182" s="2" t="b">
        <f t="shared" si="12"/>
        <v>0</v>
      </c>
      <c r="F182" s="2">
        <f t="shared" si="13"/>
        <v>0</v>
      </c>
    </row>
    <row r="183" spans="1:6" x14ac:dyDescent="0.35">
      <c r="A183">
        <v>182</v>
      </c>
      <c r="B183" s="2">
        <f t="shared" si="14"/>
        <v>838.144972229617</v>
      </c>
      <c r="C183">
        <f t="shared" si="10"/>
        <v>50.339726027397262</v>
      </c>
      <c r="D183" s="2">
        <f t="shared" si="11"/>
        <v>787.80524620221968</v>
      </c>
      <c r="E183" s="2" t="b">
        <f t="shared" si="12"/>
        <v>0</v>
      </c>
      <c r="F183" s="2">
        <f t="shared" si="13"/>
        <v>0</v>
      </c>
    </row>
    <row r="184" spans="1:6" x14ac:dyDescent="0.35">
      <c r="A184">
        <v>183</v>
      </c>
      <c r="B184" s="2">
        <f t="shared" si="14"/>
        <v>787.80524620221968</v>
      </c>
      <c r="C184">
        <f t="shared" si="10"/>
        <v>50.339726027397262</v>
      </c>
      <c r="D184" s="2">
        <f t="shared" si="11"/>
        <v>737.46552017482236</v>
      </c>
      <c r="E184" s="2" t="b">
        <f t="shared" si="12"/>
        <v>0</v>
      </c>
      <c r="F184" s="2">
        <f t="shared" si="13"/>
        <v>0</v>
      </c>
    </row>
    <row r="185" spans="1:6" x14ac:dyDescent="0.35">
      <c r="A185">
        <v>184</v>
      </c>
      <c r="B185" s="2">
        <f t="shared" si="14"/>
        <v>737.46552017482236</v>
      </c>
      <c r="C185">
        <f t="shared" si="10"/>
        <v>50.339726027397262</v>
      </c>
      <c r="D185" s="2">
        <f t="shared" si="11"/>
        <v>687.12579414742504</v>
      </c>
      <c r="E185" s="2" t="b">
        <f t="shared" si="12"/>
        <v>0</v>
      </c>
      <c r="F185" s="2">
        <f t="shared" si="13"/>
        <v>0</v>
      </c>
    </row>
    <row r="186" spans="1:6" x14ac:dyDescent="0.35">
      <c r="A186">
        <v>185</v>
      </c>
      <c r="B186" s="2">
        <f t="shared" si="14"/>
        <v>687.12579414742504</v>
      </c>
      <c r="C186">
        <f t="shared" si="10"/>
        <v>50.339726027397262</v>
      </c>
      <c r="D186" s="2">
        <f t="shared" si="11"/>
        <v>636.78606812002772</v>
      </c>
      <c r="E186" s="2" t="b">
        <f t="shared" si="12"/>
        <v>0</v>
      </c>
      <c r="F186" s="2">
        <f t="shared" si="13"/>
        <v>0</v>
      </c>
    </row>
    <row r="187" spans="1:6" x14ac:dyDescent="0.35">
      <c r="A187">
        <v>186</v>
      </c>
      <c r="B187" s="2">
        <f t="shared" si="14"/>
        <v>636.78606812002772</v>
      </c>
      <c r="C187">
        <f t="shared" si="10"/>
        <v>50.339726027397262</v>
      </c>
      <c r="D187" s="2">
        <f t="shared" si="11"/>
        <v>586.4463420926304</v>
      </c>
      <c r="E187" s="2" t="b">
        <f t="shared" si="12"/>
        <v>0</v>
      </c>
      <c r="F187" s="2">
        <f t="shared" si="13"/>
        <v>0</v>
      </c>
    </row>
    <row r="188" spans="1:6" x14ac:dyDescent="0.35">
      <c r="A188">
        <v>187</v>
      </c>
      <c r="B188" s="2">
        <f t="shared" si="14"/>
        <v>586.4463420926304</v>
      </c>
      <c r="C188">
        <f t="shared" si="10"/>
        <v>50.339726027397262</v>
      </c>
      <c r="D188" s="2">
        <f t="shared" si="11"/>
        <v>536.10661606523308</v>
      </c>
      <c r="E188" s="2" t="b">
        <f t="shared" si="12"/>
        <v>0</v>
      </c>
      <c r="F188" s="2">
        <f t="shared" si="13"/>
        <v>0</v>
      </c>
    </row>
    <row r="189" spans="1:6" x14ac:dyDescent="0.35">
      <c r="A189">
        <v>188</v>
      </c>
      <c r="B189" s="2">
        <f t="shared" si="14"/>
        <v>536.10661606523308</v>
      </c>
      <c r="C189">
        <f t="shared" si="10"/>
        <v>50.339726027397262</v>
      </c>
      <c r="D189" s="2">
        <f t="shared" si="11"/>
        <v>485.76689003783582</v>
      </c>
      <c r="E189" s="2" t="b">
        <f t="shared" si="12"/>
        <v>0</v>
      </c>
      <c r="F189" s="2">
        <f t="shared" si="13"/>
        <v>0</v>
      </c>
    </row>
    <row r="190" spans="1:6" x14ac:dyDescent="0.35">
      <c r="A190">
        <v>189</v>
      </c>
      <c r="B190" s="2">
        <f t="shared" si="14"/>
        <v>485.76689003783582</v>
      </c>
      <c r="C190">
        <f t="shared" si="10"/>
        <v>50.339726027397262</v>
      </c>
      <c r="D190" s="2">
        <f t="shared" si="11"/>
        <v>435.42716401043856</v>
      </c>
      <c r="E190" s="2" t="b">
        <f t="shared" si="12"/>
        <v>0</v>
      </c>
      <c r="F190" s="2">
        <f t="shared" si="13"/>
        <v>0</v>
      </c>
    </row>
    <row r="191" spans="1:6" x14ac:dyDescent="0.35">
      <c r="A191">
        <v>190</v>
      </c>
      <c r="B191" s="2">
        <f t="shared" si="14"/>
        <v>435.42716401043856</v>
      </c>
      <c r="C191">
        <f t="shared" si="10"/>
        <v>50.339726027397262</v>
      </c>
      <c r="D191" s="2">
        <f t="shared" si="11"/>
        <v>385.0874379830413</v>
      </c>
      <c r="E191" s="2" t="b">
        <f t="shared" si="12"/>
        <v>0</v>
      </c>
      <c r="F191" s="2">
        <f t="shared" si="13"/>
        <v>0</v>
      </c>
    </row>
    <row r="192" spans="1:6" x14ac:dyDescent="0.35">
      <c r="A192">
        <v>191</v>
      </c>
      <c r="B192" s="2">
        <f t="shared" si="14"/>
        <v>385.0874379830413</v>
      </c>
      <c r="C192">
        <f t="shared" si="10"/>
        <v>50.339726027397262</v>
      </c>
      <c r="D192" s="2">
        <f t="shared" si="11"/>
        <v>334.74771195564404</v>
      </c>
      <c r="E192" s="2" t="b">
        <f t="shared" si="12"/>
        <v>0</v>
      </c>
      <c r="F192" s="2">
        <f t="shared" si="13"/>
        <v>0</v>
      </c>
    </row>
    <row r="193" spans="1:6" x14ac:dyDescent="0.35">
      <c r="A193">
        <v>192</v>
      </c>
      <c r="B193" s="2">
        <f t="shared" si="14"/>
        <v>334.74771195564404</v>
      </c>
      <c r="C193">
        <f t="shared" si="10"/>
        <v>50.339726027397262</v>
      </c>
      <c r="D193" s="2">
        <f t="shared" si="11"/>
        <v>284.40798592824677</v>
      </c>
      <c r="E193" s="2" t="b">
        <f t="shared" si="12"/>
        <v>0</v>
      </c>
      <c r="F193" s="2">
        <f t="shared" si="13"/>
        <v>0</v>
      </c>
    </row>
    <row r="194" spans="1:6" x14ac:dyDescent="0.35">
      <c r="A194">
        <v>193</v>
      </c>
      <c r="B194" s="2">
        <f t="shared" si="14"/>
        <v>284.40798592824677</v>
      </c>
      <c r="C194">
        <f t="shared" ref="C194:C257" si="15">$H$2/365</f>
        <v>50.339726027397262</v>
      </c>
      <c r="D194" s="2">
        <f t="shared" si="11"/>
        <v>234.06825990084951</v>
      </c>
      <c r="E194" s="2" t="b">
        <f t="shared" si="12"/>
        <v>0</v>
      </c>
      <c r="F194" s="2">
        <f t="shared" si="13"/>
        <v>0</v>
      </c>
    </row>
    <row r="195" spans="1:6" x14ac:dyDescent="0.35">
      <c r="A195">
        <v>194</v>
      </c>
      <c r="B195" s="2">
        <f t="shared" si="14"/>
        <v>234.06825990084951</v>
      </c>
      <c r="C195">
        <f t="shared" si="15"/>
        <v>50.339726027397262</v>
      </c>
      <c r="D195" s="2">
        <f t="shared" ref="D195:D258" si="16">B195-C195</f>
        <v>183.72853387345225</v>
      </c>
      <c r="E195" s="2" t="b">
        <f t="shared" ref="E195:E258" si="17">D195&lt;C195</f>
        <v>0</v>
      </c>
      <c r="F195" s="2">
        <f t="shared" ref="F195:F258" si="18">IF(E195,$B$2,0)</f>
        <v>0</v>
      </c>
    </row>
    <row r="196" spans="1:6" x14ac:dyDescent="0.35">
      <c r="A196">
        <v>195</v>
      </c>
      <c r="B196" s="2">
        <f t="shared" ref="B196:B259" si="19">B195-C195+F195</f>
        <v>183.72853387345225</v>
      </c>
      <c r="C196">
        <f t="shared" si="15"/>
        <v>50.339726027397262</v>
      </c>
      <c r="D196" s="2">
        <f t="shared" si="16"/>
        <v>133.38880784605499</v>
      </c>
      <c r="E196" s="2" t="b">
        <f t="shared" si="17"/>
        <v>0</v>
      </c>
      <c r="F196" s="2">
        <f t="shared" si="18"/>
        <v>0</v>
      </c>
    </row>
    <row r="197" spans="1:6" x14ac:dyDescent="0.35">
      <c r="A197">
        <v>196</v>
      </c>
      <c r="B197" s="2">
        <f t="shared" si="19"/>
        <v>133.38880784605499</v>
      </c>
      <c r="C197">
        <f t="shared" si="15"/>
        <v>50.339726027397262</v>
      </c>
      <c r="D197" s="2">
        <f t="shared" si="16"/>
        <v>83.049081818657726</v>
      </c>
      <c r="E197" s="2" t="b">
        <f t="shared" si="17"/>
        <v>0</v>
      </c>
      <c r="F197" s="2">
        <f t="shared" si="18"/>
        <v>0</v>
      </c>
    </row>
    <row r="198" spans="1:6" x14ac:dyDescent="0.35">
      <c r="A198">
        <v>197</v>
      </c>
      <c r="B198" s="2">
        <f t="shared" si="19"/>
        <v>83.049081818657726</v>
      </c>
      <c r="C198">
        <f t="shared" si="15"/>
        <v>50.339726027397262</v>
      </c>
      <c r="D198" s="2">
        <f t="shared" si="16"/>
        <v>32.709355791260464</v>
      </c>
      <c r="E198" s="2" t="b">
        <f t="shared" si="17"/>
        <v>1</v>
      </c>
      <c r="F198" s="2">
        <f t="shared" si="18"/>
        <v>904.51230756259326</v>
      </c>
    </row>
    <row r="199" spans="1:6" x14ac:dyDescent="0.35">
      <c r="A199">
        <v>198</v>
      </c>
      <c r="B199" s="2">
        <f t="shared" si="19"/>
        <v>937.22166335385373</v>
      </c>
      <c r="C199">
        <f t="shared" si="15"/>
        <v>50.339726027397262</v>
      </c>
      <c r="D199" s="2">
        <f t="shared" si="16"/>
        <v>886.88193732645641</v>
      </c>
      <c r="E199" s="2" t="b">
        <f t="shared" si="17"/>
        <v>0</v>
      </c>
      <c r="F199" s="2">
        <f t="shared" si="18"/>
        <v>0</v>
      </c>
    </row>
    <row r="200" spans="1:6" x14ac:dyDescent="0.35">
      <c r="A200">
        <v>199</v>
      </c>
      <c r="B200" s="2">
        <f t="shared" si="19"/>
        <v>886.88193732645641</v>
      </c>
      <c r="C200">
        <f t="shared" si="15"/>
        <v>50.339726027397262</v>
      </c>
      <c r="D200" s="2">
        <f t="shared" si="16"/>
        <v>836.54221129905909</v>
      </c>
      <c r="E200" s="2" t="b">
        <f t="shared" si="17"/>
        <v>0</v>
      </c>
      <c r="F200" s="2">
        <f t="shared" si="18"/>
        <v>0</v>
      </c>
    </row>
    <row r="201" spans="1:6" x14ac:dyDescent="0.35">
      <c r="A201">
        <v>200</v>
      </c>
      <c r="B201" s="2">
        <f t="shared" si="19"/>
        <v>836.54221129905909</v>
      </c>
      <c r="C201">
        <f t="shared" si="15"/>
        <v>50.339726027397262</v>
      </c>
      <c r="D201" s="2">
        <f t="shared" si="16"/>
        <v>786.20248527166177</v>
      </c>
      <c r="E201" s="2" t="b">
        <f t="shared" si="17"/>
        <v>0</v>
      </c>
      <c r="F201" s="2">
        <f t="shared" si="18"/>
        <v>0</v>
      </c>
    </row>
    <row r="202" spans="1:6" x14ac:dyDescent="0.35">
      <c r="A202">
        <v>201</v>
      </c>
      <c r="B202" s="2">
        <f t="shared" si="19"/>
        <v>786.20248527166177</v>
      </c>
      <c r="C202">
        <f t="shared" si="15"/>
        <v>50.339726027397262</v>
      </c>
      <c r="D202" s="2">
        <f t="shared" si="16"/>
        <v>735.86275924426445</v>
      </c>
      <c r="E202" s="2" t="b">
        <f t="shared" si="17"/>
        <v>0</v>
      </c>
      <c r="F202" s="2">
        <f t="shared" si="18"/>
        <v>0</v>
      </c>
    </row>
    <row r="203" spans="1:6" x14ac:dyDescent="0.35">
      <c r="A203">
        <v>202</v>
      </c>
      <c r="B203" s="2">
        <f t="shared" si="19"/>
        <v>735.86275924426445</v>
      </c>
      <c r="C203">
        <f t="shared" si="15"/>
        <v>50.339726027397262</v>
      </c>
      <c r="D203" s="2">
        <f t="shared" si="16"/>
        <v>685.52303321686713</v>
      </c>
      <c r="E203" s="2" t="b">
        <f t="shared" si="17"/>
        <v>0</v>
      </c>
      <c r="F203" s="2">
        <f t="shared" si="18"/>
        <v>0</v>
      </c>
    </row>
    <row r="204" spans="1:6" x14ac:dyDescent="0.35">
      <c r="A204">
        <v>203</v>
      </c>
      <c r="B204" s="2">
        <f t="shared" si="19"/>
        <v>685.52303321686713</v>
      </c>
      <c r="C204">
        <f t="shared" si="15"/>
        <v>50.339726027397262</v>
      </c>
      <c r="D204" s="2">
        <f t="shared" si="16"/>
        <v>635.18330718946982</v>
      </c>
      <c r="E204" s="2" t="b">
        <f t="shared" si="17"/>
        <v>0</v>
      </c>
      <c r="F204" s="2">
        <f t="shared" si="18"/>
        <v>0</v>
      </c>
    </row>
    <row r="205" spans="1:6" x14ac:dyDescent="0.35">
      <c r="A205">
        <v>204</v>
      </c>
      <c r="B205" s="2">
        <f t="shared" si="19"/>
        <v>635.18330718946982</v>
      </c>
      <c r="C205">
        <f t="shared" si="15"/>
        <v>50.339726027397262</v>
      </c>
      <c r="D205" s="2">
        <f t="shared" si="16"/>
        <v>584.8435811620725</v>
      </c>
      <c r="E205" s="2" t="b">
        <f t="shared" si="17"/>
        <v>0</v>
      </c>
      <c r="F205" s="2">
        <f t="shared" si="18"/>
        <v>0</v>
      </c>
    </row>
    <row r="206" spans="1:6" x14ac:dyDescent="0.35">
      <c r="A206">
        <v>205</v>
      </c>
      <c r="B206" s="2">
        <f t="shared" si="19"/>
        <v>584.8435811620725</v>
      </c>
      <c r="C206">
        <f t="shared" si="15"/>
        <v>50.339726027397262</v>
      </c>
      <c r="D206" s="2">
        <f t="shared" si="16"/>
        <v>534.50385513467518</v>
      </c>
      <c r="E206" s="2" t="b">
        <f t="shared" si="17"/>
        <v>0</v>
      </c>
      <c r="F206" s="2">
        <f t="shared" si="18"/>
        <v>0</v>
      </c>
    </row>
    <row r="207" spans="1:6" x14ac:dyDescent="0.35">
      <c r="A207">
        <v>206</v>
      </c>
      <c r="B207" s="2">
        <f t="shared" si="19"/>
        <v>534.50385513467518</v>
      </c>
      <c r="C207">
        <f t="shared" si="15"/>
        <v>50.339726027397262</v>
      </c>
      <c r="D207" s="2">
        <f t="shared" si="16"/>
        <v>484.16412910727792</v>
      </c>
      <c r="E207" s="2" t="b">
        <f t="shared" si="17"/>
        <v>0</v>
      </c>
      <c r="F207" s="2">
        <f t="shared" si="18"/>
        <v>0</v>
      </c>
    </row>
    <row r="208" spans="1:6" x14ac:dyDescent="0.35">
      <c r="A208">
        <v>207</v>
      </c>
      <c r="B208" s="2">
        <f t="shared" si="19"/>
        <v>484.16412910727792</v>
      </c>
      <c r="C208">
        <f t="shared" si="15"/>
        <v>50.339726027397262</v>
      </c>
      <c r="D208" s="2">
        <f t="shared" si="16"/>
        <v>433.82440307988065</v>
      </c>
      <c r="E208" s="2" t="b">
        <f t="shared" si="17"/>
        <v>0</v>
      </c>
      <c r="F208" s="2">
        <f t="shared" si="18"/>
        <v>0</v>
      </c>
    </row>
    <row r="209" spans="1:6" x14ac:dyDescent="0.35">
      <c r="A209">
        <v>208</v>
      </c>
      <c r="B209" s="2">
        <f t="shared" si="19"/>
        <v>433.82440307988065</v>
      </c>
      <c r="C209">
        <f t="shared" si="15"/>
        <v>50.339726027397262</v>
      </c>
      <c r="D209" s="2">
        <f t="shared" si="16"/>
        <v>383.48467705248339</v>
      </c>
      <c r="E209" s="2" t="b">
        <f t="shared" si="17"/>
        <v>0</v>
      </c>
      <c r="F209" s="2">
        <f t="shared" si="18"/>
        <v>0</v>
      </c>
    </row>
    <row r="210" spans="1:6" x14ac:dyDescent="0.35">
      <c r="A210">
        <v>209</v>
      </c>
      <c r="B210" s="2">
        <f t="shared" si="19"/>
        <v>383.48467705248339</v>
      </c>
      <c r="C210">
        <f t="shared" si="15"/>
        <v>50.339726027397262</v>
      </c>
      <c r="D210" s="2">
        <f t="shared" si="16"/>
        <v>333.14495102508613</v>
      </c>
      <c r="E210" s="2" t="b">
        <f t="shared" si="17"/>
        <v>0</v>
      </c>
      <c r="F210" s="2">
        <f t="shared" si="18"/>
        <v>0</v>
      </c>
    </row>
    <row r="211" spans="1:6" x14ac:dyDescent="0.35">
      <c r="A211">
        <v>210</v>
      </c>
      <c r="B211" s="2">
        <f t="shared" si="19"/>
        <v>333.14495102508613</v>
      </c>
      <c r="C211">
        <f t="shared" si="15"/>
        <v>50.339726027397262</v>
      </c>
      <c r="D211" s="2">
        <f t="shared" si="16"/>
        <v>282.80522499768887</v>
      </c>
      <c r="E211" s="2" t="b">
        <f t="shared" si="17"/>
        <v>0</v>
      </c>
      <c r="F211" s="2">
        <f t="shared" si="18"/>
        <v>0</v>
      </c>
    </row>
    <row r="212" spans="1:6" x14ac:dyDescent="0.35">
      <c r="A212">
        <v>211</v>
      </c>
      <c r="B212" s="2">
        <f t="shared" si="19"/>
        <v>282.80522499768887</v>
      </c>
      <c r="C212">
        <f t="shared" si="15"/>
        <v>50.339726027397262</v>
      </c>
      <c r="D212" s="2">
        <f t="shared" si="16"/>
        <v>232.46549897029161</v>
      </c>
      <c r="E212" s="2" t="b">
        <f t="shared" si="17"/>
        <v>0</v>
      </c>
      <c r="F212" s="2">
        <f t="shared" si="18"/>
        <v>0</v>
      </c>
    </row>
    <row r="213" spans="1:6" x14ac:dyDescent="0.35">
      <c r="A213">
        <v>212</v>
      </c>
      <c r="B213" s="2">
        <f t="shared" si="19"/>
        <v>232.46549897029161</v>
      </c>
      <c r="C213">
        <f t="shared" si="15"/>
        <v>50.339726027397262</v>
      </c>
      <c r="D213" s="2">
        <f t="shared" si="16"/>
        <v>182.12577294289434</v>
      </c>
      <c r="E213" s="2" t="b">
        <f t="shared" si="17"/>
        <v>0</v>
      </c>
      <c r="F213" s="2">
        <f t="shared" si="18"/>
        <v>0</v>
      </c>
    </row>
    <row r="214" spans="1:6" x14ac:dyDescent="0.35">
      <c r="A214">
        <v>213</v>
      </c>
      <c r="B214" s="2">
        <f t="shared" si="19"/>
        <v>182.12577294289434</v>
      </c>
      <c r="C214">
        <f t="shared" si="15"/>
        <v>50.339726027397262</v>
      </c>
      <c r="D214" s="2">
        <f t="shared" si="16"/>
        <v>131.78604691549708</v>
      </c>
      <c r="E214" s="2" t="b">
        <f t="shared" si="17"/>
        <v>0</v>
      </c>
      <c r="F214" s="2">
        <f t="shared" si="18"/>
        <v>0</v>
      </c>
    </row>
    <row r="215" spans="1:6" x14ac:dyDescent="0.35">
      <c r="A215">
        <v>214</v>
      </c>
      <c r="B215" s="2">
        <f t="shared" si="19"/>
        <v>131.78604691549708</v>
      </c>
      <c r="C215">
        <f t="shared" si="15"/>
        <v>50.339726027397262</v>
      </c>
      <c r="D215" s="2">
        <f t="shared" si="16"/>
        <v>81.44632088809982</v>
      </c>
      <c r="E215" s="2" t="b">
        <f t="shared" si="17"/>
        <v>0</v>
      </c>
      <c r="F215" s="2">
        <f t="shared" si="18"/>
        <v>0</v>
      </c>
    </row>
    <row r="216" spans="1:6" x14ac:dyDescent="0.35">
      <c r="A216">
        <v>215</v>
      </c>
      <c r="B216" s="2">
        <f t="shared" si="19"/>
        <v>81.44632088809982</v>
      </c>
      <c r="C216">
        <f t="shared" si="15"/>
        <v>50.339726027397262</v>
      </c>
      <c r="D216" s="2">
        <f t="shared" si="16"/>
        <v>31.106594860702558</v>
      </c>
      <c r="E216" s="2" t="b">
        <f t="shared" si="17"/>
        <v>1</v>
      </c>
      <c r="F216" s="2">
        <f t="shared" si="18"/>
        <v>904.51230756259326</v>
      </c>
    </row>
    <row r="217" spans="1:6" x14ac:dyDescent="0.35">
      <c r="A217">
        <v>216</v>
      </c>
      <c r="B217" s="2">
        <f t="shared" si="19"/>
        <v>935.61890242329582</v>
      </c>
      <c r="C217">
        <f t="shared" si="15"/>
        <v>50.339726027397262</v>
      </c>
      <c r="D217" s="2">
        <f t="shared" si="16"/>
        <v>885.2791763958985</v>
      </c>
      <c r="E217" s="2" t="b">
        <f t="shared" si="17"/>
        <v>0</v>
      </c>
      <c r="F217" s="2">
        <f t="shared" si="18"/>
        <v>0</v>
      </c>
    </row>
    <row r="218" spans="1:6" x14ac:dyDescent="0.35">
      <c r="A218">
        <v>217</v>
      </c>
      <c r="B218" s="2">
        <f t="shared" si="19"/>
        <v>885.2791763958985</v>
      </c>
      <c r="C218">
        <f t="shared" si="15"/>
        <v>50.339726027397262</v>
      </c>
      <c r="D218" s="2">
        <f t="shared" si="16"/>
        <v>834.93945036850118</v>
      </c>
      <c r="E218" s="2" t="b">
        <f t="shared" si="17"/>
        <v>0</v>
      </c>
      <c r="F218" s="2">
        <f t="shared" si="18"/>
        <v>0</v>
      </c>
    </row>
    <row r="219" spans="1:6" x14ac:dyDescent="0.35">
      <c r="A219">
        <v>218</v>
      </c>
      <c r="B219" s="2">
        <f t="shared" si="19"/>
        <v>834.93945036850118</v>
      </c>
      <c r="C219">
        <f t="shared" si="15"/>
        <v>50.339726027397262</v>
      </c>
      <c r="D219" s="2">
        <f t="shared" si="16"/>
        <v>784.59972434110387</v>
      </c>
      <c r="E219" s="2" t="b">
        <f t="shared" si="17"/>
        <v>0</v>
      </c>
      <c r="F219" s="2">
        <f t="shared" si="18"/>
        <v>0</v>
      </c>
    </row>
    <row r="220" spans="1:6" x14ac:dyDescent="0.35">
      <c r="A220">
        <v>219</v>
      </c>
      <c r="B220" s="2">
        <f t="shared" si="19"/>
        <v>784.59972434110387</v>
      </c>
      <c r="C220">
        <f t="shared" si="15"/>
        <v>50.339726027397262</v>
      </c>
      <c r="D220" s="2">
        <f t="shared" si="16"/>
        <v>734.25999831370655</v>
      </c>
      <c r="E220" s="2" t="b">
        <f t="shared" si="17"/>
        <v>0</v>
      </c>
      <c r="F220" s="2">
        <f t="shared" si="18"/>
        <v>0</v>
      </c>
    </row>
    <row r="221" spans="1:6" x14ac:dyDescent="0.35">
      <c r="A221">
        <v>220</v>
      </c>
      <c r="B221" s="2">
        <f t="shared" si="19"/>
        <v>734.25999831370655</v>
      </c>
      <c r="C221">
        <f t="shared" si="15"/>
        <v>50.339726027397262</v>
      </c>
      <c r="D221" s="2">
        <f t="shared" si="16"/>
        <v>683.92027228630923</v>
      </c>
      <c r="E221" s="2" t="b">
        <f t="shared" si="17"/>
        <v>0</v>
      </c>
      <c r="F221" s="2">
        <f t="shared" si="18"/>
        <v>0</v>
      </c>
    </row>
    <row r="222" spans="1:6" x14ac:dyDescent="0.35">
      <c r="A222">
        <v>221</v>
      </c>
      <c r="B222" s="2">
        <f t="shared" si="19"/>
        <v>683.92027228630923</v>
      </c>
      <c r="C222">
        <f t="shared" si="15"/>
        <v>50.339726027397262</v>
      </c>
      <c r="D222" s="2">
        <f t="shared" si="16"/>
        <v>633.58054625891191</v>
      </c>
      <c r="E222" s="2" t="b">
        <f t="shared" si="17"/>
        <v>0</v>
      </c>
      <c r="F222" s="2">
        <f t="shared" si="18"/>
        <v>0</v>
      </c>
    </row>
    <row r="223" spans="1:6" x14ac:dyDescent="0.35">
      <c r="A223">
        <v>222</v>
      </c>
      <c r="B223" s="2">
        <f t="shared" si="19"/>
        <v>633.58054625891191</v>
      </c>
      <c r="C223">
        <f t="shared" si="15"/>
        <v>50.339726027397262</v>
      </c>
      <c r="D223" s="2">
        <f t="shared" si="16"/>
        <v>583.24082023151459</v>
      </c>
      <c r="E223" s="2" t="b">
        <f t="shared" si="17"/>
        <v>0</v>
      </c>
      <c r="F223" s="2">
        <f t="shared" si="18"/>
        <v>0</v>
      </c>
    </row>
    <row r="224" spans="1:6" x14ac:dyDescent="0.35">
      <c r="A224">
        <v>223</v>
      </c>
      <c r="B224" s="2">
        <f t="shared" si="19"/>
        <v>583.24082023151459</v>
      </c>
      <c r="C224">
        <f t="shared" si="15"/>
        <v>50.339726027397262</v>
      </c>
      <c r="D224" s="2">
        <f t="shared" si="16"/>
        <v>532.90109420411727</v>
      </c>
      <c r="E224" s="2" t="b">
        <f t="shared" si="17"/>
        <v>0</v>
      </c>
      <c r="F224" s="2">
        <f t="shared" si="18"/>
        <v>0</v>
      </c>
    </row>
    <row r="225" spans="1:6" x14ac:dyDescent="0.35">
      <c r="A225">
        <v>224</v>
      </c>
      <c r="B225" s="2">
        <f t="shared" si="19"/>
        <v>532.90109420411727</v>
      </c>
      <c r="C225">
        <f t="shared" si="15"/>
        <v>50.339726027397262</v>
      </c>
      <c r="D225" s="2">
        <f t="shared" si="16"/>
        <v>482.56136817672001</v>
      </c>
      <c r="E225" s="2" t="b">
        <f t="shared" si="17"/>
        <v>0</v>
      </c>
      <c r="F225" s="2">
        <f t="shared" si="18"/>
        <v>0</v>
      </c>
    </row>
    <row r="226" spans="1:6" x14ac:dyDescent="0.35">
      <c r="A226">
        <v>225</v>
      </c>
      <c r="B226" s="2">
        <f t="shared" si="19"/>
        <v>482.56136817672001</v>
      </c>
      <c r="C226">
        <f t="shared" si="15"/>
        <v>50.339726027397262</v>
      </c>
      <c r="D226" s="2">
        <f t="shared" si="16"/>
        <v>432.22164214932275</v>
      </c>
      <c r="E226" s="2" t="b">
        <f t="shared" si="17"/>
        <v>0</v>
      </c>
      <c r="F226" s="2">
        <f t="shared" si="18"/>
        <v>0</v>
      </c>
    </row>
    <row r="227" spans="1:6" x14ac:dyDescent="0.35">
      <c r="A227">
        <v>226</v>
      </c>
      <c r="B227" s="2">
        <f t="shared" si="19"/>
        <v>432.22164214932275</v>
      </c>
      <c r="C227">
        <f t="shared" si="15"/>
        <v>50.339726027397262</v>
      </c>
      <c r="D227" s="2">
        <f t="shared" si="16"/>
        <v>381.88191612192549</v>
      </c>
      <c r="E227" s="2" t="b">
        <f t="shared" si="17"/>
        <v>0</v>
      </c>
      <c r="F227" s="2">
        <f t="shared" si="18"/>
        <v>0</v>
      </c>
    </row>
    <row r="228" spans="1:6" x14ac:dyDescent="0.35">
      <c r="A228">
        <v>227</v>
      </c>
      <c r="B228" s="2">
        <f t="shared" si="19"/>
        <v>381.88191612192549</v>
      </c>
      <c r="C228">
        <f t="shared" si="15"/>
        <v>50.339726027397262</v>
      </c>
      <c r="D228" s="2">
        <f t="shared" si="16"/>
        <v>331.54219009452822</v>
      </c>
      <c r="E228" s="2" t="b">
        <f t="shared" si="17"/>
        <v>0</v>
      </c>
      <c r="F228" s="2">
        <f t="shared" si="18"/>
        <v>0</v>
      </c>
    </row>
    <row r="229" spans="1:6" x14ac:dyDescent="0.35">
      <c r="A229">
        <v>228</v>
      </c>
      <c r="B229" s="2">
        <f t="shared" si="19"/>
        <v>331.54219009452822</v>
      </c>
      <c r="C229">
        <f t="shared" si="15"/>
        <v>50.339726027397262</v>
      </c>
      <c r="D229" s="2">
        <f t="shared" si="16"/>
        <v>281.20246406713096</v>
      </c>
      <c r="E229" s="2" t="b">
        <f t="shared" si="17"/>
        <v>0</v>
      </c>
      <c r="F229" s="2">
        <f t="shared" si="18"/>
        <v>0</v>
      </c>
    </row>
    <row r="230" spans="1:6" x14ac:dyDescent="0.35">
      <c r="A230">
        <v>229</v>
      </c>
      <c r="B230" s="2">
        <f t="shared" si="19"/>
        <v>281.20246406713096</v>
      </c>
      <c r="C230">
        <f t="shared" si="15"/>
        <v>50.339726027397262</v>
      </c>
      <c r="D230" s="2">
        <f t="shared" si="16"/>
        <v>230.8627380397337</v>
      </c>
      <c r="E230" s="2" t="b">
        <f t="shared" si="17"/>
        <v>0</v>
      </c>
      <c r="F230" s="2">
        <f t="shared" si="18"/>
        <v>0</v>
      </c>
    </row>
    <row r="231" spans="1:6" x14ac:dyDescent="0.35">
      <c r="A231">
        <v>230</v>
      </c>
      <c r="B231" s="2">
        <f t="shared" si="19"/>
        <v>230.8627380397337</v>
      </c>
      <c r="C231">
        <f t="shared" si="15"/>
        <v>50.339726027397262</v>
      </c>
      <c r="D231" s="2">
        <f t="shared" si="16"/>
        <v>180.52301201233644</v>
      </c>
      <c r="E231" s="2" t="b">
        <f t="shared" si="17"/>
        <v>0</v>
      </c>
      <c r="F231" s="2">
        <f t="shared" si="18"/>
        <v>0</v>
      </c>
    </row>
    <row r="232" spans="1:6" x14ac:dyDescent="0.35">
      <c r="A232">
        <v>231</v>
      </c>
      <c r="B232" s="2">
        <f t="shared" si="19"/>
        <v>180.52301201233644</v>
      </c>
      <c r="C232">
        <f t="shared" si="15"/>
        <v>50.339726027397262</v>
      </c>
      <c r="D232" s="2">
        <f t="shared" si="16"/>
        <v>130.18328598493918</v>
      </c>
      <c r="E232" s="2" t="b">
        <f t="shared" si="17"/>
        <v>0</v>
      </c>
      <c r="F232" s="2">
        <f t="shared" si="18"/>
        <v>0</v>
      </c>
    </row>
    <row r="233" spans="1:6" x14ac:dyDescent="0.35">
      <c r="A233">
        <v>232</v>
      </c>
      <c r="B233" s="2">
        <f t="shared" si="19"/>
        <v>130.18328598493918</v>
      </c>
      <c r="C233">
        <f t="shared" si="15"/>
        <v>50.339726027397262</v>
      </c>
      <c r="D233" s="2">
        <f t="shared" si="16"/>
        <v>79.843559957541913</v>
      </c>
      <c r="E233" s="2" t="b">
        <f t="shared" si="17"/>
        <v>0</v>
      </c>
      <c r="F233" s="2">
        <f t="shared" si="18"/>
        <v>0</v>
      </c>
    </row>
    <row r="234" spans="1:6" x14ac:dyDescent="0.35">
      <c r="A234">
        <v>233</v>
      </c>
      <c r="B234" s="2">
        <f t="shared" si="19"/>
        <v>79.843559957541913</v>
      </c>
      <c r="C234">
        <f t="shared" si="15"/>
        <v>50.339726027397262</v>
      </c>
      <c r="D234" s="2">
        <f t="shared" si="16"/>
        <v>29.503833930144651</v>
      </c>
      <c r="E234" s="2" t="b">
        <f t="shared" si="17"/>
        <v>1</v>
      </c>
      <c r="F234" s="2">
        <f t="shared" si="18"/>
        <v>904.51230756259326</v>
      </c>
    </row>
    <row r="235" spans="1:6" x14ac:dyDescent="0.35">
      <c r="A235">
        <v>234</v>
      </c>
      <c r="B235" s="2">
        <f t="shared" si="19"/>
        <v>934.01614149273792</v>
      </c>
      <c r="C235">
        <f t="shared" si="15"/>
        <v>50.339726027397262</v>
      </c>
      <c r="D235" s="2">
        <f t="shared" si="16"/>
        <v>883.6764154653406</v>
      </c>
      <c r="E235" s="2" t="b">
        <f t="shared" si="17"/>
        <v>0</v>
      </c>
      <c r="F235" s="2">
        <f t="shared" si="18"/>
        <v>0</v>
      </c>
    </row>
    <row r="236" spans="1:6" x14ac:dyDescent="0.35">
      <c r="A236">
        <v>235</v>
      </c>
      <c r="B236" s="2">
        <f t="shared" si="19"/>
        <v>883.6764154653406</v>
      </c>
      <c r="C236">
        <f t="shared" si="15"/>
        <v>50.339726027397262</v>
      </c>
      <c r="D236" s="2">
        <f t="shared" si="16"/>
        <v>833.33668943794328</v>
      </c>
      <c r="E236" s="2" t="b">
        <f t="shared" si="17"/>
        <v>0</v>
      </c>
      <c r="F236" s="2">
        <f t="shared" si="18"/>
        <v>0</v>
      </c>
    </row>
    <row r="237" spans="1:6" x14ac:dyDescent="0.35">
      <c r="A237">
        <v>236</v>
      </c>
      <c r="B237" s="2">
        <f t="shared" si="19"/>
        <v>833.33668943794328</v>
      </c>
      <c r="C237">
        <f t="shared" si="15"/>
        <v>50.339726027397262</v>
      </c>
      <c r="D237" s="2">
        <f t="shared" si="16"/>
        <v>782.99696341054596</v>
      </c>
      <c r="E237" s="2" t="b">
        <f t="shared" si="17"/>
        <v>0</v>
      </c>
      <c r="F237" s="2">
        <f t="shared" si="18"/>
        <v>0</v>
      </c>
    </row>
    <row r="238" spans="1:6" x14ac:dyDescent="0.35">
      <c r="A238">
        <v>237</v>
      </c>
      <c r="B238" s="2">
        <f t="shared" si="19"/>
        <v>782.99696341054596</v>
      </c>
      <c r="C238">
        <f t="shared" si="15"/>
        <v>50.339726027397262</v>
      </c>
      <c r="D238" s="2">
        <f t="shared" si="16"/>
        <v>732.65723738314864</v>
      </c>
      <c r="E238" s="2" t="b">
        <f t="shared" si="17"/>
        <v>0</v>
      </c>
      <c r="F238" s="2">
        <f t="shared" si="18"/>
        <v>0</v>
      </c>
    </row>
    <row r="239" spans="1:6" x14ac:dyDescent="0.35">
      <c r="A239">
        <v>238</v>
      </c>
      <c r="B239" s="2">
        <f t="shared" si="19"/>
        <v>732.65723738314864</v>
      </c>
      <c r="C239">
        <f t="shared" si="15"/>
        <v>50.339726027397262</v>
      </c>
      <c r="D239" s="2">
        <f t="shared" si="16"/>
        <v>682.31751135575132</v>
      </c>
      <c r="E239" s="2" t="b">
        <f t="shared" si="17"/>
        <v>0</v>
      </c>
      <c r="F239" s="2">
        <f t="shared" si="18"/>
        <v>0</v>
      </c>
    </row>
    <row r="240" spans="1:6" x14ac:dyDescent="0.35">
      <c r="A240">
        <v>239</v>
      </c>
      <c r="B240" s="2">
        <f t="shared" si="19"/>
        <v>682.31751135575132</v>
      </c>
      <c r="C240">
        <f t="shared" si="15"/>
        <v>50.339726027397262</v>
      </c>
      <c r="D240" s="2">
        <f t="shared" si="16"/>
        <v>631.977785328354</v>
      </c>
      <c r="E240" s="2" t="b">
        <f t="shared" si="17"/>
        <v>0</v>
      </c>
      <c r="F240" s="2">
        <f t="shared" si="18"/>
        <v>0</v>
      </c>
    </row>
    <row r="241" spans="1:6" x14ac:dyDescent="0.35">
      <c r="A241">
        <v>240</v>
      </c>
      <c r="B241" s="2">
        <f t="shared" si="19"/>
        <v>631.977785328354</v>
      </c>
      <c r="C241">
        <f t="shared" si="15"/>
        <v>50.339726027397262</v>
      </c>
      <c r="D241" s="2">
        <f t="shared" si="16"/>
        <v>581.63805930095668</v>
      </c>
      <c r="E241" s="2" t="b">
        <f t="shared" si="17"/>
        <v>0</v>
      </c>
      <c r="F241" s="2">
        <f t="shared" si="18"/>
        <v>0</v>
      </c>
    </row>
    <row r="242" spans="1:6" x14ac:dyDescent="0.35">
      <c r="A242">
        <v>241</v>
      </c>
      <c r="B242" s="2">
        <f t="shared" si="19"/>
        <v>581.63805930095668</v>
      </c>
      <c r="C242">
        <f t="shared" si="15"/>
        <v>50.339726027397262</v>
      </c>
      <c r="D242" s="2">
        <f t="shared" si="16"/>
        <v>531.29833327355936</v>
      </c>
      <c r="E242" s="2" t="b">
        <f t="shared" si="17"/>
        <v>0</v>
      </c>
      <c r="F242" s="2">
        <f t="shared" si="18"/>
        <v>0</v>
      </c>
    </row>
    <row r="243" spans="1:6" x14ac:dyDescent="0.35">
      <c r="A243">
        <v>242</v>
      </c>
      <c r="B243" s="2">
        <f t="shared" si="19"/>
        <v>531.29833327355936</v>
      </c>
      <c r="C243">
        <f t="shared" si="15"/>
        <v>50.339726027397262</v>
      </c>
      <c r="D243" s="2">
        <f t="shared" si="16"/>
        <v>480.9586072461621</v>
      </c>
      <c r="E243" s="2" t="b">
        <f t="shared" si="17"/>
        <v>0</v>
      </c>
      <c r="F243" s="2">
        <f t="shared" si="18"/>
        <v>0</v>
      </c>
    </row>
    <row r="244" spans="1:6" x14ac:dyDescent="0.35">
      <c r="A244">
        <v>243</v>
      </c>
      <c r="B244" s="2">
        <f t="shared" si="19"/>
        <v>480.9586072461621</v>
      </c>
      <c r="C244">
        <f t="shared" si="15"/>
        <v>50.339726027397262</v>
      </c>
      <c r="D244" s="2">
        <f t="shared" si="16"/>
        <v>430.61888121876484</v>
      </c>
      <c r="E244" s="2" t="b">
        <f t="shared" si="17"/>
        <v>0</v>
      </c>
      <c r="F244" s="2">
        <f t="shared" si="18"/>
        <v>0</v>
      </c>
    </row>
    <row r="245" spans="1:6" x14ac:dyDescent="0.35">
      <c r="A245">
        <v>244</v>
      </c>
      <c r="B245" s="2">
        <f t="shared" si="19"/>
        <v>430.61888121876484</v>
      </c>
      <c r="C245">
        <f t="shared" si="15"/>
        <v>50.339726027397262</v>
      </c>
      <c r="D245" s="2">
        <f t="shared" si="16"/>
        <v>380.27915519136758</v>
      </c>
      <c r="E245" s="2" t="b">
        <f t="shared" si="17"/>
        <v>0</v>
      </c>
      <c r="F245" s="2">
        <f t="shared" si="18"/>
        <v>0</v>
      </c>
    </row>
    <row r="246" spans="1:6" x14ac:dyDescent="0.35">
      <c r="A246">
        <v>245</v>
      </c>
      <c r="B246" s="2">
        <f t="shared" si="19"/>
        <v>380.27915519136758</v>
      </c>
      <c r="C246">
        <f t="shared" si="15"/>
        <v>50.339726027397262</v>
      </c>
      <c r="D246" s="2">
        <f t="shared" si="16"/>
        <v>329.93942916397032</v>
      </c>
      <c r="E246" s="2" t="b">
        <f t="shared" si="17"/>
        <v>0</v>
      </c>
      <c r="F246" s="2">
        <f t="shared" si="18"/>
        <v>0</v>
      </c>
    </row>
    <row r="247" spans="1:6" x14ac:dyDescent="0.35">
      <c r="A247">
        <v>246</v>
      </c>
      <c r="B247" s="2">
        <f t="shared" si="19"/>
        <v>329.93942916397032</v>
      </c>
      <c r="C247">
        <f t="shared" si="15"/>
        <v>50.339726027397262</v>
      </c>
      <c r="D247" s="2">
        <f t="shared" si="16"/>
        <v>279.59970313657305</v>
      </c>
      <c r="E247" s="2" t="b">
        <f t="shared" si="17"/>
        <v>0</v>
      </c>
      <c r="F247" s="2">
        <f t="shared" si="18"/>
        <v>0</v>
      </c>
    </row>
    <row r="248" spans="1:6" x14ac:dyDescent="0.35">
      <c r="A248">
        <v>247</v>
      </c>
      <c r="B248" s="2">
        <f t="shared" si="19"/>
        <v>279.59970313657305</v>
      </c>
      <c r="C248">
        <f t="shared" si="15"/>
        <v>50.339726027397262</v>
      </c>
      <c r="D248" s="2">
        <f t="shared" si="16"/>
        <v>229.25997710917579</v>
      </c>
      <c r="E248" s="2" t="b">
        <f t="shared" si="17"/>
        <v>0</v>
      </c>
      <c r="F248" s="2">
        <f t="shared" si="18"/>
        <v>0</v>
      </c>
    </row>
    <row r="249" spans="1:6" x14ac:dyDescent="0.35">
      <c r="A249">
        <v>248</v>
      </c>
      <c r="B249" s="2">
        <f t="shared" si="19"/>
        <v>229.25997710917579</v>
      </c>
      <c r="C249">
        <f t="shared" si="15"/>
        <v>50.339726027397262</v>
      </c>
      <c r="D249" s="2">
        <f t="shared" si="16"/>
        <v>178.92025108177853</v>
      </c>
      <c r="E249" s="2" t="b">
        <f t="shared" si="17"/>
        <v>0</v>
      </c>
      <c r="F249" s="2">
        <f t="shared" si="18"/>
        <v>0</v>
      </c>
    </row>
    <row r="250" spans="1:6" x14ac:dyDescent="0.35">
      <c r="A250">
        <v>249</v>
      </c>
      <c r="B250" s="2">
        <f t="shared" si="19"/>
        <v>178.92025108177853</v>
      </c>
      <c r="C250">
        <f t="shared" si="15"/>
        <v>50.339726027397262</v>
      </c>
      <c r="D250" s="2">
        <f t="shared" si="16"/>
        <v>128.58052505438127</v>
      </c>
      <c r="E250" s="2" t="b">
        <f t="shared" si="17"/>
        <v>0</v>
      </c>
      <c r="F250" s="2">
        <f t="shared" si="18"/>
        <v>0</v>
      </c>
    </row>
    <row r="251" spans="1:6" x14ac:dyDescent="0.35">
      <c r="A251">
        <v>250</v>
      </c>
      <c r="B251" s="2">
        <f t="shared" si="19"/>
        <v>128.58052505438127</v>
      </c>
      <c r="C251">
        <f t="shared" si="15"/>
        <v>50.339726027397262</v>
      </c>
      <c r="D251" s="2">
        <f t="shared" si="16"/>
        <v>78.240799026984007</v>
      </c>
      <c r="E251" s="2" t="b">
        <f t="shared" si="17"/>
        <v>0</v>
      </c>
      <c r="F251" s="2">
        <f t="shared" si="18"/>
        <v>0</v>
      </c>
    </row>
    <row r="252" spans="1:6" x14ac:dyDescent="0.35">
      <c r="A252">
        <v>251</v>
      </c>
      <c r="B252" s="2">
        <f t="shared" si="19"/>
        <v>78.240799026984007</v>
      </c>
      <c r="C252">
        <f t="shared" si="15"/>
        <v>50.339726027397262</v>
      </c>
      <c r="D252" s="2">
        <f t="shared" si="16"/>
        <v>27.901072999586745</v>
      </c>
      <c r="E252" s="2" t="b">
        <f t="shared" si="17"/>
        <v>1</v>
      </c>
      <c r="F252" s="2">
        <f t="shared" si="18"/>
        <v>904.51230756259326</v>
      </c>
    </row>
    <row r="253" spans="1:6" x14ac:dyDescent="0.35">
      <c r="A253">
        <v>252</v>
      </c>
      <c r="B253" s="2">
        <f t="shared" si="19"/>
        <v>932.41338056218001</v>
      </c>
      <c r="C253">
        <f t="shared" si="15"/>
        <v>50.339726027397262</v>
      </c>
      <c r="D253" s="2">
        <f t="shared" si="16"/>
        <v>882.07365453478269</v>
      </c>
      <c r="E253" s="2" t="b">
        <f t="shared" si="17"/>
        <v>0</v>
      </c>
      <c r="F253" s="2">
        <f t="shared" si="18"/>
        <v>0</v>
      </c>
    </row>
    <row r="254" spans="1:6" x14ac:dyDescent="0.35">
      <c r="A254">
        <v>253</v>
      </c>
      <c r="B254" s="2">
        <f t="shared" si="19"/>
        <v>882.07365453478269</v>
      </c>
      <c r="C254">
        <f t="shared" si="15"/>
        <v>50.339726027397262</v>
      </c>
      <c r="D254" s="2">
        <f t="shared" si="16"/>
        <v>831.73392850738537</v>
      </c>
      <c r="E254" s="2" t="b">
        <f t="shared" si="17"/>
        <v>0</v>
      </c>
      <c r="F254" s="2">
        <f t="shared" si="18"/>
        <v>0</v>
      </c>
    </row>
    <row r="255" spans="1:6" x14ac:dyDescent="0.35">
      <c r="A255">
        <v>254</v>
      </c>
      <c r="B255" s="2">
        <f t="shared" si="19"/>
        <v>831.73392850738537</v>
      </c>
      <c r="C255">
        <f t="shared" si="15"/>
        <v>50.339726027397262</v>
      </c>
      <c r="D255" s="2">
        <f t="shared" si="16"/>
        <v>781.39420247998805</v>
      </c>
      <c r="E255" s="2" t="b">
        <f t="shared" si="17"/>
        <v>0</v>
      </c>
      <c r="F255" s="2">
        <f t="shared" si="18"/>
        <v>0</v>
      </c>
    </row>
    <row r="256" spans="1:6" x14ac:dyDescent="0.35">
      <c r="A256">
        <v>255</v>
      </c>
      <c r="B256" s="2">
        <f t="shared" si="19"/>
        <v>781.39420247998805</v>
      </c>
      <c r="C256">
        <f t="shared" si="15"/>
        <v>50.339726027397262</v>
      </c>
      <c r="D256" s="2">
        <f t="shared" si="16"/>
        <v>731.05447645259073</v>
      </c>
      <c r="E256" s="2" t="b">
        <f t="shared" si="17"/>
        <v>0</v>
      </c>
      <c r="F256" s="2">
        <f t="shared" si="18"/>
        <v>0</v>
      </c>
    </row>
    <row r="257" spans="1:6" x14ac:dyDescent="0.35">
      <c r="A257">
        <v>256</v>
      </c>
      <c r="B257" s="2">
        <f t="shared" si="19"/>
        <v>731.05447645259073</v>
      </c>
      <c r="C257">
        <f t="shared" si="15"/>
        <v>50.339726027397262</v>
      </c>
      <c r="D257" s="2">
        <f t="shared" si="16"/>
        <v>680.71475042519342</v>
      </c>
      <c r="E257" s="2" t="b">
        <f t="shared" si="17"/>
        <v>0</v>
      </c>
      <c r="F257" s="2">
        <f t="shared" si="18"/>
        <v>0</v>
      </c>
    </row>
    <row r="258" spans="1:6" x14ac:dyDescent="0.35">
      <c r="A258">
        <v>257</v>
      </c>
      <c r="B258" s="2">
        <f t="shared" si="19"/>
        <v>680.71475042519342</v>
      </c>
      <c r="C258">
        <f t="shared" ref="C258:C321" si="20">$H$2/365</f>
        <v>50.339726027397262</v>
      </c>
      <c r="D258" s="2">
        <f t="shared" si="16"/>
        <v>630.3750243977961</v>
      </c>
      <c r="E258" s="2" t="b">
        <f t="shared" si="17"/>
        <v>0</v>
      </c>
      <c r="F258" s="2">
        <f t="shared" si="18"/>
        <v>0</v>
      </c>
    </row>
    <row r="259" spans="1:6" x14ac:dyDescent="0.35">
      <c r="A259">
        <v>258</v>
      </c>
      <c r="B259" s="2">
        <f t="shared" si="19"/>
        <v>630.3750243977961</v>
      </c>
      <c r="C259">
        <f t="shared" si="20"/>
        <v>50.339726027397262</v>
      </c>
      <c r="D259" s="2">
        <f t="shared" ref="D259:D322" si="21">B259-C259</f>
        <v>580.03529837039878</v>
      </c>
      <c r="E259" s="2" t="b">
        <f t="shared" ref="E259:E322" si="22">D259&lt;C259</f>
        <v>0</v>
      </c>
      <c r="F259" s="2">
        <f t="shared" ref="F259:F322" si="23">IF(E259,$B$2,0)</f>
        <v>0</v>
      </c>
    </row>
    <row r="260" spans="1:6" x14ac:dyDescent="0.35">
      <c r="A260">
        <v>259</v>
      </c>
      <c r="B260" s="2">
        <f t="shared" ref="B260:B323" si="24">B259-C259+F259</f>
        <v>580.03529837039878</v>
      </c>
      <c r="C260">
        <f t="shared" si="20"/>
        <v>50.339726027397262</v>
      </c>
      <c r="D260" s="2">
        <f t="shared" si="21"/>
        <v>529.69557234300146</v>
      </c>
      <c r="E260" s="2" t="b">
        <f t="shared" si="22"/>
        <v>0</v>
      </c>
      <c r="F260" s="2">
        <f t="shared" si="23"/>
        <v>0</v>
      </c>
    </row>
    <row r="261" spans="1:6" x14ac:dyDescent="0.35">
      <c r="A261">
        <v>260</v>
      </c>
      <c r="B261" s="2">
        <f t="shared" si="24"/>
        <v>529.69557234300146</v>
      </c>
      <c r="C261">
        <f t="shared" si="20"/>
        <v>50.339726027397262</v>
      </c>
      <c r="D261" s="2">
        <f t="shared" si="21"/>
        <v>479.3558463156042</v>
      </c>
      <c r="E261" s="2" t="b">
        <f t="shared" si="22"/>
        <v>0</v>
      </c>
      <c r="F261" s="2">
        <f t="shared" si="23"/>
        <v>0</v>
      </c>
    </row>
    <row r="262" spans="1:6" x14ac:dyDescent="0.35">
      <c r="A262">
        <v>261</v>
      </c>
      <c r="B262" s="2">
        <f t="shared" si="24"/>
        <v>479.3558463156042</v>
      </c>
      <c r="C262">
        <f t="shared" si="20"/>
        <v>50.339726027397262</v>
      </c>
      <c r="D262" s="2">
        <f t="shared" si="21"/>
        <v>429.01612028820693</v>
      </c>
      <c r="E262" s="2" t="b">
        <f t="shared" si="22"/>
        <v>0</v>
      </c>
      <c r="F262" s="2">
        <f t="shared" si="23"/>
        <v>0</v>
      </c>
    </row>
    <row r="263" spans="1:6" x14ac:dyDescent="0.35">
      <c r="A263">
        <v>262</v>
      </c>
      <c r="B263" s="2">
        <f t="shared" si="24"/>
        <v>429.01612028820693</v>
      </c>
      <c r="C263">
        <f t="shared" si="20"/>
        <v>50.339726027397262</v>
      </c>
      <c r="D263" s="2">
        <f t="shared" si="21"/>
        <v>378.67639426080967</v>
      </c>
      <c r="E263" s="2" t="b">
        <f t="shared" si="22"/>
        <v>0</v>
      </c>
      <c r="F263" s="2">
        <f t="shared" si="23"/>
        <v>0</v>
      </c>
    </row>
    <row r="264" spans="1:6" x14ac:dyDescent="0.35">
      <c r="A264">
        <v>263</v>
      </c>
      <c r="B264" s="2">
        <f t="shared" si="24"/>
        <v>378.67639426080967</v>
      </c>
      <c r="C264">
        <f t="shared" si="20"/>
        <v>50.339726027397262</v>
      </c>
      <c r="D264" s="2">
        <f t="shared" si="21"/>
        <v>328.33666823341241</v>
      </c>
      <c r="E264" s="2" t="b">
        <f t="shared" si="22"/>
        <v>0</v>
      </c>
      <c r="F264" s="2">
        <f t="shared" si="23"/>
        <v>0</v>
      </c>
    </row>
    <row r="265" spans="1:6" x14ac:dyDescent="0.35">
      <c r="A265">
        <v>264</v>
      </c>
      <c r="B265" s="2">
        <f t="shared" si="24"/>
        <v>328.33666823341241</v>
      </c>
      <c r="C265">
        <f t="shared" si="20"/>
        <v>50.339726027397262</v>
      </c>
      <c r="D265" s="2">
        <f t="shared" si="21"/>
        <v>277.99694220601515</v>
      </c>
      <c r="E265" s="2" t="b">
        <f t="shared" si="22"/>
        <v>0</v>
      </c>
      <c r="F265" s="2">
        <f t="shared" si="23"/>
        <v>0</v>
      </c>
    </row>
    <row r="266" spans="1:6" x14ac:dyDescent="0.35">
      <c r="A266">
        <v>265</v>
      </c>
      <c r="B266" s="2">
        <f t="shared" si="24"/>
        <v>277.99694220601515</v>
      </c>
      <c r="C266">
        <f t="shared" si="20"/>
        <v>50.339726027397262</v>
      </c>
      <c r="D266" s="2">
        <f t="shared" si="21"/>
        <v>227.65721617861789</v>
      </c>
      <c r="E266" s="2" t="b">
        <f t="shared" si="22"/>
        <v>0</v>
      </c>
      <c r="F266" s="2">
        <f t="shared" si="23"/>
        <v>0</v>
      </c>
    </row>
    <row r="267" spans="1:6" x14ac:dyDescent="0.35">
      <c r="A267">
        <v>266</v>
      </c>
      <c r="B267" s="2">
        <f t="shared" si="24"/>
        <v>227.65721617861789</v>
      </c>
      <c r="C267">
        <f t="shared" si="20"/>
        <v>50.339726027397262</v>
      </c>
      <c r="D267" s="2">
        <f t="shared" si="21"/>
        <v>177.31749015122062</v>
      </c>
      <c r="E267" s="2" t="b">
        <f t="shared" si="22"/>
        <v>0</v>
      </c>
      <c r="F267" s="2">
        <f t="shared" si="23"/>
        <v>0</v>
      </c>
    </row>
    <row r="268" spans="1:6" x14ac:dyDescent="0.35">
      <c r="A268">
        <v>267</v>
      </c>
      <c r="B268" s="2">
        <f t="shared" si="24"/>
        <v>177.31749015122062</v>
      </c>
      <c r="C268">
        <f t="shared" si="20"/>
        <v>50.339726027397262</v>
      </c>
      <c r="D268" s="2">
        <f t="shared" si="21"/>
        <v>126.97776412382336</v>
      </c>
      <c r="E268" s="2" t="b">
        <f t="shared" si="22"/>
        <v>0</v>
      </c>
      <c r="F268" s="2">
        <f t="shared" si="23"/>
        <v>0</v>
      </c>
    </row>
    <row r="269" spans="1:6" x14ac:dyDescent="0.35">
      <c r="A269">
        <v>268</v>
      </c>
      <c r="B269" s="2">
        <f t="shared" si="24"/>
        <v>126.97776412382336</v>
      </c>
      <c r="C269">
        <f t="shared" si="20"/>
        <v>50.339726027397262</v>
      </c>
      <c r="D269" s="2">
        <f t="shared" si="21"/>
        <v>76.638038096426101</v>
      </c>
      <c r="E269" s="2" t="b">
        <f t="shared" si="22"/>
        <v>0</v>
      </c>
      <c r="F269" s="2">
        <f t="shared" si="23"/>
        <v>0</v>
      </c>
    </row>
    <row r="270" spans="1:6" x14ac:dyDescent="0.35">
      <c r="A270">
        <v>269</v>
      </c>
      <c r="B270" s="2">
        <f t="shared" si="24"/>
        <v>76.638038096426101</v>
      </c>
      <c r="C270">
        <f t="shared" si="20"/>
        <v>50.339726027397262</v>
      </c>
      <c r="D270" s="2">
        <f t="shared" si="21"/>
        <v>26.298312069028839</v>
      </c>
      <c r="E270" s="2" t="b">
        <f t="shared" si="22"/>
        <v>1</v>
      </c>
      <c r="F270" s="2">
        <f t="shared" si="23"/>
        <v>904.51230756259326</v>
      </c>
    </row>
    <row r="271" spans="1:6" x14ac:dyDescent="0.35">
      <c r="A271">
        <v>270</v>
      </c>
      <c r="B271" s="2">
        <f t="shared" si="24"/>
        <v>930.8106196316221</v>
      </c>
      <c r="C271">
        <f t="shared" si="20"/>
        <v>50.339726027397262</v>
      </c>
      <c r="D271" s="2">
        <f t="shared" si="21"/>
        <v>880.47089360422478</v>
      </c>
      <c r="E271" s="2" t="b">
        <f t="shared" si="22"/>
        <v>0</v>
      </c>
      <c r="F271" s="2">
        <f t="shared" si="23"/>
        <v>0</v>
      </c>
    </row>
    <row r="272" spans="1:6" x14ac:dyDescent="0.35">
      <c r="A272">
        <v>271</v>
      </c>
      <c r="B272" s="2">
        <f t="shared" si="24"/>
        <v>880.47089360422478</v>
      </c>
      <c r="C272">
        <f t="shared" si="20"/>
        <v>50.339726027397262</v>
      </c>
      <c r="D272" s="2">
        <f t="shared" si="21"/>
        <v>830.13116757682747</v>
      </c>
      <c r="E272" s="2" t="b">
        <f t="shared" si="22"/>
        <v>0</v>
      </c>
      <c r="F272" s="2">
        <f t="shared" si="23"/>
        <v>0</v>
      </c>
    </row>
    <row r="273" spans="1:6" x14ac:dyDescent="0.35">
      <c r="A273">
        <v>272</v>
      </c>
      <c r="B273" s="2">
        <f t="shared" si="24"/>
        <v>830.13116757682747</v>
      </c>
      <c r="C273">
        <f t="shared" si="20"/>
        <v>50.339726027397262</v>
      </c>
      <c r="D273" s="2">
        <f t="shared" si="21"/>
        <v>779.79144154943015</v>
      </c>
      <c r="E273" s="2" t="b">
        <f t="shared" si="22"/>
        <v>0</v>
      </c>
      <c r="F273" s="2">
        <f t="shared" si="23"/>
        <v>0</v>
      </c>
    </row>
    <row r="274" spans="1:6" x14ac:dyDescent="0.35">
      <c r="A274">
        <v>273</v>
      </c>
      <c r="B274" s="2">
        <f t="shared" si="24"/>
        <v>779.79144154943015</v>
      </c>
      <c r="C274">
        <f t="shared" si="20"/>
        <v>50.339726027397262</v>
      </c>
      <c r="D274" s="2">
        <f t="shared" si="21"/>
        <v>729.45171552203283</v>
      </c>
      <c r="E274" s="2" t="b">
        <f t="shared" si="22"/>
        <v>0</v>
      </c>
      <c r="F274" s="2">
        <f t="shared" si="23"/>
        <v>0</v>
      </c>
    </row>
    <row r="275" spans="1:6" x14ac:dyDescent="0.35">
      <c r="A275">
        <v>274</v>
      </c>
      <c r="B275" s="2">
        <f t="shared" si="24"/>
        <v>729.45171552203283</v>
      </c>
      <c r="C275">
        <f t="shared" si="20"/>
        <v>50.339726027397262</v>
      </c>
      <c r="D275" s="2">
        <f t="shared" si="21"/>
        <v>679.11198949463551</v>
      </c>
      <c r="E275" s="2" t="b">
        <f t="shared" si="22"/>
        <v>0</v>
      </c>
      <c r="F275" s="2">
        <f t="shared" si="23"/>
        <v>0</v>
      </c>
    </row>
    <row r="276" spans="1:6" x14ac:dyDescent="0.35">
      <c r="A276">
        <v>275</v>
      </c>
      <c r="B276" s="2">
        <f t="shared" si="24"/>
        <v>679.11198949463551</v>
      </c>
      <c r="C276">
        <f t="shared" si="20"/>
        <v>50.339726027397262</v>
      </c>
      <c r="D276" s="2">
        <f t="shared" si="21"/>
        <v>628.77226346723819</v>
      </c>
      <c r="E276" s="2" t="b">
        <f t="shared" si="22"/>
        <v>0</v>
      </c>
      <c r="F276" s="2">
        <f t="shared" si="23"/>
        <v>0</v>
      </c>
    </row>
    <row r="277" spans="1:6" x14ac:dyDescent="0.35">
      <c r="A277">
        <v>276</v>
      </c>
      <c r="B277" s="2">
        <f t="shared" si="24"/>
        <v>628.77226346723819</v>
      </c>
      <c r="C277">
        <f t="shared" si="20"/>
        <v>50.339726027397262</v>
      </c>
      <c r="D277" s="2">
        <f t="shared" si="21"/>
        <v>578.43253743984087</v>
      </c>
      <c r="E277" s="2" t="b">
        <f t="shared" si="22"/>
        <v>0</v>
      </c>
      <c r="F277" s="2">
        <f t="shared" si="23"/>
        <v>0</v>
      </c>
    </row>
    <row r="278" spans="1:6" x14ac:dyDescent="0.35">
      <c r="A278">
        <v>277</v>
      </c>
      <c r="B278" s="2">
        <f t="shared" si="24"/>
        <v>578.43253743984087</v>
      </c>
      <c r="C278">
        <f t="shared" si="20"/>
        <v>50.339726027397262</v>
      </c>
      <c r="D278" s="2">
        <f t="shared" si="21"/>
        <v>528.09281141244355</v>
      </c>
      <c r="E278" s="2" t="b">
        <f t="shared" si="22"/>
        <v>0</v>
      </c>
      <c r="F278" s="2">
        <f t="shared" si="23"/>
        <v>0</v>
      </c>
    </row>
    <row r="279" spans="1:6" x14ac:dyDescent="0.35">
      <c r="A279">
        <v>278</v>
      </c>
      <c r="B279" s="2">
        <f t="shared" si="24"/>
        <v>528.09281141244355</v>
      </c>
      <c r="C279">
        <f t="shared" si="20"/>
        <v>50.339726027397262</v>
      </c>
      <c r="D279" s="2">
        <f t="shared" si="21"/>
        <v>477.75308538504629</v>
      </c>
      <c r="E279" s="2" t="b">
        <f t="shared" si="22"/>
        <v>0</v>
      </c>
      <c r="F279" s="2">
        <f t="shared" si="23"/>
        <v>0</v>
      </c>
    </row>
    <row r="280" spans="1:6" x14ac:dyDescent="0.35">
      <c r="A280">
        <v>279</v>
      </c>
      <c r="B280" s="2">
        <f t="shared" si="24"/>
        <v>477.75308538504629</v>
      </c>
      <c r="C280">
        <f t="shared" si="20"/>
        <v>50.339726027397262</v>
      </c>
      <c r="D280" s="2">
        <f t="shared" si="21"/>
        <v>427.41335935764903</v>
      </c>
      <c r="E280" s="2" t="b">
        <f t="shared" si="22"/>
        <v>0</v>
      </c>
      <c r="F280" s="2">
        <f t="shared" si="23"/>
        <v>0</v>
      </c>
    </row>
    <row r="281" spans="1:6" x14ac:dyDescent="0.35">
      <c r="A281">
        <v>280</v>
      </c>
      <c r="B281" s="2">
        <f t="shared" si="24"/>
        <v>427.41335935764903</v>
      </c>
      <c r="C281">
        <f t="shared" si="20"/>
        <v>50.339726027397262</v>
      </c>
      <c r="D281" s="2">
        <f t="shared" si="21"/>
        <v>377.07363333025177</v>
      </c>
      <c r="E281" s="2" t="b">
        <f t="shared" si="22"/>
        <v>0</v>
      </c>
      <c r="F281" s="2">
        <f t="shared" si="23"/>
        <v>0</v>
      </c>
    </row>
    <row r="282" spans="1:6" x14ac:dyDescent="0.35">
      <c r="A282">
        <v>281</v>
      </c>
      <c r="B282" s="2">
        <f t="shared" si="24"/>
        <v>377.07363333025177</v>
      </c>
      <c r="C282">
        <f t="shared" si="20"/>
        <v>50.339726027397262</v>
      </c>
      <c r="D282" s="2">
        <f t="shared" si="21"/>
        <v>326.7339073028545</v>
      </c>
      <c r="E282" s="2" t="b">
        <f t="shared" si="22"/>
        <v>0</v>
      </c>
      <c r="F282" s="2">
        <f t="shared" si="23"/>
        <v>0</v>
      </c>
    </row>
    <row r="283" spans="1:6" x14ac:dyDescent="0.35">
      <c r="A283">
        <v>282</v>
      </c>
      <c r="B283" s="2">
        <f t="shared" si="24"/>
        <v>326.7339073028545</v>
      </c>
      <c r="C283">
        <f t="shared" si="20"/>
        <v>50.339726027397262</v>
      </c>
      <c r="D283" s="2">
        <f t="shared" si="21"/>
        <v>276.39418127545724</v>
      </c>
      <c r="E283" s="2" t="b">
        <f t="shared" si="22"/>
        <v>0</v>
      </c>
      <c r="F283" s="2">
        <f t="shared" si="23"/>
        <v>0</v>
      </c>
    </row>
    <row r="284" spans="1:6" x14ac:dyDescent="0.35">
      <c r="A284">
        <v>283</v>
      </c>
      <c r="B284" s="2">
        <f t="shared" si="24"/>
        <v>276.39418127545724</v>
      </c>
      <c r="C284">
        <f t="shared" si="20"/>
        <v>50.339726027397262</v>
      </c>
      <c r="D284" s="2">
        <f t="shared" si="21"/>
        <v>226.05445524805998</v>
      </c>
      <c r="E284" s="2" t="b">
        <f t="shared" si="22"/>
        <v>0</v>
      </c>
      <c r="F284" s="2">
        <f t="shared" si="23"/>
        <v>0</v>
      </c>
    </row>
    <row r="285" spans="1:6" x14ac:dyDescent="0.35">
      <c r="A285">
        <v>284</v>
      </c>
      <c r="B285" s="2">
        <f t="shared" si="24"/>
        <v>226.05445524805998</v>
      </c>
      <c r="C285">
        <f t="shared" si="20"/>
        <v>50.339726027397262</v>
      </c>
      <c r="D285" s="2">
        <f t="shared" si="21"/>
        <v>175.71472922066272</v>
      </c>
      <c r="E285" s="2" t="b">
        <f t="shared" si="22"/>
        <v>0</v>
      </c>
      <c r="F285" s="2">
        <f t="shared" si="23"/>
        <v>0</v>
      </c>
    </row>
    <row r="286" spans="1:6" x14ac:dyDescent="0.35">
      <c r="A286">
        <v>285</v>
      </c>
      <c r="B286" s="2">
        <f t="shared" si="24"/>
        <v>175.71472922066272</v>
      </c>
      <c r="C286">
        <f t="shared" si="20"/>
        <v>50.339726027397262</v>
      </c>
      <c r="D286" s="2">
        <f t="shared" si="21"/>
        <v>125.37500319326546</v>
      </c>
      <c r="E286" s="2" t="b">
        <f t="shared" si="22"/>
        <v>0</v>
      </c>
      <c r="F286" s="2">
        <f t="shared" si="23"/>
        <v>0</v>
      </c>
    </row>
    <row r="287" spans="1:6" x14ac:dyDescent="0.35">
      <c r="A287">
        <v>286</v>
      </c>
      <c r="B287" s="2">
        <f t="shared" si="24"/>
        <v>125.37500319326546</v>
      </c>
      <c r="C287">
        <f t="shared" si="20"/>
        <v>50.339726027397262</v>
      </c>
      <c r="D287" s="2">
        <f t="shared" si="21"/>
        <v>75.035277165868195</v>
      </c>
      <c r="E287" s="2" t="b">
        <f t="shared" si="22"/>
        <v>0</v>
      </c>
      <c r="F287" s="2">
        <f t="shared" si="23"/>
        <v>0</v>
      </c>
    </row>
    <row r="288" spans="1:6" x14ac:dyDescent="0.35">
      <c r="A288">
        <v>287</v>
      </c>
      <c r="B288" s="2">
        <f t="shared" si="24"/>
        <v>75.035277165868195</v>
      </c>
      <c r="C288">
        <f t="shared" si="20"/>
        <v>50.339726027397262</v>
      </c>
      <c r="D288" s="2">
        <f t="shared" si="21"/>
        <v>24.695551138470933</v>
      </c>
      <c r="E288" s="2" t="b">
        <f t="shared" si="22"/>
        <v>1</v>
      </c>
      <c r="F288" s="2">
        <f t="shared" si="23"/>
        <v>904.51230756259326</v>
      </c>
    </row>
    <row r="289" spans="1:6" x14ac:dyDescent="0.35">
      <c r="A289">
        <v>288</v>
      </c>
      <c r="B289" s="2">
        <f t="shared" si="24"/>
        <v>929.2078587010642</v>
      </c>
      <c r="C289">
        <f t="shared" si="20"/>
        <v>50.339726027397262</v>
      </c>
      <c r="D289" s="2">
        <f t="shared" si="21"/>
        <v>878.86813267366688</v>
      </c>
      <c r="E289" s="2" t="b">
        <f t="shared" si="22"/>
        <v>0</v>
      </c>
      <c r="F289" s="2">
        <f t="shared" si="23"/>
        <v>0</v>
      </c>
    </row>
    <row r="290" spans="1:6" x14ac:dyDescent="0.35">
      <c r="A290">
        <v>289</v>
      </c>
      <c r="B290" s="2">
        <f t="shared" si="24"/>
        <v>878.86813267366688</v>
      </c>
      <c r="C290">
        <f t="shared" si="20"/>
        <v>50.339726027397262</v>
      </c>
      <c r="D290" s="2">
        <f t="shared" si="21"/>
        <v>828.52840664626956</v>
      </c>
      <c r="E290" s="2" t="b">
        <f t="shared" si="22"/>
        <v>0</v>
      </c>
      <c r="F290" s="2">
        <f t="shared" si="23"/>
        <v>0</v>
      </c>
    </row>
    <row r="291" spans="1:6" x14ac:dyDescent="0.35">
      <c r="A291">
        <v>290</v>
      </c>
      <c r="B291" s="2">
        <f t="shared" si="24"/>
        <v>828.52840664626956</v>
      </c>
      <c r="C291">
        <f t="shared" si="20"/>
        <v>50.339726027397262</v>
      </c>
      <c r="D291" s="2">
        <f t="shared" si="21"/>
        <v>778.18868061887224</v>
      </c>
      <c r="E291" s="2" t="b">
        <f t="shared" si="22"/>
        <v>0</v>
      </c>
      <c r="F291" s="2">
        <f t="shared" si="23"/>
        <v>0</v>
      </c>
    </row>
    <row r="292" spans="1:6" x14ac:dyDescent="0.35">
      <c r="A292">
        <v>291</v>
      </c>
      <c r="B292" s="2">
        <f t="shared" si="24"/>
        <v>778.18868061887224</v>
      </c>
      <c r="C292">
        <f t="shared" si="20"/>
        <v>50.339726027397262</v>
      </c>
      <c r="D292" s="2">
        <f t="shared" si="21"/>
        <v>727.84895459147492</v>
      </c>
      <c r="E292" s="2" t="b">
        <f t="shared" si="22"/>
        <v>0</v>
      </c>
      <c r="F292" s="2">
        <f t="shared" si="23"/>
        <v>0</v>
      </c>
    </row>
    <row r="293" spans="1:6" x14ac:dyDescent="0.35">
      <c r="A293">
        <v>292</v>
      </c>
      <c r="B293" s="2">
        <f t="shared" si="24"/>
        <v>727.84895459147492</v>
      </c>
      <c r="C293">
        <f t="shared" si="20"/>
        <v>50.339726027397262</v>
      </c>
      <c r="D293" s="2">
        <f t="shared" si="21"/>
        <v>677.5092285640776</v>
      </c>
      <c r="E293" s="2" t="b">
        <f t="shared" si="22"/>
        <v>0</v>
      </c>
      <c r="F293" s="2">
        <f t="shared" si="23"/>
        <v>0</v>
      </c>
    </row>
    <row r="294" spans="1:6" x14ac:dyDescent="0.35">
      <c r="A294">
        <v>293</v>
      </c>
      <c r="B294" s="2">
        <f t="shared" si="24"/>
        <v>677.5092285640776</v>
      </c>
      <c r="C294">
        <f t="shared" si="20"/>
        <v>50.339726027397262</v>
      </c>
      <c r="D294" s="2">
        <f t="shared" si="21"/>
        <v>627.16950253668028</v>
      </c>
      <c r="E294" s="2" t="b">
        <f t="shared" si="22"/>
        <v>0</v>
      </c>
      <c r="F294" s="2">
        <f t="shared" si="23"/>
        <v>0</v>
      </c>
    </row>
    <row r="295" spans="1:6" x14ac:dyDescent="0.35">
      <c r="A295">
        <v>294</v>
      </c>
      <c r="B295" s="2">
        <f t="shared" si="24"/>
        <v>627.16950253668028</v>
      </c>
      <c r="C295">
        <f t="shared" si="20"/>
        <v>50.339726027397262</v>
      </c>
      <c r="D295" s="2">
        <f t="shared" si="21"/>
        <v>576.82977650928296</v>
      </c>
      <c r="E295" s="2" t="b">
        <f t="shared" si="22"/>
        <v>0</v>
      </c>
      <c r="F295" s="2">
        <f t="shared" si="23"/>
        <v>0</v>
      </c>
    </row>
    <row r="296" spans="1:6" x14ac:dyDescent="0.35">
      <c r="A296">
        <v>295</v>
      </c>
      <c r="B296" s="2">
        <f t="shared" si="24"/>
        <v>576.82977650928296</v>
      </c>
      <c r="C296">
        <f t="shared" si="20"/>
        <v>50.339726027397262</v>
      </c>
      <c r="D296" s="2">
        <f t="shared" si="21"/>
        <v>526.49005048188565</v>
      </c>
      <c r="E296" s="2" t="b">
        <f t="shared" si="22"/>
        <v>0</v>
      </c>
      <c r="F296" s="2">
        <f t="shared" si="23"/>
        <v>0</v>
      </c>
    </row>
    <row r="297" spans="1:6" x14ac:dyDescent="0.35">
      <c r="A297">
        <v>296</v>
      </c>
      <c r="B297" s="2">
        <f t="shared" si="24"/>
        <v>526.49005048188565</v>
      </c>
      <c r="C297">
        <f t="shared" si="20"/>
        <v>50.339726027397262</v>
      </c>
      <c r="D297" s="2">
        <f t="shared" si="21"/>
        <v>476.15032445448838</v>
      </c>
      <c r="E297" s="2" t="b">
        <f t="shared" si="22"/>
        <v>0</v>
      </c>
      <c r="F297" s="2">
        <f t="shared" si="23"/>
        <v>0</v>
      </c>
    </row>
    <row r="298" spans="1:6" x14ac:dyDescent="0.35">
      <c r="A298">
        <v>297</v>
      </c>
      <c r="B298" s="2">
        <f t="shared" si="24"/>
        <v>476.15032445448838</v>
      </c>
      <c r="C298">
        <f t="shared" si="20"/>
        <v>50.339726027397262</v>
      </c>
      <c r="D298" s="2">
        <f t="shared" si="21"/>
        <v>425.81059842709112</v>
      </c>
      <c r="E298" s="2" t="b">
        <f t="shared" si="22"/>
        <v>0</v>
      </c>
      <c r="F298" s="2">
        <f t="shared" si="23"/>
        <v>0</v>
      </c>
    </row>
    <row r="299" spans="1:6" x14ac:dyDescent="0.35">
      <c r="A299">
        <v>298</v>
      </c>
      <c r="B299" s="2">
        <f t="shared" si="24"/>
        <v>425.81059842709112</v>
      </c>
      <c r="C299">
        <f t="shared" si="20"/>
        <v>50.339726027397262</v>
      </c>
      <c r="D299" s="2">
        <f t="shared" si="21"/>
        <v>375.47087239969386</v>
      </c>
      <c r="E299" s="2" t="b">
        <f t="shared" si="22"/>
        <v>0</v>
      </c>
      <c r="F299" s="2">
        <f t="shared" si="23"/>
        <v>0</v>
      </c>
    </row>
    <row r="300" spans="1:6" x14ac:dyDescent="0.35">
      <c r="A300">
        <v>299</v>
      </c>
      <c r="B300" s="2">
        <f t="shared" si="24"/>
        <v>375.47087239969386</v>
      </c>
      <c r="C300">
        <f t="shared" si="20"/>
        <v>50.339726027397262</v>
      </c>
      <c r="D300" s="2">
        <f t="shared" si="21"/>
        <v>325.1311463722966</v>
      </c>
      <c r="E300" s="2" t="b">
        <f t="shared" si="22"/>
        <v>0</v>
      </c>
      <c r="F300" s="2">
        <f t="shared" si="23"/>
        <v>0</v>
      </c>
    </row>
    <row r="301" spans="1:6" x14ac:dyDescent="0.35">
      <c r="A301">
        <v>300</v>
      </c>
      <c r="B301" s="2">
        <f t="shared" si="24"/>
        <v>325.1311463722966</v>
      </c>
      <c r="C301">
        <f t="shared" si="20"/>
        <v>50.339726027397262</v>
      </c>
      <c r="D301" s="2">
        <f t="shared" si="21"/>
        <v>274.79142034489934</v>
      </c>
      <c r="E301" s="2" t="b">
        <f t="shared" si="22"/>
        <v>0</v>
      </c>
      <c r="F301" s="2">
        <f t="shared" si="23"/>
        <v>0</v>
      </c>
    </row>
    <row r="302" spans="1:6" x14ac:dyDescent="0.35">
      <c r="A302">
        <v>301</v>
      </c>
      <c r="B302" s="2">
        <f t="shared" si="24"/>
        <v>274.79142034489934</v>
      </c>
      <c r="C302">
        <f t="shared" si="20"/>
        <v>50.339726027397262</v>
      </c>
      <c r="D302" s="2">
        <f t="shared" si="21"/>
        <v>224.45169431750207</v>
      </c>
      <c r="E302" s="2" t="b">
        <f t="shared" si="22"/>
        <v>0</v>
      </c>
      <c r="F302" s="2">
        <f t="shared" si="23"/>
        <v>0</v>
      </c>
    </row>
    <row r="303" spans="1:6" x14ac:dyDescent="0.35">
      <c r="A303">
        <v>302</v>
      </c>
      <c r="B303" s="2">
        <f t="shared" si="24"/>
        <v>224.45169431750207</v>
      </c>
      <c r="C303">
        <f t="shared" si="20"/>
        <v>50.339726027397262</v>
      </c>
      <c r="D303" s="2">
        <f t="shared" si="21"/>
        <v>174.11196829010481</v>
      </c>
      <c r="E303" s="2" t="b">
        <f t="shared" si="22"/>
        <v>0</v>
      </c>
      <c r="F303" s="2">
        <f t="shared" si="23"/>
        <v>0</v>
      </c>
    </row>
    <row r="304" spans="1:6" x14ac:dyDescent="0.35">
      <c r="A304">
        <v>303</v>
      </c>
      <c r="B304" s="2">
        <f t="shared" si="24"/>
        <v>174.11196829010481</v>
      </c>
      <c r="C304">
        <f t="shared" si="20"/>
        <v>50.339726027397262</v>
      </c>
      <c r="D304" s="2">
        <f t="shared" si="21"/>
        <v>123.77224226270755</v>
      </c>
      <c r="E304" s="2" t="b">
        <f t="shared" si="22"/>
        <v>0</v>
      </c>
      <c r="F304" s="2">
        <f t="shared" si="23"/>
        <v>0</v>
      </c>
    </row>
    <row r="305" spans="1:6" x14ac:dyDescent="0.35">
      <c r="A305">
        <v>304</v>
      </c>
      <c r="B305" s="2">
        <f t="shared" si="24"/>
        <v>123.77224226270755</v>
      </c>
      <c r="C305">
        <f t="shared" si="20"/>
        <v>50.339726027397262</v>
      </c>
      <c r="D305" s="2">
        <f t="shared" si="21"/>
        <v>73.432516235310288</v>
      </c>
      <c r="E305" s="2" t="b">
        <f t="shared" si="22"/>
        <v>0</v>
      </c>
      <c r="F305" s="2">
        <f t="shared" si="23"/>
        <v>0</v>
      </c>
    </row>
    <row r="306" spans="1:6" x14ac:dyDescent="0.35">
      <c r="A306">
        <v>305</v>
      </c>
      <c r="B306" s="2">
        <f t="shared" si="24"/>
        <v>73.432516235310288</v>
      </c>
      <c r="C306">
        <f t="shared" si="20"/>
        <v>50.339726027397262</v>
      </c>
      <c r="D306" s="2">
        <f t="shared" si="21"/>
        <v>23.092790207913026</v>
      </c>
      <c r="E306" s="2" t="b">
        <f t="shared" si="22"/>
        <v>1</v>
      </c>
      <c r="F306" s="2">
        <f t="shared" si="23"/>
        <v>904.51230756259326</v>
      </c>
    </row>
    <row r="307" spans="1:6" x14ac:dyDescent="0.35">
      <c r="A307">
        <v>306</v>
      </c>
      <c r="B307" s="2">
        <f t="shared" si="24"/>
        <v>927.60509777050629</v>
      </c>
      <c r="C307">
        <f t="shared" si="20"/>
        <v>50.339726027397262</v>
      </c>
      <c r="D307" s="2">
        <f t="shared" si="21"/>
        <v>877.26537174310897</v>
      </c>
      <c r="E307" s="2" t="b">
        <f t="shared" si="22"/>
        <v>0</v>
      </c>
      <c r="F307" s="2">
        <f t="shared" si="23"/>
        <v>0</v>
      </c>
    </row>
    <row r="308" spans="1:6" x14ac:dyDescent="0.35">
      <c r="A308">
        <v>307</v>
      </c>
      <c r="B308" s="2">
        <f t="shared" si="24"/>
        <v>877.26537174310897</v>
      </c>
      <c r="C308">
        <f t="shared" si="20"/>
        <v>50.339726027397262</v>
      </c>
      <c r="D308" s="2">
        <f t="shared" si="21"/>
        <v>826.92564571571165</v>
      </c>
      <c r="E308" s="2" t="b">
        <f t="shared" si="22"/>
        <v>0</v>
      </c>
      <c r="F308" s="2">
        <f t="shared" si="23"/>
        <v>0</v>
      </c>
    </row>
    <row r="309" spans="1:6" x14ac:dyDescent="0.35">
      <c r="A309">
        <v>308</v>
      </c>
      <c r="B309" s="2">
        <f t="shared" si="24"/>
        <v>826.92564571571165</v>
      </c>
      <c r="C309">
        <f t="shared" si="20"/>
        <v>50.339726027397262</v>
      </c>
      <c r="D309" s="2">
        <f t="shared" si="21"/>
        <v>776.58591968831433</v>
      </c>
      <c r="E309" s="2" t="b">
        <f t="shared" si="22"/>
        <v>0</v>
      </c>
      <c r="F309" s="2">
        <f t="shared" si="23"/>
        <v>0</v>
      </c>
    </row>
    <row r="310" spans="1:6" x14ac:dyDescent="0.35">
      <c r="A310">
        <v>309</v>
      </c>
      <c r="B310" s="2">
        <f t="shared" si="24"/>
        <v>776.58591968831433</v>
      </c>
      <c r="C310">
        <f t="shared" si="20"/>
        <v>50.339726027397262</v>
      </c>
      <c r="D310" s="2">
        <f t="shared" si="21"/>
        <v>726.24619366091702</v>
      </c>
      <c r="E310" s="2" t="b">
        <f t="shared" si="22"/>
        <v>0</v>
      </c>
      <c r="F310" s="2">
        <f t="shared" si="23"/>
        <v>0</v>
      </c>
    </row>
    <row r="311" spans="1:6" x14ac:dyDescent="0.35">
      <c r="A311">
        <v>310</v>
      </c>
      <c r="B311" s="2">
        <f t="shared" si="24"/>
        <v>726.24619366091702</v>
      </c>
      <c r="C311">
        <f t="shared" si="20"/>
        <v>50.339726027397262</v>
      </c>
      <c r="D311" s="2">
        <f t="shared" si="21"/>
        <v>675.9064676335197</v>
      </c>
      <c r="E311" s="2" t="b">
        <f t="shared" si="22"/>
        <v>0</v>
      </c>
      <c r="F311" s="2">
        <f t="shared" si="23"/>
        <v>0</v>
      </c>
    </row>
    <row r="312" spans="1:6" x14ac:dyDescent="0.35">
      <c r="A312">
        <v>311</v>
      </c>
      <c r="B312" s="2">
        <f t="shared" si="24"/>
        <v>675.9064676335197</v>
      </c>
      <c r="C312">
        <f t="shared" si="20"/>
        <v>50.339726027397262</v>
      </c>
      <c r="D312" s="2">
        <f t="shared" si="21"/>
        <v>625.56674160612238</v>
      </c>
      <c r="E312" s="2" t="b">
        <f t="shared" si="22"/>
        <v>0</v>
      </c>
      <c r="F312" s="2">
        <f t="shared" si="23"/>
        <v>0</v>
      </c>
    </row>
    <row r="313" spans="1:6" x14ac:dyDescent="0.35">
      <c r="A313">
        <v>312</v>
      </c>
      <c r="B313" s="2">
        <f t="shared" si="24"/>
        <v>625.56674160612238</v>
      </c>
      <c r="C313">
        <f t="shared" si="20"/>
        <v>50.339726027397262</v>
      </c>
      <c r="D313" s="2">
        <f t="shared" si="21"/>
        <v>575.22701557872506</v>
      </c>
      <c r="E313" s="2" t="b">
        <f t="shared" si="22"/>
        <v>0</v>
      </c>
      <c r="F313" s="2">
        <f t="shared" si="23"/>
        <v>0</v>
      </c>
    </row>
    <row r="314" spans="1:6" x14ac:dyDescent="0.35">
      <c r="A314">
        <v>313</v>
      </c>
      <c r="B314" s="2">
        <f t="shared" si="24"/>
        <v>575.22701557872506</v>
      </c>
      <c r="C314">
        <f t="shared" si="20"/>
        <v>50.339726027397262</v>
      </c>
      <c r="D314" s="2">
        <f t="shared" si="21"/>
        <v>524.88728955132774</v>
      </c>
      <c r="E314" s="2" t="b">
        <f t="shared" si="22"/>
        <v>0</v>
      </c>
      <c r="F314" s="2">
        <f t="shared" si="23"/>
        <v>0</v>
      </c>
    </row>
    <row r="315" spans="1:6" x14ac:dyDescent="0.35">
      <c r="A315">
        <v>314</v>
      </c>
      <c r="B315" s="2">
        <f t="shared" si="24"/>
        <v>524.88728955132774</v>
      </c>
      <c r="C315">
        <f t="shared" si="20"/>
        <v>50.339726027397262</v>
      </c>
      <c r="D315" s="2">
        <f t="shared" si="21"/>
        <v>474.54756352393048</v>
      </c>
      <c r="E315" s="2" t="b">
        <f t="shared" si="22"/>
        <v>0</v>
      </c>
      <c r="F315" s="2">
        <f t="shared" si="23"/>
        <v>0</v>
      </c>
    </row>
    <row r="316" spans="1:6" x14ac:dyDescent="0.35">
      <c r="A316">
        <v>315</v>
      </c>
      <c r="B316" s="2">
        <f t="shared" si="24"/>
        <v>474.54756352393048</v>
      </c>
      <c r="C316">
        <f t="shared" si="20"/>
        <v>50.339726027397262</v>
      </c>
      <c r="D316" s="2">
        <f t="shared" si="21"/>
        <v>424.20783749653322</v>
      </c>
      <c r="E316" s="2" t="b">
        <f t="shared" si="22"/>
        <v>0</v>
      </c>
      <c r="F316" s="2">
        <f t="shared" si="23"/>
        <v>0</v>
      </c>
    </row>
    <row r="317" spans="1:6" x14ac:dyDescent="0.35">
      <c r="A317">
        <v>316</v>
      </c>
      <c r="B317" s="2">
        <f t="shared" si="24"/>
        <v>424.20783749653322</v>
      </c>
      <c r="C317">
        <f t="shared" si="20"/>
        <v>50.339726027397262</v>
      </c>
      <c r="D317" s="2">
        <f t="shared" si="21"/>
        <v>373.86811146913595</v>
      </c>
      <c r="E317" s="2" t="b">
        <f t="shared" si="22"/>
        <v>0</v>
      </c>
      <c r="F317" s="2">
        <f t="shared" si="23"/>
        <v>0</v>
      </c>
    </row>
    <row r="318" spans="1:6" x14ac:dyDescent="0.35">
      <c r="A318">
        <v>317</v>
      </c>
      <c r="B318" s="2">
        <f t="shared" si="24"/>
        <v>373.86811146913595</v>
      </c>
      <c r="C318">
        <f t="shared" si="20"/>
        <v>50.339726027397262</v>
      </c>
      <c r="D318" s="2">
        <f t="shared" si="21"/>
        <v>323.52838544173869</v>
      </c>
      <c r="E318" s="2" t="b">
        <f t="shared" si="22"/>
        <v>0</v>
      </c>
      <c r="F318" s="2">
        <f t="shared" si="23"/>
        <v>0</v>
      </c>
    </row>
    <row r="319" spans="1:6" x14ac:dyDescent="0.35">
      <c r="A319">
        <v>318</v>
      </c>
      <c r="B319" s="2">
        <f t="shared" si="24"/>
        <v>323.52838544173869</v>
      </c>
      <c r="C319">
        <f t="shared" si="20"/>
        <v>50.339726027397262</v>
      </c>
      <c r="D319" s="2">
        <f t="shared" si="21"/>
        <v>273.18865941434143</v>
      </c>
      <c r="E319" s="2" t="b">
        <f t="shared" si="22"/>
        <v>0</v>
      </c>
      <c r="F319" s="2">
        <f t="shared" si="23"/>
        <v>0</v>
      </c>
    </row>
    <row r="320" spans="1:6" x14ac:dyDescent="0.35">
      <c r="A320">
        <v>319</v>
      </c>
      <c r="B320" s="2">
        <f t="shared" si="24"/>
        <v>273.18865941434143</v>
      </c>
      <c r="C320">
        <f t="shared" si="20"/>
        <v>50.339726027397262</v>
      </c>
      <c r="D320" s="2">
        <f t="shared" si="21"/>
        <v>222.84893338694417</v>
      </c>
      <c r="E320" s="2" t="b">
        <f t="shared" si="22"/>
        <v>0</v>
      </c>
      <c r="F320" s="2">
        <f t="shared" si="23"/>
        <v>0</v>
      </c>
    </row>
    <row r="321" spans="1:6" x14ac:dyDescent="0.35">
      <c r="A321">
        <v>320</v>
      </c>
      <c r="B321" s="2">
        <f t="shared" si="24"/>
        <v>222.84893338694417</v>
      </c>
      <c r="C321">
        <f t="shared" si="20"/>
        <v>50.339726027397262</v>
      </c>
      <c r="D321" s="2">
        <f t="shared" si="21"/>
        <v>172.50920735954691</v>
      </c>
      <c r="E321" s="2" t="b">
        <f t="shared" si="22"/>
        <v>0</v>
      </c>
      <c r="F321" s="2">
        <f t="shared" si="23"/>
        <v>0</v>
      </c>
    </row>
    <row r="322" spans="1:6" x14ac:dyDescent="0.35">
      <c r="A322">
        <v>321</v>
      </c>
      <c r="B322" s="2">
        <f t="shared" si="24"/>
        <v>172.50920735954691</v>
      </c>
      <c r="C322">
        <f t="shared" ref="C322:C366" si="25">$H$2/365</f>
        <v>50.339726027397262</v>
      </c>
      <c r="D322" s="2">
        <f t="shared" si="21"/>
        <v>122.16948133214964</v>
      </c>
      <c r="E322" s="2" t="b">
        <f t="shared" si="22"/>
        <v>0</v>
      </c>
      <c r="F322" s="2">
        <f t="shared" si="23"/>
        <v>0</v>
      </c>
    </row>
    <row r="323" spans="1:6" x14ac:dyDescent="0.35">
      <c r="A323">
        <v>322</v>
      </c>
      <c r="B323" s="2">
        <f t="shared" si="24"/>
        <v>122.16948133214964</v>
      </c>
      <c r="C323">
        <f t="shared" si="25"/>
        <v>50.339726027397262</v>
      </c>
      <c r="D323" s="2">
        <f t="shared" ref="D323:D366" si="26">B323-C323</f>
        <v>71.829755304752382</v>
      </c>
      <c r="E323" s="2" t="b">
        <f t="shared" ref="E323:E366" si="27">D323&lt;C323</f>
        <v>0</v>
      </c>
      <c r="F323" s="2">
        <f t="shared" ref="F323:F366" si="28">IF(E323,$B$2,0)</f>
        <v>0</v>
      </c>
    </row>
    <row r="324" spans="1:6" x14ac:dyDescent="0.35">
      <c r="A324">
        <v>323</v>
      </c>
      <c r="B324" s="2">
        <f t="shared" ref="B324:B366" si="29">B323-C323+F323</f>
        <v>71.829755304752382</v>
      </c>
      <c r="C324">
        <f t="shared" si="25"/>
        <v>50.339726027397262</v>
      </c>
      <c r="D324" s="2">
        <f t="shared" si="26"/>
        <v>21.49002927735512</v>
      </c>
      <c r="E324" s="2" t="b">
        <f t="shared" si="27"/>
        <v>1</v>
      </c>
      <c r="F324" s="2">
        <f t="shared" si="28"/>
        <v>904.51230756259326</v>
      </c>
    </row>
    <row r="325" spans="1:6" x14ac:dyDescent="0.35">
      <c r="A325">
        <v>324</v>
      </c>
      <c r="B325" s="2">
        <f t="shared" si="29"/>
        <v>926.00233683994838</v>
      </c>
      <c r="C325">
        <f t="shared" si="25"/>
        <v>50.339726027397262</v>
      </c>
      <c r="D325" s="2">
        <f t="shared" si="26"/>
        <v>875.66261081255107</v>
      </c>
      <c r="E325" s="2" t="b">
        <f t="shared" si="27"/>
        <v>0</v>
      </c>
      <c r="F325" s="2">
        <f t="shared" si="28"/>
        <v>0</v>
      </c>
    </row>
    <row r="326" spans="1:6" x14ac:dyDescent="0.35">
      <c r="A326">
        <v>325</v>
      </c>
      <c r="B326" s="2">
        <f t="shared" si="29"/>
        <v>875.66261081255107</v>
      </c>
      <c r="C326">
        <f t="shared" si="25"/>
        <v>50.339726027397262</v>
      </c>
      <c r="D326" s="2">
        <f t="shared" si="26"/>
        <v>825.32288478515375</v>
      </c>
      <c r="E326" s="2" t="b">
        <f t="shared" si="27"/>
        <v>0</v>
      </c>
      <c r="F326" s="2">
        <f t="shared" si="28"/>
        <v>0</v>
      </c>
    </row>
    <row r="327" spans="1:6" x14ac:dyDescent="0.35">
      <c r="A327">
        <v>326</v>
      </c>
      <c r="B327" s="2">
        <f t="shared" si="29"/>
        <v>825.32288478515375</v>
      </c>
      <c r="C327">
        <f t="shared" si="25"/>
        <v>50.339726027397262</v>
      </c>
      <c r="D327" s="2">
        <f t="shared" si="26"/>
        <v>774.98315875775643</v>
      </c>
      <c r="E327" s="2" t="b">
        <f t="shared" si="27"/>
        <v>0</v>
      </c>
      <c r="F327" s="2">
        <f t="shared" si="28"/>
        <v>0</v>
      </c>
    </row>
    <row r="328" spans="1:6" x14ac:dyDescent="0.35">
      <c r="A328">
        <v>327</v>
      </c>
      <c r="B328" s="2">
        <f t="shared" si="29"/>
        <v>774.98315875775643</v>
      </c>
      <c r="C328">
        <f t="shared" si="25"/>
        <v>50.339726027397262</v>
      </c>
      <c r="D328" s="2">
        <f t="shared" si="26"/>
        <v>724.64343273035911</v>
      </c>
      <c r="E328" s="2" t="b">
        <f t="shared" si="27"/>
        <v>0</v>
      </c>
      <c r="F328" s="2">
        <f t="shared" si="28"/>
        <v>0</v>
      </c>
    </row>
    <row r="329" spans="1:6" x14ac:dyDescent="0.35">
      <c r="A329">
        <v>328</v>
      </c>
      <c r="B329" s="2">
        <f t="shared" si="29"/>
        <v>724.64343273035911</v>
      </c>
      <c r="C329">
        <f t="shared" si="25"/>
        <v>50.339726027397262</v>
      </c>
      <c r="D329" s="2">
        <f t="shared" si="26"/>
        <v>674.30370670296179</v>
      </c>
      <c r="E329" s="2" t="b">
        <f t="shared" si="27"/>
        <v>0</v>
      </c>
      <c r="F329" s="2">
        <f t="shared" si="28"/>
        <v>0</v>
      </c>
    </row>
    <row r="330" spans="1:6" x14ac:dyDescent="0.35">
      <c r="A330">
        <v>329</v>
      </c>
      <c r="B330" s="2">
        <f t="shared" si="29"/>
        <v>674.30370670296179</v>
      </c>
      <c r="C330">
        <f t="shared" si="25"/>
        <v>50.339726027397262</v>
      </c>
      <c r="D330" s="2">
        <f t="shared" si="26"/>
        <v>623.96398067556447</v>
      </c>
      <c r="E330" s="2" t="b">
        <f t="shared" si="27"/>
        <v>0</v>
      </c>
      <c r="F330" s="2">
        <f t="shared" si="28"/>
        <v>0</v>
      </c>
    </row>
    <row r="331" spans="1:6" x14ac:dyDescent="0.35">
      <c r="A331">
        <v>330</v>
      </c>
      <c r="B331" s="2">
        <f t="shared" si="29"/>
        <v>623.96398067556447</v>
      </c>
      <c r="C331">
        <f t="shared" si="25"/>
        <v>50.339726027397262</v>
      </c>
      <c r="D331" s="2">
        <f t="shared" si="26"/>
        <v>573.62425464816715</v>
      </c>
      <c r="E331" s="2" t="b">
        <f t="shared" si="27"/>
        <v>0</v>
      </c>
      <c r="F331" s="2">
        <f t="shared" si="28"/>
        <v>0</v>
      </c>
    </row>
    <row r="332" spans="1:6" x14ac:dyDescent="0.35">
      <c r="A332">
        <v>331</v>
      </c>
      <c r="B332" s="2">
        <f t="shared" si="29"/>
        <v>573.62425464816715</v>
      </c>
      <c r="C332">
        <f t="shared" si="25"/>
        <v>50.339726027397262</v>
      </c>
      <c r="D332" s="2">
        <f t="shared" si="26"/>
        <v>523.28452862076983</v>
      </c>
      <c r="E332" s="2" t="b">
        <f t="shared" si="27"/>
        <v>0</v>
      </c>
      <c r="F332" s="2">
        <f t="shared" si="28"/>
        <v>0</v>
      </c>
    </row>
    <row r="333" spans="1:6" x14ac:dyDescent="0.35">
      <c r="A333">
        <v>332</v>
      </c>
      <c r="B333" s="2">
        <f t="shared" si="29"/>
        <v>523.28452862076983</v>
      </c>
      <c r="C333">
        <f t="shared" si="25"/>
        <v>50.339726027397262</v>
      </c>
      <c r="D333" s="2">
        <f t="shared" si="26"/>
        <v>472.94480259337257</v>
      </c>
      <c r="E333" s="2" t="b">
        <f t="shared" si="27"/>
        <v>0</v>
      </c>
      <c r="F333" s="2">
        <f t="shared" si="28"/>
        <v>0</v>
      </c>
    </row>
    <row r="334" spans="1:6" x14ac:dyDescent="0.35">
      <c r="A334">
        <v>333</v>
      </c>
      <c r="B334" s="2">
        <f t="shared" si="29"/>
        <v>472.94480259337257</v>
      </c>
      <c r="C334">
        <f t="shared" si="25"/>
        <v>50.339726027397262</v>
      </c>
      <c r="D334" s="2">
        <f t="shared" si="26"/>
        <v>422.60507656597531</v>
      </c>
      <c r="E334" s="2" t="b">
        <f t="shared" si="27"/>
        <v>0</v>
      </c>
      <c r="F334" s="2">
        <f t="shared" si="28"/>
        <v>0</v>
      </c>
    </row>
    <row r="335" spans="1:6" x14ac:dyDescent="0.35">
      <c r="A335">
        <v>334</v>
      </c>
      <c r="B335" s="2">
        <f t="shared" si="29"/>
        <v>422.60507656597531</v>
      </c>
      <c r="C335">
        <f t="shared" si="25"/>
        <v>50.339726027397262</v>
      </c>
      <c r="D335" s="2">
        <f t="shared" si="26"/>
        <v>372.26535053857805</v>
      </c>
      <c r="E335" s="2" t="b">
        <f t="shared" si="27"/>
        <v>0</v>
      </c>
      <c r="F335" s="2">
        <f t="shared" si="28"/>
        <v>0</v>
      </c>
    </row>
    <row r="336" spans="1:6" x14ac:dyDescent="0.35">
      <c r="A336">
        <v>335</v>
      </c>
      <c r="B336" s="2">
        <f t="shared" si="29"/>
        <v>372.26535053857805</v>
      </c>
      <c r="C336">
        <f t="shared" si="25"/>
        <v>50.339726027397262</v>
      </c>
      <c r="D336" s="2">
        <f t="shared" si="26"/>
        <v>321.92562451118079</v>
      </c>
      <c r="E336" s="2" t="b">
        <f t="shared" si="27"/>
        <v>0</v>
      </c>
      <c r="F336" s="2">
        <f t="shared" si="28"/>
        <v>0</v>
      </c>
    </row>
    <row r="337" spans="1:6" x14ac:dyDescent="0.35">
      <c r="A337">
        <v>336</v>
      </c>
      <c r="B337" s="2">
        <f t="shared" si="29"/>
        <v>321.92562451118079</v>
      </c>
      <c r="C337">
        <f t="shared" si="25"/>
        <v>50.339726027397262</v>
      </c>
      <c r="D337" s="2">
        <f t="shared" si="26"/>
        <v>271.58589848378352</v>
      </c>
      <c r="E337" s="2" t="b">
        <f t="shared" si="27"/>
        <v>0</v>
      </c>
      <c r="F337" s="2">
        <f t="shared" si="28"/>
        <v>0</v>
      </c>
    </row>
    <row r="338" spans="1:6" x14ac:dyDescent="0.35">
      <c r="A338">
        <v>337</v>
      </c>
      <c r="B338" s="2">
        <f t="shared" si="29"/>
        <v>271.58589848378352</v>
      </c>
      <c r="C338">
        <f t="shared" si="25"/>
        <v>50.339726027397262</v>
      </c>
      <c r="D338" s="2">
        <f t="shared" si="26"/>
        <v>221.24617245638626</v>
      </c>
      <c r="E338" s="2" t="b">
        <f t="shared" si="27"/>
        <v>0</v>
      </c>
      <c r="F338" s="2">
        <f t="shared" si="28"/>
        <v>0</v>
      </c>
    </row>
    <row r="339" spans="1:6" x14ac:dyDescent="0.35">
      <c r="A339">
        <v>338</v>
      </c>
      <c r="B339" s="2">
        <f t="shared" si="29"/>
        <v>221.24617245638626</v>
      </c>
      <c r="C339">
        <f t="shared" si="25"/>
        <v>50.339726027397262</v>
      </c>
      <c r="D339" s="2">
        <f t="shared" si="26"/>
        <v>170.906446428989</v>
      </c>
      <c r="E339" s="2" t="b">
        <f t="shared" si="27"/>
        <v>0</v>
      </c>
      <c r="F339" s="2">
        <f t="shared" si="28"/>
        <v>0</v>
      </c>
    </row>
    <row r="340" spans="1:6" x14ac:dyDescent="0.35">
      <c r="A340">
        <v>339</v>
      </c>
      <c r="B340" s="2">
        <f t="shared" si="29"/>
        <v>170.906446428989</v>
      </c>
      <c r="C340">
        <f t="shared" si="25"/>
        <v>50.339726027397262</v>
      </c>
      <c r="D340" s="2">
        <f t="shared" si="26"/>
        <v>120.56672040159174</v>
      </c>
      <c r="E340" s="2" t="b">
        <f t="shared" si="27"/>
        <v>0</v>
      </c>
      <c r="F340" s="2">
        <f t="shared" si="28"/>
        <v>0</v>
      </c>
    </row>
    <row r="341" spans="1:6" x14ac:dyDescent="0.35">
      <c r="A341">
        <v>340</v>
      </c>
      <c r="B341" s="2">
        <f t="shared" si="29"/>
        <v>120.56672040159174</v>
      </c>
      <c r="C341">
        <f t="shared" si="25"/>
        <v>50.339726027397262</v>
      </c>
      <c r="D341" s="2">
        <f t="shared" si="26"/>
        <v>70.226994374194476</v>
      </c>
      <c r="E341" s="2" t="b">
        <f t="shared" si="27"/>
        <v>0</v>
      </c>
      <c r="F341" s="2">
        <f t="shared" si="28"/>
        <v>0</v>
      </c>
    </row>
    <row r="342" spans="1:6" x14ac:dyDescent="0.35">
      <c r="A342">
        <v>341</v>
      </c>
      <c r="B342" s="2">
        <f t="shared" si="29"/>
        <v>70.226994374194476</v>
      </c>
      <c r="C342">
        <f t="shared" si="25"/>
        <v>50.339726027397262</v>
      </c>
      <c r="D342" s="2">
        <f t="shared" si="26"/>
        <v>19.887268346797214</v>
      </c>
      <c r="E342" s="2" t="b">
        <f t="shared" si="27"/>
        <v>1</v>
      </c>
      <c r="F342" s="2">
        <f t="shared" si="28"/>
        <v>904.51230756259326</v>
      </c>
    </row>
    <row r="343" spans="1:6" x14ac:dyDescent="0.35">
      <c r="A343">
        <v>342</v>
      </c>
      <c r="B343" s="2">
        <f t="shared" si="29"/>
        <v>924.39957590939048</v>
      </c>
      <c r="C343">
        <f t="shared" si="25"/>
        <v>50.339726027397262</v>
      </c>
      <c r="D343" s="2">
        <f t="shared" si="26"/>
        <v>874.05984988199316</v>
      </c>
      <c r="E343" s="2" t="b">
        <f t="shared" si="27"/>
        <v>0</v>
      </c>
      <c r="F343" s="2">
        <f t="shared" si="28"/>
        <v>0</v>
      </c>
    </row>
    <row r="344" spans="1:6" x14ac:dyDescent="0.35">
      <c r="A344">
        <v>343</v>
      </c>
      <c r="B344" s="2">
        <f t="shared" si="29"/>
        <v>874.05984988199316</v>
      </c>
      <c r="C344">
        <f t="shared" si="25"/>
        <v>50.339726027397262</v>
      </c>
      <c r="D344" s="2">
        <f t="shared" si="26"/>
        <v>823.72012385459584</v>
      </c>
      <c r="E344" s="2" t="b">
        <f t="shared" si="27"/>
        <v>0</v>
      </c>
      <c r="F344" s="2">
        <f t="shared" si="28"/>
        <v>0</v>
      </c>
    </row>
    <row r="345" spans="1:6" x14ac:dyDescent="0.35">
      <c r="A345">
        <v>344</v>
      </c>
      <c r="B345" s="2">
        <f t="shared" si="29"/>
        <v>823.72012385459584</v>
      </c>
      <c r="C345">
        <f t="shared" si="25"/>
        <v>50.339726027397262</v>
      </c>
      <c r="D345" s="2">
        <f t="shared" si="26"/>
        <v>773.38039782719852</v>
      </c>
      <c r="E345" s="2" t="b">
        <f t="shared" si="27"/>
        <v>0</v>
      </c>
      <c r="F345" s="2">
        <f t="shared" si="28"/>
        <v>0</v>
      </c>
    </row>
    <row r="346" spans="1:6" x14ac:dyDescent="0.35">
      <c r="A346">
        <v>345</v>
      </c>
      <c r="B346" s="2">
        <f t="shared" si="29"/>
        <v>773.38039782719852</v>
      </c>
      <c r="C346">
        <f t="shared" si="25"/>
        <v>50.339726027397262</v>
      </c>
      <c r="D346" s="2">
        <f t="shared" si="26"/>
        <v>723.0406717998012</v>
      </c>
      <c r="E346" s="2" t="b">
        <f t="shared" si="27"/>
        <v>0</v>
      </c>
      <c r="F346" s="2">
        <f t="shared" si="28"/>
        <v>0</v>
      </c>
    </row>
    <row r="347" spans="1:6" x14ac:dyDescent="0.35">
      <c r="A347">
        <v>346</v>
      </c>
      <c r="B347" s="2">
        <f t="shared" si="29"/>
        <v>723.0406717998012</v>
      </c>
      <c r="C347">
        <f t="shared" si="25"/>
        <v>50.339726027397262</v>
      </c>
      <c r="D347" s="2">
        <f t="shared" si="26"/>
        <v>672.70094577240388</v>
      </c>
      <c r="E347" s="2" t="b">
        <f t="shared" si="27"/>
        <v>0</v>
      </c>
      <c r="F347" s="2">
        <f t="shared" si="28"/>
        <v>0</v>
      </c>
    </row>
    <row r="348" spans="1:6" x14ac:dyDescent="0.35">
      <c r="A348">
        <v>347</v>
      </c>
      <c r="B348" s="2">
        <f t="shared" si="29"/>
        <v>672.70094577240388</v>
      </c>
      <c r="C348">
        <f t="shared" si="25"/>
        <v>50.339726027397262</v>
      </c>
      <c r="D348" s="2">
        <f t="shared" si="26"/>
        <v>622.36121974500657</v>
      </c>
      <c r="E348" s="2" t="b">
        <f t="shared" si="27"/>
        <v>0</v>
      </c>
      <c r="F348" s="2">
        <f t="shared" si="28"/>
        <v>0</v>
      </c>
    </row>
    <row r="349" spans="1:6" x14ac:dyDescent="0.35">
      <c r="A349">
        <v>348</v>
      </c>
      <c r="B349" s="2">
        <f t="shared" si="29"/>
        <v>622.36121974500657</v>
      </c>
      <c r="C349">
        <f t="shared" si="25"/>
        <v>50.339726027397262</v>
      </c>
      <c r="D349" s="2">
        <f t="shared" si="26"/>
        <v>572.02149371760925</v>
      </c>
      <c r="E349" s="2" t="b">
        <f t="shared" si="27"/>
        <v>0</v>
      </c>
      <c r="F349" s="2">
        <f t="shared" si="28"/>
        <v>0</v>
      </c>
    </row>
    <row r="350" spans="1:6" x14ac:dyDescent="0.35">
      <c r="A350">
        <v>349</v>
      </c>
      <c r="B350" s="2">
        <f t="shared" si="29"/>
        <v>572.02149371760925</v>
      </c>
      <c r="C350">
        <f t="shared" si="25"/>
        <v>50.339726027397262</v>
      </c>
      <c r="D350" s="2">
        <f t="shared" si="26"/>
        <v>521.68176769021193</v>
      </c>
      <c r="E350" s="2" t="b">
        <f t="shared" si="27"/>
        <v>0</v>
      </c>
      <c r="F350" s="2">
        <f t="shared" si="28"/>
        <v>0</v>
      </c>
    </row>
    <row r="351" spans="1:6" x14ac:dyDescent="0.35">
      <c r="A351">
        <v>350</v>
      </c>
      <c r="B351" s="2">
        <f t="shared" si="29"/>
        <v>521.68176769021193</v>
      </c>
      <c r="C351">
        <f t="shared" si="25"/>
        <v>50.339726027397262</v>
      </c>
      <c r="D351" s="2">
        <f t="shared" si="26"/>
        <v>471.34204166281467</v>
      </c>
      <c r="E351" s="2" t="b">
        <f t="shared" si="27"/>
        <v>0</v>
      </c>
      <c r="F351" s="2">
        <f t="shared" si="28"/>
        <v>0</v>
      </c>
    </row>
    <row r="352" spans="1:6" x14ac:dyDescent="0.35">
      <c r="A352">
        <v>351</v>
      </c>
      <c r="B352" s="2">
        <f t="shared" si="29"/>
        <v>471.34204166281467</v>
      </c>
      <c r="C352">
        <f t="shared" si="25"/>
        <v>50.339726027397262</v>
      </c>
      <c r="D352" s="2">
        <f t="shared" si="26"/>
        <v>421.0023156354174</v>
      </c>
      <c r="E352" s="2" t="b">
        <f t="shared" si="27"/>
        <v>0</v>
      </c>
      <c r="F352" s="2">
        <f t="shared" si="28"/>
        <v>0</v>
      </c>
    </row>
    <row r="353" spans="1:6" x14ac:dyDescent="0.35">
      <c r="A353">
        <v>352</v>
      </c>
      <c r="B353" s="2">
        <f t="shared" si="29"/>
        <v>421.0023156354174</v>
      </c>
      <c r="C353">
        <f t="shared" si="25"/>
        <v>50.339726027397262</v>
      </c>
      <c r="D353" s="2">
        <f t="shared" si="26"/>
        <v>370.66258960802014</v>
      </c>
      <c r="E353" s="2" t="b">
        <f t="shared" si="27"/>
        <v>0</v>
      </c>
      <c r="F353" s="2">
        <f t="shared" si="28"/>
        <v>0</v>
      </c>
    </row>
    <row r="354" spans="1:6" x14ac:dyDescent="0.35">
      <c r="A354">
        <v>353</v>
      </c>
      <c r="B354" s="2">
        <f t="shared" si="29"/>
        <v>370.66258960802014</v>
      </c>
      <c r="C354">
        <f t="shared" si="25"/>
        <v>50.339726027397262</v>
      </c>
      <c r="D354" s="2">
        <f t="shared" si="26"/>
        <v>320.32286358062288</v>
      </c>
      <c r="E354" s="2" t="b">
        <f t="shared" si="27"/>
        <v>0</v>
      </c>
      <c r="F354" s="2">
        <f t="shared" si="28"/>
        <v>0</v>
      </c>
    </row>
    <row r="355" spans="1:6" x14ac:dyDescent="0.35">
      <c r="A355">
        <v>354</v>
      </c>
      <c r="B355" s="2">
        <f t="shared" si="29"/>
        <v>320.32286358062288</v>
      </c>
      <c r="C355">
        <f t="shared" si="25"/>
        <v>50.339726027397262</v>
      </c>
      <c r="D355" s="2">
        <f t="shared" si="26"/>
        <v>269.98313755322562</v>
      </c>
      <c r="E355" s="2" t="b">
        <f t="shared" si="27"/>
        <v>0</v>
      </c>
      <c r="F355" s="2">
        <f t="shared" si="28"/>
        <v>0</v>
      </c>
    </row>
    <row r="356" spans="1:6" x14ac:dyDescent="0.35">
      <c r="A356">
        <v>355</v>
      </c>
      <c r="B356" s="2">
        <f t="shared" si="29"/>
        <v>269.98313755322562</v>
      </c>
      <c r="C356">
        <f t="shared" si="25"/>
        <v>50.339726027397262</v>
      </c>
      <c r="D356" s="2">
        <f t="shared" si="26"/>
        <v>219.64341152582836</v>
      </c>
      <c r="E356" s="2" t="b">
        <f t="shared" si="27"/>
        <v>0</v>
      </c>
      <c r="F356" s="2">
        <f t="shared" si="28"/>
        <v>0</v>
      </c>
    </row>
    <row r="357" spans="1:6" x14ac:dyDescent="0.35">
      <c r="A357">
        <v>356</v>
      </c>
      <c r="B357" s="2">
        <f t="shared" si="29"/>
        <v>219.64341152582836</v>
      </c>
      <c r="C357">
        <f t="shared" si="25"/>
        <v>50.339726027397262</v>
      </c>
      <c r="D357" s="2">
        <f t="shared" si="26"/>
        <v>169.30368549843109</v>
      </c>
      <c r="E357" s="2" t="b">
        <f t="shared" si="27"/>
        <v>0</v>
      </c>
      <c r="F357" s="2">
        <f t="shared" si="28"/>
        <v>0</v>
      </c>
    </row>
    <row r="358" spans="1:6" x14ac:dyDescent="0.35">
      <c r="A358">
        <v>357</v>
      </c>
      <c r="B358" s="2">
        <f t="shared" si="29"/>
        <v>169.30368549843109</v>
      </c>
      <c r="C358">
        <f t="shared" si="25"/>
        <v>50.339726027397262</v>
      </c>
      <c r="D358" s="2">
        <f t="shared" si="26"/>
        <v>118.96395947103383</v>
      </c>
      <c r="E358" s="2" t="b">
        <f t="shared" si="27"/>
        <v>0</v>
      </c>
      <c r="F358" s="2">
        <f t="shared" si="28"/>
        <v>0</v>
      </c>
    </row>
    <row r="359" spans="1:6" x14ac:dyDescent="0.35">
      <c r="A359">
        <v>358</v>
      </c>
      <c r="B359" s="2">
        <f t="shared" si="29"/>
        <v>118.96395947103383</v>
      </c>
      <c r="C359">
        <f t="shared" si="25"/>
        <v>50.339726027397262</v>
      </c>
      <c r="D359" s="2">
        <f t="shared" si="26"/>
        <v>68.62423344363657</v>
      </c>
      <c r="E359" s="2" t="b">
        <f t="shared" si="27"/>
        <v>0</v>
      </c>
      <c r="F359" s="2">
        <f t="shared" si="28"/>
        <v>0</v>
      </c>
    </row>
    <row r="360" spans="1:6" x14ac:dyDescent="0.35">
      <c r="A360">
        <v>359</v>
      </c>
      <c r="B360" s="2">
        <f t="shared" si="29"/>
        <v>68.62423344363657</v>
      </c>
      <c r="C360">
        <f t="shared" si="25"/>
        <v>50.339726027397262</v>
      </c>
      <c r="D360" s="2">
        <f t="shared" si="26"/>
        <v>18.284507416239308</v>
      </c>
      <c r="E360" s="2" t="b">
        <f t="shared" si="27"/>
        <v>1</v>
      </c>
      <c r="F360" s="2">
        <f t="shared" si="28"/>
        <v>904.51230756259326</v>
      </c>
    </row>
    <row r="361" spans="1:6" x14ac:dyDescent="0.35">
      <c r="A361">
        <v>360</v>
      </c>
      <c r="B361" s="2">
        <f t="shared" si="29"/>
        <v>922.79681497883257</v>
      </c>
      <c r="C361">
        <f t="shared" si="25"/>
        <v>50.339726027397262</v>
      </c>
      <c r="D361" s="2">
        <f t="shared" si="26"/>
        <v>872.45708895143525</v>
      </c>
      <c r="E361" s="2" t="b">
        <f t="shared" si="27"/>
        <v>0</v>
      </c>
      <c r="F361" s="2">
        <f t="shared" si="28"/>
        <v>0</v>
      </c>
    </row>
    <row r="362" spans="1:6" x14ac:dyDescent="0.35">
      <c r="A362">
        <v>361</v>
      </c>
      <c r="B362" s="2">
        <f t="shared" si="29"/>
        <v>872.45708895143525</v>
      </c>
      <c r="C362">
        <f t="shared" si="25"/>
        <v>50.339726027397262</v>
      </c>
      <c r="D362" s="2">
        <f t="shared" si="26"/>
        <v>822.11736292403793</v>
      </c>
      <c r="E362" s="2" t="b">
        <f t="shared" si="27"/>
        <v>0</v>
      </c>
      <c r="F362" s="2">
        <f t="shared" si="28"/>
        <v>0</v>
      </c>
    </row>
    <row r="363" spans="1:6" x14ac:dyDescent="0.35">
      <c r="A363">
        <v>362</v>
      </c>
      <c r="B363" s="2">
        <f t="shared" si="29"/>
        <v>822.11736292403793</v>
      </c>
      <c r="C363">
        <f t="shared" si="25"/>
        <v>50.339726027397262</v>
      </c>
      <c r="D363" s="2">
        <f t="shared" si="26"/>
        <v>771.77763689664062</v>
      </c>
      <c r="E363" s="2" t="b">
        <f t="shared" si="27"/>
        <v>0</v>
      </c>
      <c r="F363" s="2">
        <f t="shared" si="28"/>
        <v>0</v>
      </c>
    </row>
    <row r="364" spans="1:6" x14ac:dyDescent="0.35">
      <c r="A364">
        <v>363</v>
      </c>
      <c r="B364" s="2">
        <f t="shared" si="29"/>
        <v>771.77763689664062</v>
      </c>
      <c r="C364">
        <f t="shared" si="25"/>
        <v>50.339726027397262</v>
      </c>
      <c r="D364" s="2">
        <f t="shared" si="26"/>
        <v>721.4379108692433</v>
      </c>
      <c r="E364" s="2" t="b">
        <f t="shared" si="27"/>
        <v>0</v>
      </c>
      <c r="F364" s="2">
        <f t="shared" si="28"/>
        <v>0</v>
      </c>
    </row>
    <row r="365" spans="1:6" x14ac:dyDescent="0.35">
      <c r="A365">
        <v>364</v>
      </c>
      <c r="B365" s="2">
        <f t="shared" si="29"/>
        <v>721.4379108692433</v>
      </c>
      <c r="C365">
        <f t="shared" si="25"/>
        <v>50.339726027397262</v>
      </c>
      <c r="D365" s="2">
        <f t="shared" si="26"/>
        <v>671.09818484184598</v>
      </c>
      <c r="E365" s="2" t="b">
        <f t="shared" si="27"/>
        <v>0</v>
      </c>
      <c r="F365" s="2">
        <f t="shared" si="28"/>
        <v>0</v>
      </c>
    </row>
    <row r="366" spans="1:6" x14ac:dyDescent="0.35">
      <c r="A366">
        <v>365</v>
      </c>
      <c r="B366" s="2">
        <f t="shared" si="29"/>
        <v>671.09818484184598</v>
      </c>
      <c r="C366">
        <f t="shared" si="25"/>
        <v>50.339726027397262</v>
      </c>
      <c r="D366" s="2">
        <f t="shared" si="26"/>
        <v>620.75845881444866</v>
      </c>
      <c r="E366" s="2" t="b">
        <f t="shared" si="27"/>
        <v>0</v>
      </c>
      <c r="F366" s="2">
        <f t="shared" si="2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E834-943E-43C8-8124-DB9701E30093}">
  <sheetPr codeName="Sheet6"/>
  <dimension ref="A1:H366"/>
  <sheetViews>
    <sheetView tabSelected="1" workbookViewId="0">
      <selection activeCell="R6" sqref="R6"/>
    </sheetView>
  </sheetViews>
  <sheetFormatPr defaultRowHeight="14.5" x14ac:dyDescent="0.35"/>
  <cols>
    <col min="5" max="5" width="14.08984375" bestFit="1" customWidth="1"/>
  </cols>
  <sheetData>
    <row r="1" spans="1:8" x14ac:dyDescent="0.35">
      <c r="A1" t="s">
        <v>5</v>
      </c>
      <c r="B1" t="s">
        <v>19</v>
      </c>
      <c r="C1" t="s">
        <v>20</v>
      </c>
      <c r="D1" t="s">
        <v>26</v>
      </c>
      <c r="E1" t="s">
        <v>27</v>
      </c>
    </row>
    <row r="2" spans="1:8" x14ac:dyDescent="0.35">
      <c r="A2">
        <v>1</v>
      </c>
      <c r="B2" s="11">
        <v>1062.6592970997576</v>
      </c>
      <c r="C2">
        <f t="shared" ref="C2:C65" si="0">$H$2/365</f>
        <v>50.339726027397262</v>
      </c>
      <c r="D2" s="2">
        <f>B2-C2</f>
        <v>1012.3195710723603</v>
      </c>
      <c r="E2" s="2" t="b">
        <f>D2&lt;C2</f>
        <v>0</v>
      </c>
      <c r="F2" s="2">
        <f>IF(E2,$B$2,0)</f>
        <v>0</v>
      </c>
      <c r="H2">
        <v>18374</v>
      </c>
    </row>
    <row r="3" spans="1:8" x14ac:dyDescent="0.35">
      <c r="A3">
        <v>2</v>
      </c>
      <c r="B3" s="2">
        <f>B2-C2+F2</f>
        <v>1012.3195710723603</v>
      </c>
      <c r="C3">
        <f t="shared" si="0"/>
        <v>50.339726027397262</v>
      </c>
      <c r="D3" s="2">
        <f t="shared" ref="D3:D66" si="1">B3-C3</f>
        <v>961.97984504496299</v>
      </c>
      <c r="E3" s="2" t="b">
        <f t="shared" ref="E3:E66" si="2">D3&lt;C3</f>
        <v>0</v>
      </c>
      <c r="F3" s="2">
        <f t="shared" ref="F3:F66" si="3">IF(E3,$B$2,0)</f>
        <v>0</v>
      </c>
    </row>
    <row r="4" spans="1:8" x14ac:dyDescent="0.35">
      <c r="A4">
        <v>3</v>
      </c>
      <c r="B4" s="2">
        <f t="shared" ref="B4:B67" si="4">B3-C3+F3</f>
        <v>961.97984504496299</v>
      </c>
      <c r="C4">
        <f t="shared" si="0"/>
        <v>50.339726027397262</v>
      </c>
      <c r="D4" s="2">
        <f t="shared" si="1"/>
        <v>911.64011901756567</v>
      </c>
      <c r="E4" s="2" t="b">
        <f t="shared" si="2"/>
        <v>0</v>
      </c>
      <c r="F4" s="2">
        <f t="shared" si="3"/>
        <v>0</v>
      </c>
    </row>
    <row r="5" spans="1:8" x14ac:dyDescent="0.35">
      <c r="A5">
        <v>4</v>
      </c>
      <c r="B5" s="2">
        <f t="shared" si="4"/>
        <v>911.64011901756567</v>
      </c>
      <c r="C5">
        <f t="shared" si="0"/>
        <v>50.339726027397262</v>
      </c>
      <c r="D5" s="2">
        <f t="shared" si="1"/>
        <v>861.30039299016835</v>
      </c>
      <c r="E5" s="2" t="b">
        <f t="shared" si="2"/>
        <v>0</v>
      </c>
      <c r="F5" s="2">
        <f t="shared" si="3"/>
        <v>0</v>
      </c>
    </row>
    <row r="6" spans="1:8" x14ac:dyDescent="0.35">
      <c r="A6">
        <v>5</v>
      </c>
      <c r="B6" s="2">
        <f t="shared" si="4"/>
        <v>861.30039299016835</v>
      </c>
      <c r="C6">
        <f t="shared" si="0"/>
        <v>50.339726027397262</v>
      </c>
      <c r="D6" s="2">
        <f t="shared" si="1"/>
        <v>810.96066696277103</v>
      </c>
      <c r="E6" s="2" t="b">
        <f t="shared" si="2"/>
        <v>0</v>
      </c>
      <c r="F6" s="2">
        <f t="shared" si="3"/>
        <v>0</v>
      </c>
    </row>
    <row r="7" spans="1:8" x14ac:dyDescent="0.35">
      <c r="A7">
        <v>6</v>
      </c>
      <c r="B7" s="2">
        <f t="shared" si="4"/>
        <v>810.96066696277103</v>
      </c>
      <c r="C7">
        <f t="shared" si="0"/>
        <v>50.339726027397262</v>
      </c>
      <c r="D7" s="2">
        <f t="shared" si="1"/>
        <v>760.62094093537371</v>
      </c>
      <c r="E7" s="2" t="b">
        <f t="shared" si="2"/>
        <v>0</v>
      </c>
      <c r="F7" s="2">
        <f t="shared" si="3"/>
        <v>0</v>
      </c>
    </row>
    <row r="8" spans="1:8" x14ac:dyDescent="0.35">
      <c r="A8">
        <v>7</v>
      </c>
      <c r="B8" s="2">
        <f t="shared" si="4"/>
        <v>760.62094093537371</v>
      </c>
      <c r="C8">
        <f t="shared" si="0"/>
        <v>50.339726027397262</v>
      </c>
      <c r="D8" s="2">
        <f t="shared" si="1"/>
        <v>710.28121490797639</v>
      </c>
      <c r="E8" s="2" t="b">
        <f t="shared" si="2"/>
        <v>0</v>
      </c>
      <c r="F8" s="2">
        <f t="shared" si="3"/>
        <v>0</v>
      </c>
    </row>
    <row r="9" spans="1:8" x14ac:dyDescent="0.35">
      <c r="A9">
        <v>8</v>
      </c>
      <c r="B9" s="2">
        <f t="shared" si="4"/>
        <v>710.28121490797639</v>
      </c>
      <c r="C9">
        <f t="shared" si="0"/>
        <v>50.339726027397262</v>
      </c>
      <c r="D9" s="2">
        <f t="shared" si="1"/>
        <v>659.94148888057907</v>
      </c>
      <c r="E9" s="2" t="b">
        <f t="shared" si="2"/>
        <v>0</v>
      </c>
      <c r="F9" s="2">
        <f t="shared" si="3"/>
        <v>0</v>
      </c>
    </row>
    <row r="10" spans="1:8" x14ac:dyDescent="0.35">
      <c r="A10">
        <v>9</v>
      </c>
      <c r="B10" s="2">
        <f t="shared" si="4"/>
        <v>659.94148888057907</v>
      </c>
      <c r="C10">
        <f t="shared" si="0"/>
        <v>50.339726027397262</v>
      </c>
      <c r="D10" s="2">
        <f t="shared" si="1"/>
        <v>609.60176285318175</v>
      </c>
      <c r="E10" s="2" t="b">
        <f t="shared" si="2"/>
        <v>0</v>
      </c>
      <c r="F10" s="2">
        <f t="shared" si="3"/>
        <v>0</v>
      </c>
    </row>
    <row r="11" spans="1:8" x14ac:dyDescent="0.35">
      <c r="A11">
        <v>10</v>
      </c>
      <c r="B11" s="2">
        <f t="shared" si="4"/>
        <v>609.60176285318175</v>
      </c>
      <c r="C11">
        <f t="shared" si="0"/>
        <v>50.339726027397262</v>
      </c>
      <c r="D11" s="2">
        <f t="shared" si="1"/>
        <v>559.26203682578443</v>
      </c>
      <c r="E11" s="2" t="b">
        <f t="shared" si="2"/>
        <v>0</v>
      </c>
      <c r="F11" s="2">
        <f t="shared" si="3"/>
        <v>0</v>
      </c>
    </row>
    <row r="12" spans="1:8" x14ac:dyDescent="0.35">
      <c r="A12">
        <v>11</v>
      </c>
      <c r="B12" s="2">
        <f t="shared" si="4"/>
        <v>559.26203682578443</v>
      </c>
      <c r="C12">
        <f t="shared" si="0"/>
        <v>50.339726027397262</v>
      </c>
      <c r="D12" s="2">
        <f t="shared" si="1"/>
        <v>508.92231079838717</v>
      </c>
      <c r="E12" s="2" t="b">
        <f t="shared" si="2"/>
        <v>0</v>
      </c>
      <c r="F12" s="2">
        <f t="shared" si="3"/>
        <v>0</v>
      </c>
    </row>
    <row r="13" spans="1:8" x14ac:dyDescent="0.35">
      <c r="A13">
        <v>12</v>
      </c>
      <c r="B13" s="2">
        <f t="shared" si="4"/>
        <v>508.92231079838717</v>
      </c>
      <c r="C13">
        <f t="shared" si="0"/>
        <v>50.339726027397262</v>
      </c>
      <c r="D13" s="2">
        <f t="shared" si="1"/>
        <v>458.58258477098991</v>
      </c>
      <c r="E13" s="2" t="b">
        <f t="shared" si="2"/>
        <v>0</v>
      </c>
      <c r="F13" s="2">
        <f t="shared" si="3"/>
        <v>0</v>
      </c>
    </row>
    <row r="14" spans="1:8" x14ac:dyDescent="0.35">
      <c r="A14">
        <v>13</v>
      </c>
      <c r="B14" s="2">
        <f t="shared" si="4"/>
        <v>458.58258477098991</v>
      </c>
      <c r="C14">
        <f t="shared" si="0"/>
        <v>50.339726027397262</v>
      </c>
      <c r="D14" s="2">
        <f t="shared" si="1"/>
        <v>408.24285874359265</v>
      </c>
      <c r="E14" s="2" t="b">
        <f t="shared" si="2"/>
        <v>0</v>
      </c>
      <c r="F14" s="2">
        <f t="shared" si="3"/>
        <v>0</v>
      </c>
    </row>
    <row r="15" spans="1:8" x14ac:dyDescent="0.35">
      <c r="A15">
        <v>14</v>
      </c>
      <c r="B15" s="2">
        <f t="shared" si="4"/>
        <v>408.24285874359265</v>
      </c>
      <c r="C15">
        <f t="shared" si="0"/>
        <v>50.339726027397262</v>
      </c>
      <c r="D15" s="2">
        <f t="shared" si="1"/>
        <v>357.90313271619539</v>
      </c>
      <c r="E15" s="2" t="b">
        <f t="shared" si="2"/>
        <v>0</v>
      </c>
      <c r="F15" s="2">
        <f t="shared" si="3"/>
        <v>0</v>
      </c>
    </row>
    <row r="16" spans="1:8" x14ac:dyDescent="0.35">
      <c r="A16">
        <v>15</v>
      </c>
      <c r="B16" s="2">
        <f t="shared" si="4"/>
        <v>357.90313271619539</v>
      </c>
      <c r="C16">
        <f t="shared" si="0"/>
        <v>50.339726027397262</v>
      </c>
      <c r="D16" s="2">
        <f t="shared" si="1"/>
        <v>307.56340668879812</v>
      </c>
      <c r="E16" s="2" t="b">
        <f t="shared" si="2"/>
        <v>0</v>
      </c>
      <c r="F16" s="2">
        <f t="shared" si="3"/>
        <v>0</v>
      </c>
    </row>
    <row r="17" spans="1:6" x14ac:dyDescent="0.35">
      <c r="A17">
        <v>16</v>
      </c>
      <c r="B17" s="2">
        <f t="shared" si="4"/>
        <v>307.56340668879812</v>
      </c>
      <c r="C17">
        <f t="shared" si="0"/>
        <v>50.339726027397262</v>
      </c>
      <c r="D17" s="2">
        <f t="shared" si="1"/>
        <v>257.22368066140086</v>
      </c>
      <c r="E17" s="2" t="b">
        <f t="shared" si="2"/>
        <v>0</v>
      </c>
      <c r="F17" s="2">
        <f t="shared" si="3"/>
        <v>0</v>
      </c>
    </row>
    <row r="18" spans="1:6" x14ac:dyDescent="0.35">
      <c r="A18">
        <v>17</v>
      </c>
      <c r="B18" s="2">
        <f t="shared" si="4"/>
        <v>257.22368066140086</v>
      </c>
      <c r="C18">
        <f t="shared" si="0"/>
        <v>50.339726027397262</v>
      </c>
      <c r="D18" s="2">
        <f t="shared" si="1"/>
        <v>206.8839546340036</v>
      </c>
      <c r="E18" s="2" t="b">
        <f t="shared" si="2"/>
        <v>0</v>
      </c>
      <c r="F18" s="2">
        <f t="shared" si="3"/>
        <v>0</v>
      </c>
    </row>
    <row r="19" spans="1:6" x14ac:dyDescent="0.35">
      <c r="A19">
        <v>18</v>
      </c>
      <c r="B19" s="2">
        <f t="shared" si="4"/>
        <v>206.8839546340036</v>
      </c>
      <c r="C19">
        <f t="shared" si="0"/>
        <v>50.339726027397262</v>
      </c>
      <c r="D19" s="2">
        <f t="shared" si="1"/>
        <v>156.54422860660634</v>
      </c>
      <c r="E19" s="2" t="b">
        <f t="shared" si="2"/>
        <v>0</v>
      </c>
      <c r="F19" s="2">
        <f t="shared" si="3"/>
        <v>0</v>
      </c>
    </row>
    <row r="20" spans="1:6" x14ac:dyDescent="0.35">
      <c r="A20">
        <v>19</v>
      </c>
      <c r="B20" s="2">
        <f t="shared" si="4"/>
        <v>156.54422860660634</v>
      </c>
      <c r="C20">
        <f t="shared" si="0"/>
        <v>50.339726027397262</v>
      </c>
      <c r="D20" s="2">
        <f t="shared" si="1"/>
        <v>106.20450257920908</v>
      </c>
      <c r="E20" s="2" t="b">
        <f t="shared" si="2"/>
        <v>0</v>
      </c>
      <c r="F20" s="2">
        <f t="shared" si="3"/>
        <v>0</v>
      </c>
    </row>
    <row r="21" spans="1:6" x14ac:dyDescent="0.35">
      <c r="A21">
        <v>20</v>
      </c>
      <c r="B21" s="2">
        <f t="shared" si="4"/>
        <v>106.20450257920908</v>
      </c>
      <c r="C21">
        <f t="shared" si="0"/>
        <v>50.339726027397262</v>
      </c>
      <c r="D21" s="2">
        <f t="shared" si="1"/>
        <v>55.864776551811815</v>
      </c>
      <c r="E21" s="2" t="b">
        <f t="shared" si="2"/>
        <v>0</v>
      </c>
      <c r="F21" s="2">
        <f t="shared" si="3"/>
        <v>0</v>
      </c>
    </row>
    <row r="22" spans="1:6" x14ac:dyDescent="0.35">
      <c r="A22">
        <v>21</v>
      </c>
      <c r="B22" s="2">
        <f t="shared" si="4"/>
        <v>55.864776551811815</v>
      </c>
      <c r="C22">
        <f t="shared" si="0"/>
        <v>50.339726027397262</v>
      </c>
      <c r="D22" s="2">
        <f t="shared" si="1"/>
        <v>5.5250505244145529</v>
      </c>
      <c r="E22" s="2" t="b">
        <f t="shared" si="2"/>
        <v>1</v>
      </c>
      <c r="F22" s="2">
        <f t="shared" si="3"/>
        <v>1062.6592970997576</v>
      </c>
    </row>
    <row r="23" spans="1:6" x14ac:dyDescent="0.35">
      <c r="A23">
        <v>22</v>
      </c>
      <c r="B23" s="2">
        <f t="shared" si="4"/>
        <v>1068.1843476241722</v>
      </c>
      <c r="C23">
        <f t="shared" si="0"/>
        <v>50.339726027397262</v>
      </c>
      <c r="D23" s="2">
        <f t="shared" si="1"/>
        <v>1017.8446215967749</v>
      </c>
      <c r="E23" s="2" t="b">
        <f t="shared" si="2"/>
        <v>0</v>
      </c>
      <c r="F23" s="2">
        <f t="shared" si="3"/>
        <v>0</v>
      </c>
    </row>
    <row r="24" spans="1:6" x14ac:dyDescent="0.35">
      <c r="A24">
        <v>23</v>
      </c>
      <c r="B24" s="2">
        <f t="shared" si="4"/>
        <v>1017.8446215967749</v>
      </c>
      <c r="C24">
        <f t="shared" si="0"/>
        <v>50.339726027397262</v>
      </c>
      <c r="D24" s="2">
        <f t="shared" si="1"/>
        <v>967.5048955693776</v>
      </c>
      <c r="E24" s="2" t="b">
        <f t="shared" si="2"/>
        <v>0</v>
      </c>
      <c r="F24" s="2">
        <f t="shared" si="3"/>
        <v>0</v>
      </c>
    </row>
    <row r="25" spans="1:6" x14ac:dyDescent="0.35">
      <c r="A25">
        <v>24</v>
      </c>
      <c r="B25" s="2">
        <f t="shared" si="4"/>
        <v>967.5048955693776</v>
      </c>
      <c r="C25">
        <f t="shared" si="0"/>
        <v>50.339726027397262</v>
      </c>
      <c r="D25" s="2">
        <f t="shared" si="1"/>
        <v>917.16516954198028</v>
      </c>
      <c r="E25" s="2" t="b">
        <f t="shared" si="2"/>
        <v>0</v>
      </c>
      <c r="F25" s="2">
        <f t="shared" si="3"/>
        <v>0</v>
      </c>
    </row>
    <row r="26" spans="1:6" x14ac:dyDescent="0.35">
      <c r="A26">
        <v>25</v>
      </c>
      <c r="B26" s="2">
        <f t="shared" si="4"/>
        <v>917.16516954198028</v>
      </c>
      <c r="C26">
        <f t="shared" si="0"/>
        <v>50.339726027397262</v>
      </c>
      <c r="D26" s="2">
        <f t="shared" si="1"/>
        <v>866.82544351458296</v>
      </c>
      <c r="E26" s="2" t="b">
        <f t="shared" si="2"/>
        <v>0</v>
      </c>
      <c r="F26" s="2">
        <f t="shared" si="3"/>
        <v>0</v>
      </c>
    </row>
    <row r="27" spans="1:6" x14ac:dyDescent="0.35">
      <c r="A27">
        <v>26</v>
      </c>
      <c r="B27" s="2">
        <f t="shared" si="4"/>
        <v>866.82544351458296</v>
      </c>
      <c r="C27">
        <f t="shared" si="0"/>
        <v>50.339726027397262</v>
      </c>
      <c r="D27" s="2">
        <f t="shared" si="1"/>
        <v>816.48571748718564</v>
      </c>
      <c r="E27" s="2" t="b">
        <f t="shared" si="2"/>
        <v>0</v>
      </c>
      <c r="F27" s="2">
        <f t="shared" si="3"/>
        <v>0</v>
      </c>
    </row>
    <row r="28" spans="1:6" x14ac:dyDescent="0.35">
      <c r="A28">
        <v>27</v>
      </c>
      <c r="B28" s="2">
        <f t="shared" si="4"/>
        <v>816.48571748718564</v>
      </c>
      <c r="C28">
        <f t="shared" si="0"/>
        <v>50.339726027397262</v>
      </c>
      <c r="D28" s="2">
        <f t="shared" si="1"/>
        <v>766.14599145978832</v>
      </c>
      <c r="E28" s="2" t="b">
        <f t="shared" si="2"/>
        <v>0</v>
      </c>
      <c r="F28" s="2">
        <f t="shared" si="3"/>
        <v>0</v>
      </c>
    </row>
    <row r="29" spans="1:6" x14ac:dyDescent="0.35">
      <c r="A29">
        <v>28</v>
      </c>
      <c r="B29" s="2">
        <f t="shared" si="4"/>
        <v>766.14599145978832</v>
      </c>
      <c r="C29">
        <f t="shared" si="0"/>
        <v>50.339726027397262</v>
      </c>
      <c r="D29" s="2">
        <f t="shared" si="1"/>
        <v>715.806265432391</v>
      </c>
      <c r="E29" s="2" t="b">
        <f t="shared" si="2"/>
        <v>0</v>
      </c>
      <c r="F29" s="2">
        <f t="shared" si="3"/>
        <v>0</v>
      </c>
    </row>
    <row r="30" spans="1:6" x14ac:dyDescent="0.35">
      <c r="A30">
        <v>29</v>
      </c>
      <c r="B30" s="2">
        <f t="shared" si="4"/>
        <v>715.806265432391</v>
      </c>
      <c r="C30">
        <f t="shared" si="0"/>
        <v>50.339726027397262</v>
      </c>
      <c r="D30" s="2">
        <f t="shared" si="1"/>
        <v>665.46653940499368</v>
      </c>
      <c r="E30" s="2" t="b">
        <f t="shared" si="2"/>
        <v>0</v>
      </c>
      <c r="F30" s="2">
        <f t="shared" si="3"/>
        <v>0</v>
      </c>
    </row>
    <row r="31" spans="1:6" x14ac:dyDescent="0.35">
      <c r="A31">
        <v>30</v>
      </c>
      <c r="B31" s="2">
        <f t="shared" si="4"/>
        <v>665.46653940499368</v>
      </c>
      <c r="C31">
        <f t="shared" si="0"/>
        <v>50.339726027397262</v>
      </c>
      <c r="D31" s="2">
        <f t="shared" si="1"/>
        <v>615.12681337759636</v>
      </c>
      <c r="E31" s="2" t="b">
        <f t="shared" si="2"/>
        <v>0</v>
      </c>
      <c r="F31" s="2">
        <f t="shared" si="3"/>
        <v>0</v>
      </c>
    </row>
    <row r="32" spans="1:6" x14ac:dyDescent="0.35">
      <c r="A32">
        <v>31</v>
      </c>
      <c r="B32" s="2">
        <f t="shared" si="4"/>
        <v>615.12681337759636</v>
      </c>
      <c r="C32">
        <f t="shared" si="0"/>
        <v>50.339726027397262</v>
      </c>
      <c r="D32" s="2">
        <f t="shared" si="1"/>
        <v>564.78708735019904</v>
      </c>
      <c r="E32" s="2" t="b">
        <f t="shared" si="2"/>
        <v>0</v>
      </c>
      <c r="F32" s="2">
        <f t="shared" si="3"/>
        <v>0</v>
      </c>
    </row>
    <row r="33" spans="1:6" x14ac:dyDescent="0.35">
      <c r="A33">
        <v>32</v>
      </c>
      <c r="B33" s="2">
        <f t="shared" si="4"/>
        <v>564.78708735019904</v>
      </c>
      <c r="C33">
        <f t="shared" si="0"/>
        <v>50.339726027397262</v>
      </c>
      <c r="D33" s="2">
        <f t="shared" si="1"/>
        <v>514.44736132280173</v>
      </c>
      <c r="E33" s="2" t="b">
        <f t="shared" si="2"/>
        <v>0</v>
      </c>
      <c r="F33" s="2">
        <f t="shared" si="3"/>
        <v>0</v>
      </c>
    </row>
    <row r="34" spans="1:6" x14ac:dyDescent="0.35">
      <c r="A34">
        <v>33</v>
      </c>
      <c r="B34" s="2">
        <f t="shared" si="4"/>
        <v>514.44736132280173</v>
      </c>
      <c r="C34">
        <f t="shared" si="0"/>
        <v>50.339726027397262</v>
      </c>
      <c r="D34" s="2">
        <f t="shared" si="1"/>
        <v>464.10763529540446</v>
      </c>
      <c r="E34" s="2" t="b">
        <f t="shared" si="2"/>
        <v>0</v>
      </c>
      <c r="F34" s="2">
        <f t="shared" si="3"/>
        <v>0</v>
      </c>
    </row>
    <row r="35" spans="1:6" x14ac:dyDescent="0.35">
      <c r="A35">
        <v>34</v>
      </c>
      <c r="B35" s="2">
        <f t="shared" si="4"/>
        <v>464.10763529540446</v>
      </c>
      <c r="C35">
        <f t="shared" si="0"/>
        <v>50.339726027397262</v>
      </c>
      <c r="D35" s="2">
        <f t="shared" si="1"/>
        <v>413.7679092680072</v>
      </c>
      <c r="E35" s="2" t="b">
        <f t="shared" si="2"/>
        <v>0</v>
      </c>
      <c r="F35" s="2">
        <f t="shared" si="3"/>
        <v>0</v>
      </c>
    </row>
    <row r="36" spans="1:6" x14ac:dyDescent="0.35">
      <c r="A36">
        <v>35</v>
      </c>
      <c r="B36" s="2">
        <f t="shared" si="4"/>
        <v>413.7679092680072</v>
      </c>
      <c r="C36">
        <f t="shared" si="0"/>
        <v>50.339726027397262</v>
      </c>
      <c r="D36" s="2">
        <f t="shared" si="1"/>
        <v>363.42818324060994</v>
      </c>
      <c r="E36" s="2" t="b">
        <f t="shared" si="2"/>
        <v>0</v>
      </c>
      <c r="F36" s="2">
        <f t="shared" si="3"/>
        <v>0</v>
      </c>
    </row>
    <row r="37" spans="1:6" x14ac:dyDescent="0.35">
      <c r="A37">
        <v>36</v>
      </c>
      <c r="B37" s="2">
        <f t="shared" si="4"/>
        <v>363.42818324060994</v>
      </c>
      <c r="C37">
        <f t="shared" si="0"/>
        <v>50.339726027397262</v>
      </c>
      <c r="D37" s="2">
        <f t="shared" si="1"/>
        <v>313.08845721321268</v>
      </c>
      <c r="E37" s="2" t="b">
        <f t="shared" si="2"/>
        <v>0</v>
      </c>
      <c r="F37" s="2">
        <f t="shared" si="3"/>
        <v>0</v>
      </c>
    </row>
    <row r="38" spans="1:6" x14ac:dyDescent="0.35">
      <c r="A38">
        <v>37</v>
      </c>
      <c r="B38" s="2">
        <f t="shared" si="4"/>
        <v>313.08845721321268</v>
      </c>
      <c r="C38">
        <f t="shared" si="0"/>
        <v>50.339726027397262</v>
      </c>
      <c r="D38" s="2">
        <f t="shared" si="1"/>
        <v>262.74873118581542</v>
      </c>
      <c r="E38" s="2" t="b">
        <f t="shared" si="2"/>
        <v>0</v>
      </c>
      <c r="F38" s="2">
        <f t="shared" si="3"/>
        <v>0</v>
      </c>
    </row>
    <row r="39" spans="1:6" x14ac:dyDescent="0.35">
      <c r="A39">
        <v>38</v>
      </c>
      <c r="B39" s="2">
        <f t="shared" si="4"/>
        <v>262.74873118581542</v>
      </c>
      <c r="C39">
        <f t="shared" si="0"/>
        <v>50.339726027397262</v>
      </c>
      <c r="D39" s="2">
        <f t="shared" si="1"/>
        <v>212.40900515841815</v>
      </c>
      <c r="E39" s="2" t="b">
        <f t="shared" si="2"/>
        <v>0</v>
      </c>
      <c r="F39" s="2">
        <f t="shared" si="3"/>
        <v>0</v>
      </c>
    </row>
    <row r="40" spans="1:6" x14ac:dyDescent="0.35">
      <c r="A40">
        <v>39</v>
      </c>
      <c r="B40" s="2">
        <f t="shared" si="4"/>
        <v>212.40900515841815</v>
      </c>
      <c r="C40">
        <f t="shared" si="0"/>
        <v>50.339726027397262</v>
      </c>
      <c r="D40" s="2">
        <f t="shared" si="1"/>
        <v>162.06927913102089</v>
      </c>
      <c r="E40" s="2" t="b">
        <f t="shared" si="2"/>
        <v>0</v>
      </c>
      <c r="F40" s="2">
        <f t="shared" si="3"/>
        <v>0</v>
      </c>
    </row>
    <row r="41" spans="1:6" x14ac:dyDescent="0.35">
      <c r="A41">
        <v>40</v>
      </c>
      <c r="B41" s="2">
        <f t="shared" si="4"/>
        <v>162.06927913102089</v>
      </c>
      <c r="C41">
        <f t="shared" si="0"/>
        <v>50.339726027397262</v>
      </c>
      <c r="D41" s="2">
        <f t="shared" si="1"/>
        <v>111.72955310362363</v>
      </c>
      <c r="E41" s="2" t="b">
        <f t="shared" si="2"/>
        <v>0</v>
      </c>
      <c r="F41" s="2">
        <f t="shared" si="3"/>
        <v>0</v>
      </c>
    </row>
    <row r="42" spans="1:6" x14ac:dyDescent="0.35">
      <c r="A42">
        <v>41</v>
      </c>
      <c r="B42" s="2">
        <f t="shared" si="4"/>
        <v>111.72955310362363</v>
      </c>
      <c r="C42">
        <f t="shared" si="0"/>
        <v>50.339726027397262</v>
      </c>
      <c r="D42" s="2">
        <f t="shared" si="1"/>
        <v>61.389827076226368</v>
      </c>
      <c r="E42" s="2" t="b">
        <f t="shared" si="2"/>
        <v>0</v>
      </c>
      <c r="F42" s="2">
        <f t="shared" si="3"/>
        <v>0</v>
      </c>
    </row>
    <row r="43" spans="1:6" x14ac:dyDescent="0.35">
      <c r="A43">
        <v>42</v>
      </c>
      <c r="B43" s="2">
        <f t="shared" si="4"/>
        <v>61.389827076226368</v>
      </c>
      <c r="C43">
        <f t="shared" si="0"/>
        <v>50.339726027397262</v>
      </c>
      <c r="D43" s="2">
        <f t="shared" si="1"/>
        <v>11.050101048829106</v>
      </c>
      <c r="E43" s="2" t="b">
        <f t="shared" si="2"/>
        <v>1</v>
      </c>
      <c r="F43" s="2">
        <f t="shared" si="3"/>
        <v>1062.6592970997576</v>
      </c>
    </row>
    <row r="44" spans="1:6" x14ac:dyDescent="0.35">
      <c r="A44">
        <v>43</v>
      </c>
      <c r="B44" s="2">
        <f t="shared" si="4"/>
        <v>1073.7093981485868</v>
      </c>
      <c r="C44">
        <f t="shared" si="0"/>
        <v>50.339726027397262</v>
      </c>
      <c r="D44" s="2">
        <f t="shared" si="1"/>
        <v>1023.3696721211895</v>
      </c>
      <c r="E44" s="2" t="b">
        <f t="shared" si="2"/>
        <v>0</v>
      </c>
      <c r="F44" s="2">
        <f t="shared" si="3"/>
        <v>0</v>
      </c>
    </row>
    <row r="45" spans="1:6" x14ac:dyDescent="0.35">
      <c r="A45">
        <v>44</v>
      </c>
      <c r="B45" s="2">
        <f t="shared" si="4"/>
        <v>1023.3696721211895</v>
      </c>
      <c r="C45">
        <f t="shared" si="0"/>
        <v>50.339726027397262</v>
      </c>
      <c r="D45" s="2">
        <f t="shared" si="1"/>
        <v>973.0299460937922</v>
      </c>
      <c r="E45" s="2" t="b">
        <f t="shared" si="2"/>
        <v>0</v>
      </c>
      <c r="F45" s="2">
        <f t="shared" si="3"/>
        <v>0</v>
      </c>
    </row>
    <row r="46" spans="1:6" x14ac:dyDescent="0.35">
      <c r="A46">
        <v>45</v>
      </c>
      <c r="B46" s="2">
        <f t="shared" si="4"/>
        <v>973.0299460937922</v>
      </c>
      <c r="C46">
        <f t="shared" si="0"/>
        <v>50.339726027397262</v>
      </c>
      <c r="D46" s="2">
        <f t="shared" si="1"/>
        <v>922.69022006639489</v>
      </c>
      <c r="E46" s="2" t="b">
        <f t="shared" si="2"/>
        <v>0</v>
      </c>
      <c r="F46" s="2">
        <f t="shared" si="3"/>
        <v>0</v>
      </c>
    </row>
    <row r="47" spans="1:6" x14ac:dyDescent="0.35">
      <c r="A47">
        <v>46</v>
      </c>
      <c r="B47" s="2">
        <f t="shared" si="4"/>
        <v>922.69022006639489</v>
      </c>
      <c r="C47">
        <f t="shared" si="0"/>
        <v>50.339726027397262</v>
      </c>
      <c r="D47" s="2">
        <f t="shared" si="1"/>
        <v>872.35049403899757</v>
      </c>
      <c r="E47" s="2" t="b">
        <f t="shared" si="2"/>
        <v>0</v>
      </c>
      <c r="F47" s="2">
        <f t="shared" si="3"/>
        <v>0</v>
      </c>
    </row>
    <row r="48" spans="1:6" x14ac:dyDescent="0.35">
      <c r="A48">
        <v>47</v>
      </c>
      <c r="B48" s="2">
        <f t="shared" si="4"/>
        <v>872.35049403899757</v>
      </c>
      <c r="C48">
        <f t="shared" si="0"/>
        <v>50.339726027397262</v>
      </c>
      <c r="D48" s="2">
        <f t="shared" si="1"/>
        <v>822.01076801160025</v>
      </c>
      <c r="E48" s="2" t="b">
        <f t="shared" si="2"/>
        <v>0</v>
      </c>
      <c r="F48" s="2">
        <f t="shared" si="3"/>
        <v>0</v>
      </c>
    </row>
    <row r="49" spans="1:6" x14ac:dyDescent="0.35">
      <c r="A49">
        <v>48</v>
      </c>
      <c r="B49" s="2">
        <f t="shared" si="4"/>
        <v>822.01076801160025</v>
      </c>
      <c r="C49">
        <f t="shared" si="0"/>
        <v>50.339726027397262</v>
      </c>
      <c r="D49" s="2">
        <f t="shared" si="1"/>
        <v>771.67104198420293</v>
      </c>
      <c r="E49" s="2" t="b">
        <f t="shared" si="2"/>
        <v>0</v>
      </c>
      <c r="F49" s="2">
        <f t="shared" si="3"/>
        <v>0</v>
      </c>
    </row>
    <row r="50" spans="1:6" x14ac:dyDescent="0.35">
      <c r="A50">
        <v>49</v>
      </c>
      <c r="B50" s="2">
        <f t="shared" si="4"/>
        <v>771.67104198420293</v>
      </c>
      <c r="C50">
        <f t="shared" si="0"/>
        <v>50.339726027397262</v>
      </c>
      <c r="D50" s="2">
        <f t="shared" si="1"/>
        <v>721.33131595680561</v>
      </c>
      <c r="E50" s="2" t="b">
        <f t="shared" si="2"/>
        <v>0</v>
      </c>
      <c r="F50" s="2">
        <f t="shared" si="3"/>
        <v>0</v>
      </c>
    </row>
    <row r="51" spans="1:6" x14ac:dyDescent="0.35">
      <c r="A51">
        <v>50</v>
      </c>
      <c r="B51" s="2">
        <f t="shared" si="4"/>
        <v>721.33131595680561</v>
      </c>
      <c r="C51">
        <f t="shared" si="0"/>
        <v>50.339726027397262</v>
      </c>
      <c r="D51" s="2">
        <f t="shared" si="1"/>
        <v>670.99158992940829</v>
      </c>
      <c r="E51" s="2" t="b">
        <f t="shared" si="2"/>
        <v>0</v>
      </c>
      <c r="F51" s="2">
        <f t="shared" si="3"/>
        <v>0</v>
      </c>
    </row>
    <row r="52" spans="1:6" x14ac:dyDescent="0.35">
      <c r="A52">
        <v>51</v>
      </c>
      <c r="B52" s="2">
        <f t="shared" si="4"/>
        <v>670.99158992940829</v>
      </c>
      <c r="C52">
        <f t="shared" si="0"/>
        <v>50.339726027397262</v>
      </c>
      <c r="D52" s="2">
        <f t="shared" si="1"/>
        <v>620.65186390201097</v>
      </c>
      <c r="E52" s="2" t="b">
        <f t="shared" si="2"/>
        <v>0</v>
      </c>
      <c r="F52" s="2">
        <f t="shared" si="3"/>
        <v>0</v>
      </c>
    </row>
    <row r="53" spans="1:6" x14ac:dyDescent="0.35">
      <c r="A53">
        <v>52</v>
      </c>
      <c r="B53" s="2">
        <f t="shared" si="4"/>
        <v>620.65186390201097</v>
      </c>
      <c r="C53">
        <f t="shared" si="0"/>
        <v>50.339726027397262</v>
      </c>
      <c r="D53" s="2">
        <f t="shared" si="1"/>
        <v>570.31213787461365</v>
      </c>
      <c r="E53" s="2" t="b">
        <f t="shared" si="2"/>
        <v>0</v>
      </c>
      <c r="F53" s="2">
        <f t="shared" si="3"/>
        <v>0</v>
      </c>
    </row>
    <row r="54" spans="1:6" x14ac:dyDescent="0.35">
      <c r="A54">
        <v>53</v>
      </c>
      <c r="B54" s="2">
        <f t="shared" si="4"/>
        <v>570.31213787461365</v>
      </c>
      <c r="C54">
        <f t="shared" si="0"/>
        <v>50.339726027397262</v>
      </c>
      <c r="D54" s="2">
        <f t="shared" si="1"/>
        <v>519.97241184721634</v>
      </c>
      <c r="E54" s="2" t="b">
        <f t="shared" si="2"/>
        <v>0</v>
      </c>
      <c r="F54" s="2">
        <f t="shared" si="3"/>
        <v>0</v>
      </c>
    </row>
    <row r="55" spans="1:6" x14ac:dyDescent="0.35">
      <c r="A55">
        <v>54</v>
      </c>
      <c r="B55" s="2">
        <f t="shared" si="4"/>
        <v>519.97241184721634</v>
      </c>
      <c r="C55">
        <f t="shared" si="0"/>
        <v>50.339726027397262</v>
      </c>
      <c r="D55" s="2">
        <f t="shared" si="1"/>
        <v>469.63268581981907</v>
      </c>
      <c r="E55" s="2" t="b">
        <f t="shared" si="2"/>
        <v>0</v>
      </c>
      <c r="F55" s="2">
        <f t="shared" si="3"/>
        <v>0</v>
      </c>
    </row>
    <row r="56" spans="1:6" x14ac:dyDescent="0.35">
      <c r="A56">
        <v>55</v>
      </c>
      <c r="B56" s="2">
        <f t="shared" si="4"/>
        <v>469.63268581981907</v>
      </c>
      <c r="C56">
        <f t="shared" si="0"/>
        <v>50.339726027397262</v>
      </c>
      <c r="D56" s="2">
        <f t="shared" si="1"/>
        <v>419.29295979242181</v>
      </c>
      <c r="E56" s="2" t="b">
        <f t="shared" si="2"/>
        <v>0</v>
      </c>
      <c r="F56" s="2">
        <f t="shared" si="3"/>
        <v>0</v>
      </c>
    </row>
    <row r="57" spans="1:6" x14ac:dyDescent="0.35">
      <c r="A57">
        <v>56</v>
      </c>
      <c r="B57" s="2">
        <f t="shared" si="4"/>
        <v>419.29295979242181</v>
      </c>
      <c r="C57">
        <f t="shared" si="0"/>
        <v>50.339726027397262</v>
      </c>
      <c r="D57" s="2">
        <f t="shared" si="1"/>
        <v>368.95323376502455</v>
      </c>
      <c r="E57" s="2" t="b">
        <f t="shared" si="2"/>
        <v>0</v>
      </c>
      <c r="F57" s="2">
        <f t="shared" si="3"/>
        <v>0</v>
      </c>
    </row>
    <row r="58" spans="1:6" x14ac:dyDescent="0.35">
      <c r="A58">
        <v>57</v>
      </c>
      <c r="B58" s="2">
        <f t="shared" si="4"/>
        <v>368.95323376502455</v>
      </c>
      <c r="C58">
        <f t="shared" si="0"/>
        <v>50.339726027397262</v>
      </c>
      <c r="D58" s="2">
        <f t="shared" si="1"/>
        <v>318.61350773762729</v>
      </c>
      <c r="E58" s="2" t="b">
        <f t="shared" si="2"/>
        <v>0</v>
      </c>
      <c r="F58" s="2">
        <f t="shared" si="3"/>
        <v>0</v>
      </c>
    </row>
    <row r="59" spans="1:6" x14ac:dyDescent="0.35">
      <c r="A59">
        <v>58</v>
      </c>
      <c r="B59" s="2">
        <f t="shared" si="4"/>
        <v>318.61350773762729</v>
      </c>
      <c r="C59">
        <f t="shared" si="0"/>
        <v>50.339726027397262</v>
      </c>
      <c r="D59" s="2">
        <f t="shared" si="1"/>
        <v>268.27378171023003</v>
      </c>
      <c r="E59" s="2" t="b">
        <f t="shared" si="2"/>
        <v>0</v>
      </c>
      <c r="F59" s="2">
        <f t="shared" si="3"/>
        <v>0</v>
      </c>
    </row>
    <row r="60" spans="1:6" x14ac:dyDescent="0.35">
      <c r="A60">
        <v>59</v>
      </c>
      <c r="B60" s="2">
        <f t="shared" si="4"/>
        <v>268.27378171023003</v>
      </c>
      <c r="C60">
        <f t="shared" si="0"/>
        <v>50.339726027397262</v>
      </c>
      <c r="D60" s="2">
        <f t="shared" si="1"/>
        <v>217.93405568283276</v>
      </c>
      <c r="E60" s="2" t="b">
        <f t="shared" si="2"/>
        <v>0</v>
      </c>
      <c r="F60" s="2">
        <f t="shared" si="3"/>
        <v>0</v>
      </c>
    </row>
    <row r="61" spans="1:6" x14ac:dyDescent="0.35">
      <c r="A61">
        <v>60</v>
      </c>
      <c r="B61" s="2">
        <f t="shared" si="4"/>
        <v>217.93405568283276</v>
      </c>
      <c r="C61">
        <f t="shared" si="0"/>
        <v>50.339726027397262</v>
      </c>
      <c r="D61" s="2">
        <f t="shared" si="1"/>
        <v>167.5943296554355</v>
      </c>
      <c r="E61" s="2" t="b">
        <f t="shared" si="2"/>
        <v>0</v>
      </c>
      <c r="F61" s="2">
        <f t="shared" si="3"/>
        <v>0</v>
      </c>
    </row>
    <row r="62" spans="1:6" x14ac:dyDescent="0.35">
      <c r="A62">
        <v>61</v>
      </c>
      <c r="B62" s="2">
        <f t="shared" si="4"/>
        <v>167.5943296554355</v>
      </c>
      <c r="C62">
        <f t="shared" si="0"/>
        <v>50.339726027397262</v>
      </c>
      <c r="D62" s="2">
        <f t="shared" si="1"/>
        <v>117.25460362803824</v>
      </c>
      <c r="E62" s="2" t="b">
        <f t="shared" si="2"/>
        <v>0</v>
      </c>
      <c r="F62" s="2">
        <f t="shared" si="3"/>
        <v>0</v>
      </c>
    </row>
    <row r="63" spans="1:6" x14ac:dyDescent="0.35">
      <c r="A63">
        <v>62</v>
      </c>
      <c r="B63" s="2">
        <f t="shared" si="4"/>
        <v>117.25460362803824</v>
      </c>
      <c r="C63">
        <f t="shared" si="0"/>
        <v>50.339726027397262</v>
      </c>
      <c r="D63" s="2">
        <f t="shared" si="1"/>
        <v>66.914877600640978</v>
      </c>
      <c r="E63" s="2" t="b">
        <f t="shared" si="2"/>
        <v>0</v>
      </c>
      <c r="F63" s="2">
        <f t="shared" si="3"/>
        <v>0</v>
      </c>
    </row>
    <row r="64" spans="1:6" x14ac:dyDescent="0.35">
      <c r="A64">
        <v>63</v>
      </c>
      <c r="B64" s="2">
        <f t="shared" si="4"/>
        <v>66.914877600640978</v>
      </c>
      <c r="C64">
        <f t="shared" si="0"/>
        <v>50.339726027397262</v>
      </c>
      <c r="D64" s="2">
        <f t="shared" si="1"/>
        <v>16.575151573243716</v>
      </c>
      <c r="E64" s="2" t="b">
        <f t="shared" si="2"/>
        <v>1</v>
      </c>
      <c r="F64" s="2">
        <f t="shared" si="3"/>
        <v>1062.6592970997576</v>
      </c>
    </row>
    <row r="65" spans="1:6" x14ac:dyDescent="0.35">
      <c r="A65">
        <v>64</v>
      </c>
      <c r="B65" s="2">
        <f t="shared" si="4"/>
        <v>1079.2344486730012</v>
      </c>
      <c r="C65">
        <f t="shared" si="0"/>
        <v>50.339726027397262</v>
      </c>
      <c r="D65" s="2">
        <f t="shared" si="1"/>
        <v>1028.8947226456039</v>
      </c>
      <c r="E65" s="2" t="b">
        <f t="shared" si="2"/>
        <v>0</v>
      </c>
      <c r="F65" s="2">
        <f t="shared" si="3"/>
        <v>0</v>
      </c>
    </row>
    <row r="66" spans="1:6" x14ac:dyDescent="0.35">
      <c r="A66">
        <v>65</v>
      </c>
      <c r="B66" s="2">
        <f t="shared" si="4"/>
        <v>1028.8947226456039</v>
      </c>
      <c r="C66">
        <f t="shared" ref="C66:C129" si="5">$H$2/365</f>
        <v>50.339726027397262</v>
      </c>
      <c r="D66" s="2">
        <f t="shared" si="1"/>
        <v>978.55499661820659</v>
      </c>
      <c r="E66" s="2" t="b">
        <f t="shared" si="2"/>
        <v>0</v>
      </c>
      <c r="F66" s="2">
        <f t="shared" si="3"/>
        <v>0</v>
      </c>
    </row>
    <row r="67" spans="1:6" x14ac:dyDescent="0.35">
      <c r="A67">
        <v>66</v>
      </c>
      <c r="B67" s="2">
        <f t="shared" si="4"/>
        <v>978.55499661820659</v>
      </c>
      <c r="C67">
        <f t="shared" si="5"/>
        <v>50.339726027397262</v>
      </c>
      <c r="D67" s="2">
        <f t="shared" ref="D67:D130" si="6">B67-C67</f>
        <v>928.21527059080927</v>
      </c>
      <c r="E67" s="2" t="b">
        <f t="shared" ref="E67:E130" si="7">D67&lt;C67</f>
        <v>0</v>
      </c>
      <c r="F67" s="2">
        <f t="shared" ref="F67:F130" si="8">IF(E67,$B$2,0)</f>
        <v>0</v>
      </c>
    </row>
    <row r="68" spans="1:6" x14ac:dyDescent="0.35">
      <c r="A68">
        <v>67</v>
      </c>
      <c r="B68" s="2">
        <f t="shared" ref="B68:B131" si="9">B67-C67+F67</f>
        <v>928.21527059080927</v>
      </c>
      <c r="C68">
        <f t="shared" si="5"/>
        <v>50.339726027397262</v>
      </c>
      <c r="D68" s="2">
        <f t="shared" si="6"/>
        <v>877.87554456341195</v>
      </c>
      <c r="E68" s="2" t="b">
        <f t="shared" si="7"/>
        <v>0</v>
      </c>
      <c r="F68" s="2">
        <f t="shared" si="8"/>
        <v>0</v>
      </c>
    </row>
    <row r="69" spans="1:6" x14ac:dyDescent="0.35">
      <c r="A69">
        <v>68</v>
      </c>
      <c r="B69" s="2">
        <f t="shared" si="9"/>
        <v>877.87554456341195</v>
      </c>
      <c r="C69">
        <f t="shared" si="5"/>
        <v>50.339726027397262</v>
      </c>
      <c r="D69" s="2">
        <f t="shared" si="6"/>
        <v>827.53581853601463</v>
      </c>
      <c r="E69" s="2" t="b">
        <f t="shared" si="7"/>
        <v>0</v>
      </c>
      <c r="F69" s="2">
        <f t="shared" si="8"/>
        <v>0</v>
      </c>
    </row>
    <row r="70" spans="1:6" x14ac:dyDescent="0.35">
      <c r="A70">
        <v>69</v>
      </c>
      <c r="B70" s="2">
        <f t="shared" si="9"/>
        <v>827.53581853601463</v>
      </c>
      <c r="C70">
        <f t="shared" si="5"/>
        <v>50.339726027397262</v>
      </c>
      <c r="D70" s="2">
        <f t="shared" si="6"/>
        <v>777.19609250861731</v>
      </c>
      <c r="E70" s="2" t="b">
        <f t="shared" si="7"/>
        <v>0</v>
      </c>
      <c r="F70" s="2">
        <f t="shared" si="8"/>
        <v>0</v>
      </c>
    </row>
    <row r="71" spans="1:6" x14ac:dyDescent="0.35">
      <c r="A71">
        <v>70</v>
      </c>
      <c r="B71" s="2">
        <f t="shared" si="9"/>
        <v>777.19609250861731</v>
      </c>
      <c r="C71">
        <f t="shared" si="5"/>
        <v>50.339726027397262</v>
      </c>
      <c r="D71" s="2">
        <f t="shared" si="6"/>
        <v>726.85636648121999</v>
      </c>
      <c r="E71" s="2" t="b">
        <f t="shared" si="7"/>
        <v>0</v>
      </c>
      <c r="F71" s="2">
        <f t="shared" si="8"/>
        <v>0</v>
      </c>
    </row>
    <row r="72" spans="1:6" x14ac:dyDescent="0.35">
      <c r="A72">
        <v>71</v>
      </c>
      <c r="B72" s="2">
        <f t="shared" si="9"/>
        <v>726.85636648121999</v>
      </c>
      <c r="C72">
        <f t="shared" si="5"/>
        <v>50.339726027397262</v>
      </c>
      <c r="D72" s="2">
        <f t="shared" si="6"/>
        <v>676.51664045382267</v>
      </c>
      <c r="E72" s="2" t="b">
        <f t="shared" si="7"/>
        <v>0</v>
      </c>
      <c r="F72" s="2">
        <f t="shared" si="8"/>
        <v>0</v>
      </c>
    </row>
    <row r="73" spans="1:6" x14ac:dyDescent="0.35">
      <c r="A73">
        <v>72</v>
      </c>
      <c r="B73" s="2">
        <f t="shared" si="9"/>
        <v>676.51664045382267</v>
      </c>
      <c r="C73">
        <f t="shared" si="5"/>
        <v>50.339726027397262</v>
      </c>
      <c r="D73" s="2">
        <f t="shared" si="6"/>
        <v>626.17691442642536</v>
      </c>
      <c r="E73" s="2" t="b">
        <f t="shared" si="7"/>
        <v>0</v>
      </c>
      <c r="F73" s="2">
        <f t="shared" si="8"/>
        <v>0</v>
      </c>
    </row>
    <row r="74" spans="1:6" x14ac:dyDescent="0.35">
      <c r="A74">
        <v>73</v>
      </c>
      <c r="B74" s="2">
        <f t="shared" si="9"/>
        <v>626.17691442642536</v>
      </c>
      <c r="C74">
        <f t="shared" si="5"/>
        <v>50.339726027397262</v>
      </c>
      <c r="D74" s="2">
        <f t="shared" si="6"/>
        <v>575.83718839902804</v>
      </c>
      <c r="E74" s="2" t="b">
        <f t="shared" si="7"/>
        <v>0</v>
      </c>
      <c r="F74" s="2">
        <f t="shared" si="8"/>
        <v>0</v>
      </c>
    </row>
    <row r="75" spans="1:6" x14ac:dyDescent="0.35">
      <c r="A75">
        <v>74</v>
      </c>
      <c r="B75" s="2">
        <f t="shared" si="9"/>
        <v>575.83718839902804</v>
      </c>
      <c r="C75">
        <f t="shared" si="5"/>
        <v>50.339726027397262</v>
      </c>
      <c r="D75" s="2">
        <f t="shared" si="6"/>
        <v>525.49746237163072</v>
      </c>
      <c r="E75" s="2" t="b">
        <f t="shared" si="7"/>
        <v>0</v>
      </c>
      <c r="F75" s="2">
        <f t="shared" si="8"/>
        <v>0</v>
      </c>
    </row>
    <row r="76" spans="1:6" x14ac:dyDescent="0.35">
      <c r="A76">
        <v>75</v>
      </c>
      <c r="B76" s="2">
        <f t="shared" si="9"/>
        <v>525.49746237163072</v>
      </c>
      <c r="C76">
        <f t="shared" si="5"/>
        <v>50.339726027397262</v>
      </c>
      <c r="D76" s="2">
        <f t="shared" si="6"/>
        <v>475.15773634423346</v>
      </c>
      <c r="E76" s="2" t="b">
        <f t="shared" si="7"/>
        <v>0</v>
      </c>
      <c r="F76" s="2">
        <f t="shared" si="8"/>
        <v>0</v>
      </c>
    </row>
    <row r="77" spans="1:6" x14ac:dyDescent="0.35">
      <c r="A77">
        <v>76</v>
      </c>
      <c r="B77" s="2">
        <f t="shared" si="9"/>
        <v>475.15773634423346</v>
      </c>
      <c r="C77">
        <f t="shared" si="5"/>
        <v>50.339726027397262</v>
      </c>
      <c r="D77" s="2">
        <f t="shared" si="6"/>
        <v>424.81801031683619</v>
      </c>
      <c r="E77" s="2" t="b">
        <f t="shared" si="7"/>
        <v>0</v>
      </c>
      <c r="F77" s="2">
        <f t="shared" si="8"/>
        <v>0</v>
      </c>
    </row>
    <row r="78" spans="1:6" x14ac:dyDescent="0.35">
      <c r="A78">
        <v>77</v>
      </c>
      <c r="B78" s="2">
        <f t="shared" si="9"/>
        <v>424.81801031683619</v>
      </c>
      <c r="C78">
        <f t="shared" si="5"/>
        <v>50.339726027397262</v>
      </c>
      <c r="D78" s="2">
        <f t="shared" si="6"/>
        <v>374.47828428943893</v>
      </c>
      <c r="E78" s="2" t="b">
        <f t="shared" si="7"/>
        <v>0</v>
      </c>
      <c r="F78" s="2">
        <f t="shared" si="8"/>
        <v>0</v>
      </c>
    </row>
    <row r="79" spans="1:6" x14ac:dyDescent="0.35">
      <c r="A79">
        <v>78</v>
      </c>
      <c r="B79" s="2">
        <f t="shared" si="9"/>
        <v>374.47828428943893</v>
      </c>
      <c r="C79">
        <f t="shared" si="5"/>
        <v>50.339726027397262</v>
      </c>
      <c r="D79" s="2">
        <f t="shared" si="6"/>
        <v>324.13855826204167</v>
      </c>
      <c r="E79" s="2" t="b">
        <f t="shared" si="7"/>
        <v>0</v>
      </c>
      <c r="F79" s="2">
        <f t="shared" si="8"/>
        <v>0</v>
      </c>
    </row>
    <row r="80" spans="1:6" x14ac:dyDescent="0.35">
      <c r="A80">
        <v>79</v>
      </c>
      <c r="B80" s="2">
        <f t="shared" si="9"/>
        <v>324.13855826204167</v>
      </c>
      <c r="C80">
        <f t="shared" si="5"/>
        <v>50.339726027397262</v>
      </c>
      <c r="D80" s="2">
        <f t="shared" si="6"/>
        <v>273.79883223464441</v>
      </c>
      <c r="E80" s="2" t="b">
        <f t="shared" si="7"/>
        <v>0</v>
      </c>
      <c r="F80" s="2">
        <f t="shared" si="8"/>
        <v>0</v>
      </c>
    </row>
    <row r="81" spans="1:6" x14ac:dyDescent="0.35">
      <c r="A81">
        <v>80</v>
      </c>
      <c r="B81" s="2">
        <f t="shared" si="9"/>
        <v>273.79883223464441</v>
      </c>
      <c r="C81">
        <f t="shared" si="5"/>
        <v>50.339726027397262</v>
      </c>
      <c r="D81" s="2">
        <f t="shared" si="6"/>
        <v>223.45910620724715</v>
      </c>
      <c r="E81" s="2" t="b">
        <f t="shared" si="7"/>
        <v>0</v>
      </c>
      <c r="F81" s="2">
        <f t="shared" si="8"/>
        <v>0</v>
      </c>
    </row>
    <row r="82" spans="1:6" x14ac:dyDescent="0.35">
      <c r="A82">
        <v>81</v>
      </c>
      <c r="B82" s="2">
        <f t="shared" si="9"/>
        <v>223.45910620724715</v>
      </c>
      <c r="C82">
        <f t="shared" si="5"/>
        <v>50.339726027397262</v>
      </c>
      <c r="D82" s="2">
        <f t="shared" si="6"/>
        <v>173.11938017984988</v>
      </c>
      <c r="E82" s="2" t="b">
        <f t="shared" si="7"/>
        <v>0</v>
      </c>
      <c r="F82" s="2">
        <f t="shared" si="8"/>
        <v>0</v>
      </c>
    </row>
    <row r="83" spans="1:6" x14ac:dyDescent="0.35">
      <c r="A83">
        <v>82</v>
      </c>
      <c r="B83" s="2">
        <f t="shared" si="9"/>
        <v>173.11938017984988</v>
      </c>
      <c r="C83">
        <f t="shared" si="5"/>
        <v>50.339726027397262</v>
      </c>
      <c r="D83" s="2">
        <f t="shared" si="6"/>
        <v>122.77965415245262</v>
      </c>
      <c r="E83" s="2" t="b">
        <f t="shared" si="7"/>
        <v>0</v>
      </c>
      <c r="F83" s="2">
        <f t="shared" si="8"/>
        <v>0</v>
      </c>
    </row>
    <row r="84" spans="1:6" x14ac:dyDescent="0.35">
      <c r="A84">
        <v>83</v>
      </c>
      <c r="B84" s="2">
        <f t="shared" si="9"/>
        <v>122.77965415245262</v>
      </c>
      <c r="C84">
        <f t="shared" si="5"/>
        <v>50.339726027397262</v>
      </c>
      <c r="D84" s="2">
        <f t="shared" si="6"/>
        <v>72.43992812505536</v>
      </c>
      <c r="E84" s="2" t="b">
        <f t="shared" si="7"/>
        <v>0</v>
      </c>
      <c r="F84" s="2">
        <f t="shared" si="8"/>
        <v>0</v>
      </c>
    </row>
    <row r="85" spans="1:6" x14ac:dyDescent="0.35">
      <c r="A85">
        <v>84</v>
      </c>
      <c r="B85" s="2">
        <f t="shared" si="9"/>
        <v>72.43992812505536</v>
      </c>
      <c r="C85">
        <f t="shared" si="5"/>
        <v>50.339726027397262</v>
      </c>
      <c r="D85" s="2">
        <f t="shared" si="6"/>
        <v>22.100202097658098</v>
      </c>
      <c r="E85" s="2" t="b">
        <f t="shared" si="7"/>
        <v>1</v>
      </c>
      <c r="F85" s="2">
        <f t="shared" si="8"/>
        <v>1062.6592970997576</v>
      </c>
    </row>
    <row r="86" spans="1:6" x14ac:dyDescent="0.35">
      <c r="A86">
        <v>85</v>
      </c>
      <c r="B86" s="2">
        <f t="shared" si="9"/>
        <v>1084.7594991974156</v>
      </c>
      <c r="C86">
        <f t="shared" si="5"/>
        <v>50.339726027397262</v>
      </c>
      <c r="D86" s="2">
        <f t="shared" si="6"/>
        <v>1034.4197731700183</v>
      </c>
      <c r="E86" s="2" t="b">
        <f t="shared" si="7"/>
        <v>0</v>
      </c>
      <c r="F86" s="2">
        <f t="shared" si="8"/>
        <v>0</v>
      </c>
    </row>
    <row r="87" spans="1:6" x14ac:dyDescent="0.35">
      <c r="A87">
        <v>86</v>
      </c>
      <c r="B87" s="2">
        <f t="shared" si="9"/>
        <v>1034.4197731700183</v>
      </c>
      <c r="C87">
        <f t="shared" si="5"/>
        <v>50.339726027397262</v>
      </c>
      <c r="D87" s="2">
        <f t="shared" si="6"/>
        <v>984.08004714262097</v>
      </c>
      <c r="E87" s="2" t="b">
        <f t="shared" si="7"/>
        <v>0</v>
      </c>
      <c r="F87" s="2">
        <f t="shared" si="8"/>
        <v>0</v>
      </c>
    </row>
    <row r="88" spans="1:6" x14ac:dyDescent="0.35">
      <c r="A88">
        <v>87</v>
      </c>
      <c r="B88" s="2">
        <f t="shared" si="9"/>
        <v>984.08004714262097</v>
      </c>
      <c r="C88">
        <f t="shared" si="5"/>
        <v>50.339726027397262</v>
      </c>
      <c r="D88" s="2">
        <f t="shared" si="6"/>
        <v>933.74032111522365</v>
      </c>
      <c r="E88" s="2" t="b">
        <f t="shared" si="7"/>
        <v>0</v>
      </c>
      <c r="F88" s="2">
        <f t="shared" si="8"/>
        <v>0</v>
      </c>
    </row>
    <row r="89" spans="1:6" x14ac:dyDescent="0.35">
      <c r="A89">
        <v>88</v>
      </c>
      <c r="B89" s="2">
        <f t="shared" si="9"/>
        <v>933.74032111522365</v>
      </c>
      <c r="C89">
        <f t="shared" si="5"/>
        <v>50.339726027397262</v>
      </c>
      <c r="D89" s="2">
        <f t="shared" si="6"/>
        <v>883.40059508782633</v>
      </c>
      <c r="E89" s="2" t="b">
        <f t="shared" si="7"/>
        <v>0</v>
      </c>
      <c r="F89" s="2">
        <f t="shared" si="8"/>
        <v>0</v>
      </c>
    </row>
    <row r="90" spans="1:6" x14ac:dyDescent="0.35">
      <c r="A90">
        <v>89</v>
      </c>
      <c r="B90" s="2">
        <f t="shared" si="9"/>
        <v>883.40059508782633</v>
      </c>
      <c r="C90">
        <f t="shared" si="5"/>
        <v>50.339726027397262</v>
      </c>
      <c r="D90" s="2">
        <f t="shared" si="6"/>
        <v>833.06086906042901</v>
      </c>
      <c r="E90" s="2" t="b">
        <f t="shared" si="7"/>
        <v>0</v>
      </c>
      <c r="F90" s="2">
        <f t="shared" si="8"/>
        <v>0</v>
      </c>
    </row>
    <row r="91" spans="1:6" x14ac:dyDescent="0.35">
      <c r="A91">
        <v>90</v>
      </c>
      <c r="B91" s="2">
        <f t="shared" si="9"/>
        <v>833.06086906042901</v>
      </c>
      <c r="C91">
        <f t="shared" si="5"/>
        <v>50.339726027397262</v>
      </c>
      <c r="D91" s="2">
        <f t="shared" si="6"/>
        <v>782.72114303303169</v>
      </c>
      <c r="E91" s="2" t="b">
        <f t="shared" si="7"/>
        <v>0</v>
      </c>
      <c r="F91" s="2">
        <f t="shared" si="8"/>
        <v>0</v>
      </c>
    </row>
    <row r="92" spans="1:6" x14ac:dyDescent="0.35">
      <c r="A92">
        <v>91</v>
      </c>
      <c r="B92" s="2">
        <f t="shared" si="9"/>
        <v>782.72114303303169</v>
      </c>
      <c r="C92">
        <f t="shared" si="5"/>
        <v>50.339726027397262</v>
      </c>
      <c r="D92" s="2">
        <f t="shared" si="6"/>
        <v>732.38141700563438</v>
      </c>
      <c r="E92" s="2" t="b">
        <f t="shared" si="7"/>
        <v>0</v>
      </c>
      <c r="F92" s="2">
        <f t="shared" si="8"/>
        <v>0</v>
      </c>
    </row>
    <row r="93" spans="1:6" x14ac:dyDescent="0.35">
      <c r="A93">
        <v>92</v>
      </c>
      <c r="B93" s="2">
        <f t="shared" si="9"/>
        <v>732.38141700563438</v>
      </c>
      <c r="C93">
        <f t="shared" si="5"/>
        <v>50.339726027397262</v>
      </c>
      <c r="D93" s="2">
        <f t="shared" si="6"/>
        <v>682.04169097823706</v>
      </c>
      <c r="E93" s="2" t="b">
        <f t="shared" si="7"/>
        <v>0</v>
      </c>
      <c r="F93" s="2">
        <f t="shared" si="8"/>
        <v>0</v>
      </c>
    </row>
    <row r="94" spans="1:6" x14ac:dyDescent="0.35">
      <c r="A94">
        <v>93</v>
      </c>
      <c r="B94" s="2">
        <f t="shared" si="9"/>
        <v>682.04169097823706</v>
      </c>
      <c r="C94">
        <f t="shared" si="5"/>
        <v>50.339726027397262</v>
      </c>
      <c r="D94" s="2">
        <f t="shared" si="6"/>
        <v>631.70196495083974</v>
      </c>
      <c r="E94" s="2" t="b">
        <f t="shared" si="7"/>
        <v>0</v>
      </c>
      <c r="F94" s="2">
        <f t="shared" si="8"/>
        <v>0</v>
      </c>
    </row>
    <row r="95" spans="1:6" x14ac:dyDescent="0.35">
      <c r="A95">
        <v>94</v>
      </c>
      <c r="B95" s="2">
        <f t="shared" si="9"/>
        <v>631.70196495083974</v>
      </c>
      <c r="C95">
        <f t="shared" si="5"/>
        <v>50.339726027397262</v>
      </c>
      <c r="D95" s="2">
        <f t="shared" si="6"/>
        <v>581.36223892344242</v>
      </c>
      <c r="E95" s="2" t="b">
        <f t="shared" si="7"/>
        <v>0</v>
      </c>
      <c r="F95" s="2">
        <f t="shared" si="8"/>
        <v>0</v>
      </c>
    </row>
    <row r="96" spans="1:6" x14ac:dyDescent="0.35">
      <c r="A96">
        <v>95</v>
      </c>
      <c r="B96" s="2">
        <f t="shared" si="9"/>
        <v>581.36223892344242</v>
      </c>
      <c r="C96">
        <f t="shared" si="5"/>
        <v>50.339726027397262</v>
      </c>
      <c r="D96" s="2">
        <f t="shared" si="6"/>
        <v>531.0225128960451</v>
      </c>
      <c r="E96" s="2" t="b">
        <f t="shared" si="7"/>
        <v>0</v>
      </c>
      <c r="F96" s="2">
        <f t="shared" si="8"/>
        <v>0</v>
      </c>
    </row>
    <row r="97" spans="1:6" x14ac:dyDescent="0.35">
      <c r="A97">
        <v>96</v>
      </c>
      <c r="B97" s="2">
        <f t="shared" si="9"/>
        <v>531.0225128960451</v>
      </c>
      <c r="C97">
        <f t="shared" si="5"/>
        <v>50.339726027397262</v>
      </c>
      <c r="D97" s="2">
        <f t="shared" si="6"/>
        <v>480.68278686864784</v>
      </c>
      <c r="E97" s="2" t="b">
        <f t="shared" si="7"/>
        <v>0</v>
      </c>
      <c r="F97" s="2">
        <f t="shared" si="8"/>
        <v>0</v>
      </c>
    </row>
    <row r="98" spans="1:6" x14ac:dyDescent="0.35">
      <c r="A98">
        <v>97</v>
      </c>
      <c r="B98" s="2">
        <f t="shared" si="9"/>
        <v>480.68278686864784</v>
      </c>
      <c r="C98">
        <f t="shared" si="5"/>
        <v>50.339726027397262</v>
      </c>
      <c r="D98" s="2">
        <f t="shared" si="6"/>
        <v>430.34306084125058</v>
      </c>
      <c r="E98" s="2" t="b">
        <f t="shared" si="7"/>
        <v>0</v>
      </c>
      <c r="F98" s="2">
        <f t="shared" si="8"/>
        <v>0</v>
      </c>
    </row>
    <row r="99" spans="1:6" x14ac:dyDescent="0.35">
      <c r="A99">
        <v>98</v>
      </c>
      <c r="B99" s="2">
        <f t="shared" si="9"/>
        <v>430.34306084125058</v>
      </c>
      <c r="C99">
        <f t="shared" si="5"/>
        <v>50.339726027397262</v>
      </c>
      <c r="D99" s="2">
        <f t="shared" si="6"/>
        <v>380.00333481385331</v>
      </c>
      <c r="E99" s="2" t="b">
        <f t="shared" si="7"/>
        <v>0</v>
      </c>
      <c r="F99" s="2">
        <f t="shared" si="8"/>
        <v>0</v>
      </c>
    </row>
    <row r="100" spans="1:6" x14ac:dyDescent="0.35">
      <c r="A100">
        <v>99</v>
      </c>
      <c r="B100" s="2">
        <f t="shared" si="9"/>
        <v>380.00333481385331</v>
      </c>
      <c r="C100">
        <f t="shared" si="5"/>
        <v>50.339726027397262</v>
      </c>
      <c r="D100" s="2">
        <f t="shared" si="6"/>
        <v>329.66360878645605</v>
      </c>
      <c r="E100" s="2" t="b">
        <f t="shared" si="7"/>
        <v>0</v>
      </c>
      <c r="F100" s="2">
        <f t="shared" si="8"/>
        <v>0</v>
      </c>
    </row>
    <row r="101" spans="1:6" x14ac:dyDescent="0.35">
      <c r="A101">
        <v>100</v>
      </c>
      <c r="B101" s="2">
        <f t="shared" si="9"/>
        <v>329.66360878645605</v>
      </c>
      <c r="C101">
        <f t="shared" si="5"/>
        <v>50.339726027397262</v>
      </c>
      <c r="D101" s="2">
        <f t="shared" si="6"/>
        <v>279.32388275905879</v>
      </c>
      <c r="E101" s="2" t="b">
        <f t="shared" si="7"/>
        <v>0</v>
      </c>
      <c r="F101" s="2">
        <f t="shared" si="8"/>
        <v>0</v>
      </c>
    </row>
    <row r="102" spans="1:6" x14ac:dyDescent="0.35">
      <c r="A102">
        <v>101</v>
      </c>
      <c r="B102" s="2">
        <f t="shared" si="9"/>
        <v>279.32388275905879</v>
      </c>
      <c r="C102">
        <f t="shared" si="5"/>
        <v>50.339726027397262</v>
      </c>
      <c r="D102" s="2">
        <f t="shared" si="6"/>
        <v>228.98415673166153</v>
      </c>
      <c r="E102" s="2" t="b">
        <f t="shared" si="7"/>
        <v>0</v>
      </c>
      <c r="F102" s="2">
        <f t="shared" si="8"/>
        <v>0</v>
      </c>
    </row>
    <row r="103" spans="1:6" x14ac:dyDescent="0.35">
      <c r="A103">
        <v>102</v>
      </c>
      <c r="B103" s="2">
        <f t="shared" si="9"/>
        <v>228.98415673166153</v>
      </c>
      <c r="C103">
        <f t="shared" si="5"/>
        <v>50.339726027397262</v>
      </c>
      <c r="D103" s="2">
        <f t="shared" si="6"/>
        <v>178.64443070426427</v>
      </c>
      <c r="E103" s="2" t="b">
        <f t="shared" si="7"/>
        <v>0</v>
      </c>
      <c r="F103" s="2">
        <f t="shared" si="8"/>
        <v>0</v>
      </c>
    </row>
    <row r="104" spans="1:6" x14ac:dyDescent="0.35">
      <c r="A104">
        <v>103</v>
      </c>
      <c r="B104" s="2">
        <f t="shared" si="9"/>
        <v>178.64443070426427</v>
      </c>
      <c r="C104">
        <f t="shared" si="5"/>
        <v>50.339726027397262</v>
      </c>
      <c r="D104" s="2">
        <f t="shared" si="6"/>
        <v>128.304704676867</v>
      </c>
      <c r="E104" s="2" t="b">
        <f t="shared" si="7"/>
        <v>0</v>
      </c>
      <c r="F104" s="2">
        <f t="shared" si="8"/>
        <v>0</v>
      </c>
    </row>
    <row r="105" spans="1:6" x14ac:dyDescent="0.35">
      <c r="A105">
        <v>104</v>
      </c>
      <c r="B105" s="2">
        <f t="shared" si="9"/>
        <v>128.304704676867</v>
      </c>
      <c r="C105">
        <f t="shared" si="5"/>
        <v>50.339726027397262</v>
      </c>
      <c r="D105" s="2">
        <f t="shared" si="6"/>
        <v>77.964978649469742</v>
      </c>
      <c r="E105" s="2" t="b">
        <f t="shared" si="7"/>
        <v>0</v>
      </c>
      <c r="F105" s="2">
        <f t="shared" si="8"/>
        <v>0</v>
      </c>
    </row>
    <row r="106" spans="1:6" x14ac:dyDescent="0.35">
      <c r="A106">
        <v>105</v>
      </c>
      <c r="B106" s="2">
        <f t="shared" si="9"/>
        <v>77.964978649469742</v>
      </c>
      <c r="C106">
        <f t="shared" si="5"/>
        <v>50.339726027397262</v>
      </c>
      <c r="D106" s="2">
        <f t="shared" si="6"/>
        <v>27.62525262207248</v>
      </c>
      <c r="E106" s="2" t="b">
        <f t="shared" si="7"/>
        <v>1</v>
      </c>
      <c r="F106" s="2">
        <f t="shared" si="8"/>
        <v>1062.6592970997576</v>
      </c>
    </row>
    <row r="107" spans="1:6" x14ac:dyDescent="0.35">
      <c r="A107">
        <v>106</v>
      </c>
      <c r="B107" s="2">
        <f t="shared" si="9"/>
        <v>1090.28454972183</v>
      </c>
      <c r="C107">
        <f t="shared" si="5"/>
        <v>50.339726027397262</v>
      </c>
      <c r="D107" s="2">
        <f t="shared" si="6"/>
        <v>1039.9448236944327</v>
      </c>
      <c r="E107" s="2" t="b">
        <f t="shared" si="7"/>
        <v>0</v>
      </c>
      <c r="F107" s="2">
        <f t="shared" si="8"/>
        <v>0</v>
      </c>
    </row>
    <row r="108" spans="1:6" x14ac:dyDescent="0.35">
      <c r="A108">
        <v>107</v>
      </c>
      <c r="B108" s="2">
        <f t="shared" si="9"/>
        <v>1039.9448236944327</v>
      </c>
      <c r="C108">
        <f t="shared" si="5"/>
        <v>50.339726027397262</v>
      </c>
      <c r="D108" s="2">
        <f t="shared" si="6"/>
        <v>989.60509766703535</v>
      </c>
      <c r="E108" s="2" t="b">
        <f t="shared" si="7"/>
        <v>0</v>
      </c>
      <c r="F108" s="2">
        <f t="shared" si="8"/>
        <v>0</v>
      </c>
    </row>
    <row r="109" spans="1:6" x14ac:dyDescent="0.35">
      <c r="A109">
        <v>108</v>
      </c>
      <c r="B109" s="2">
        <f t="shared" si="9"/>
        <v>989.60509766703535</v>
      </c>
      <c r="C109">
        <f t="shared" si="5"/>
        <v>50.339726027397262</v>
      </c>
      <c r="D109" s="2">
        <f t="shared" si="6"/>
        <v>939.26537163963803</v>
      </c>
      <c r="E109" s="2" t="b">
        <f t="shared" si="7"/>
        <v>0</v>
      </c>
      <c r="F109" s="2">
        <f t="shared" si="8"/>
        <v>0</v>
      </c>
    </row>
    <row r="110" spans="1:6" x14ac:dyDescent="0.35">
      <c r="A110">
        <v>109</v>
      </c>
      <c r="B110" s="2">
        <f t="shared" si="9"/>
        <v>939.26537163963803</v>
      </c>
      <c r="C110">
        <f t="shared" si="5"/>
        <v>50.339726027397262</v>
      </c>
      <c r="D110" s="2">
        <f t="shared" si="6"/>
        <v>888.92564561224071</v>
      </c>
      <c r="E110" s="2" t="b">
        <f t="shared" si="7"/>
        <v>0</v>
      </c>
      <c r="F110" s="2">
        <f t="shared" si="8"/>
        <v>0</v>
      </c>
    </row>
    <row r="111" spans="1:6" x14ac:dyDescent="0.35">
      <c r="A111">
        <v>110</v>
      </c>
      <c r="B111" s="2">
        <f t="shared" si="9"/>
        <v>888.92564561224071</v>
      </c>
      <c r="C111">
        <f t="shared" si="5"/>
        <v>50.339726027397262</v>
      </c>
      <c r="D111" s="2">
        <f t="shared" si="6"/>
        <v>838.5859195848434</v>
      </c>
      <c r="E111" s="2" t="b">
        <f t="shared" si="7"/>
        <v>0</v>
      </c>
      <c r="F111" s="2">
        <f t="shared" si="8"/>
        <v>0</v>
      </c>
    </row>
    <row r="112" spans="1:6" x14ac:dyDescent="0.35">
      <c r="A112">
        <v>111</v>
      </c>
      <c r="B112" s="2">
        <f t="shared" si="9"/>
        <v>838.5859195848434</v>
      </c>
      <c r="C112">
        <f t="shared" si="5"/>
        <v>50.339726027397262</v>
      </c>
      <c r="D112" s="2">
        <f t="shared" si="6"/>
        <v>788.24619355744608</v>
      </c>
      <c r="E112" s="2" t="b">
        <f t="shared" si="7"/>
        <v>0</v>
      </c>
      <c r="F112" s="2">
        <f t="shared" si="8"/>
        <v>0</v>
      </c>
    </row>
    <row r="113" spans="1:6" x14ac:dyDescent="0.35">
      <c r="A113">
        <v>112</v>
      </c>
      <c r="B113" s="2">
        <f t="shared" si="9"/>
        <v>788.24619355744608</v>
      </c>
      <c r="C113">
        <f t="shared" si="5"/>
        <v>50.339726027397262</v>
      </c>
      <c r="D113" s="2">
        <f t="shared" si="6"/>
        <v>737.90646753004876</v>
      </c>
      <c r="E113" s="2" t="b">
        <f t="shared" si="7"/>
        <v>0</v>
      </c>
      <c r="F113" s="2">
        <f t="shared" si="8"/>
        <v>0</v>
      </c>
    </row>
    <row r="114" spans="1:6" x14ac:dyDescent="0.35">
      <c r="A114">
        <v>113</v>
      </c>
      <c r="B114" s="2">
        <f t="shared" si="9"/>
        <v>737.90646753004876</v>
      </c>
      <c r="C114">
        <f t="shared" si="5"/>
        <v>50.339726027397262</v>
      </c>
      <c r="D114" s="2">
        <f t="shared" si="6"/>
        <v>687.56674150265144</v>
      </c>
      <c r="E114" s="2" t="b">
        <f t="shared" si="7"/>
        <v>0</v>
      </c>
      <c r="F114" s="2">
        <f t="shared" si="8"/>
        <v>0</v>
      </c>
    </row>
    <row r="115" spans="1:6" x14ac:dyDescent="0.35">
      <c r="A115">
        <v>114</v>
      </c>
      <c r="B115" s="2">
        <f t="shared" si="9"/>
        <v>687.56674150265144</v>
      </c>
      <c r="C115">
        <f t="shared" si="5"/>
        <v>50.339726027397262</v>
      </c>
      <c r="D115" s="2">
        <f t="shared" si="6"/>
        <v>637.22701547525412</v>
      </c>
      <c r="E115" s="2" t="b">
        <f t="shared" si="7"/>
        <v>0</v>
      </c>
      <c r="F115" s="2">
        <f t="shared" si="8"/>
        <v>0</v>
      </c>
    </row>
    <row r="116" spans="1:6" x14ac:dyDescent="0.35">
      <c r="A116">
        <v>115</v>
      </c>
      <c r="B116" s="2">
        <f t="shared" si="9"/>
        <v>637.22701547525412</v>
      </c>
      <c r="C116">
        <f t="shared" si="5"/>
        <v>50.339726027397262</v>
      </c>
      <c r="D116" s="2">
        <f t="shared" si="6"/>
        <v>586.8872894478568</v>
      </c>
      <c r="E116" s="2" t="b">
        <f t="shared" si="7"/>
        <v>0</v>
      </c>
      <c r="F116" s="2">
        <f t="shared" si="8"/>
        <v>0</v>
      </c>
    </row>
    <row r="117" spans="1:6" x14ac:dyDescent="0.35">
      <c r="A117">
        <v>116</v>
      </c>
      <c r="B117" s="2">
        <f t="shared" si="9"/>
        <v>586.8872894478568</v>
      </c>
      <c r="C117">
        <f t="shared" si="5"/>
        <v>50.339726027397262</v>
      </c>
      <c r="D117" s="2">
        <f t="shared" si="6"/>
        <v>536.54756342045948</v>
      </c>
      <c r="E117" s="2" t="b">
        <f t="shared" si="7"/>
        <v>0</v>
      </c>
      <c r="F117" s="2">
        <f t="shared" si="8"/>
        <v>0</v>
      </c>
    </row>
    <row r="118" spans="1:6" x14ac:dyDescent="0.35">
      <c r="A118">
        <v>117</v>
      </c>
      <c r="B118" s="2">
        <f t="shared" si="9"/>
        <v>536.54756342045948</v>
      </c>
      <c r="C118">
        <f t="shared" si="5"/>
        <v>50.339726027397262</v>
      </c>
      <c r="D118" s="2">
        <f t="shared" si="6"/>
        <v>486.20783739306222</v>
      </c>
      <c r="E118" s="2" t="b">
        <f t="shared" si="7"/>
        <v>0</v>
      </c>
      <c r="F118" s="2">
        <f t="shared" si="8"/>
        <v>0</v>
      </c>
    </row>
    <row r="119" spans="1:6" x14ac:dyDescent="0.35">
      <c r="A119">
        <v>118</v>
      </c>
      <c r="B119" s="2">
        <f t="shared" si="9"/>
        <v>486.20783739306222</v>
      </c>
      <c r="C119">
        <f t="shared" si="5"/>
        <v>50.339726027397262</v>
      </c>
      <c r="D119" s="2">
        <f t="shared" si="6"/>
        <v>435.86811136566496</v>
      </c>
      <c r="E119" s="2" t="b">
        <f t="shared" si="7"/>
        <v>0</v>
      </c>
      <c r="F119" s="2">
        <f t="shared" si="8"/>
        <v>0</v>
      </c>
    </row>
    <row r="120" spans="1:6" x14ac:dyDescent="0.35">
      <c r="A120">
        <v>119</v>
      </c>
      <c r="B120" s="2">
        <f t="shared" si="9"/>
        <v>435.86811136566496</v>
      </c>
      <c r="C120">
        <f t="shared" si="5"/>
        <v>50.339726027397262</v>
      </c>
      <c r="D120" s="2">
        <f t="shared" si="6"/>
        <v>385.5283853382677</v>
      </c>
      <c r="E120" s="2" t="b">
        <f t="shared" si="7"/>
        <v>0</v>
      </c>
      <c r="F120" s="2">
        <f t="shared" si="8"/>
        <v>0</v>
      </c>
    </row>
    <row r="121" spans="1:6" x14ac:dyDescent="0.35">
      <c r="A121">
        <v>120</v>
      </c>
      <c r="B121" s="2">
        <f t="shared" si="9"/>
        <v>385.5283853382677</v>
      </c>
      <c r="C121">
        <f t="shared" si="5"/>
        <v>50.339726027397262</v>
      </c>
      <c r="D121" s="2">
        <f t="shared" si="6"/>
        <v>335.18865931087043</v>
      </c>
      <c r="E121" s="2" t="b">
        <f t="shared" si="7"/>
        <v>0</v>
      </c>
      <c r="F121" s="2">
        <f t="shared" si="8"/>
        <v>0</v>
      </c>
    </row>
    <row r="122" spans="1:6" x14ac:dyDescent="0.35">
      <c r="A122">
        <v>121</v>
      </c>
      <c r="B122" s="2">
        <f t="shared" si="9"/>
        <v>335.18865931087043</v>
      </c>
      <c r="C122">
        <f t="shared" si="5"/>
        <v>50.339726027397262</v>
      </c>
      <c r="D122" s="2">
        <f t="shared" si="6"/>
        <v>284.84893328347317</v>
      </c>
      <c r="E122" s="2" t="b">
        <f t="shared" si="7"/>
        <v>0</v>
      </c>
      <c r="F122" s="2">
        <f t="shared" si="8"/>
        <v>0</v>
      </c>
    </row>
    <row r="123" spans="1:6" x14ac:dyDescent="0.35">
      <c r="A123">
        <v>122</v>
      </c>
      <c r="B123" s="2">
        <f t="shared" si="9"/>
        <v>284.84893328347317</v>
      </c>
      <c r="C123">
        <f t="shared" si="5"/>
        <v>50.339726027397262</v>
      </c>
      <c r="D123" s="2">
        <f t="shared" si="6"/>
        <v>234.50920725607591</v>
      </c>
      <c r="E123" s="2" t="b">
        <f t="shared" si="7"/>
        <v>0</v>
      </c>
      <c r="F123" s="2">
        <f t="shared" si="8"/>
        <v>0</v>
      </c>
    </row>
    <row r="124" spans="1:6" x14ac:dyDescent="0.35">
      <c r="A124">
        <v>123</v>
      </c>
      <c r="B124" s="2">
        <f t="shared" si="9"/>
        <v>234.50920725607591</v>
      </c>
      <c r="C124">
        <f t="shared" si="5"/>
        <v>50.339726027397262</v>
      </c>
      <c r="D124" s="2">
        <f t="shared" si="6"/>
        <v>184.16948122867865</v>
      </c>
      <c r="E124" s="2" t="b">
        <f t="shared" si="7"/>
        <v>0</v>
      </c>
      <c r="F124" s="2">
        <f t="shared" si="8"/>
        <v>0</v>
      </c>
    </row>
    <row r="125" spans="1:6" x14ac:dyDescent="0.35">
      <c r="A125">
        <v>124</v>
      </c>
      <c r="B125" s="2">
        <f t="shared" si="9"/>
        <v>184.16948122867865</v>
      </c>
      <c r="C125">
        <f t="shared" si="5"/>
        <v>50.339726027397262</v>
      </c>
      <c r="D125" s="2">
        <f t="shared" si="6"/>
        <v>133.82975520128139</v>
      </c>
      <c r="E125" s="2" t="b">
        <f t="shared" si="7"/>
        <v>0</v>
      </c>
      <c r="F125" s="2">
        <f t="shared" si="8"/>
        <v>0</v>
      </c>
    </row>
    <row r="126" spans="1:6" x14ac:dyDescent="0.35">
      <c r="A126">
        <v>125</v>
      </c>
      <c r="B126" s="2">
        <f t="shared" si="9"/>
        <v>133.82975520128139</v>
      </c>
      <c r="C126">
        <f t="shared" si="5"/>
        <v>50.339726027397262</v>
      </c>
      <c r="D126" s="2">
        <f t="shared" si="6"/>
        <v>83.490029173884125</v>
      </c>
      <c r="E126" s="2" t="b">
        <f t="shared" si="7"/>
        <v>0</v>
      </c>
      <c r="F126" s="2">
        <f t="shared" si="8"/>
        <v>0</v>
      </c>
    </row>
    <row r="127" spans="1:6" x14ac:dyDescent="0.35">
      <c r="A127">
        <v>126</v>
      </c>
      <c r="B127" s="2">
        <f t="shared" si="9"/>
        <v>83.490029173884125</v>
      </c>
      <c r="C127">
        <f t="shared" si="5"/>
        <v>50.339726027397262</v>
      </c>
      <c r="D127" s="2">
        <f t="shared" si="6"/>
        <v>33.150303146486863</v>
      </c>
      <c r="E127" s="2" t="b">
        <f t="shared" si="7"/>
        <v>1</v>
      </c>
      <c r="F127" s="2">
        <f t="shared" si="8"/>
        <v>1062.6592970997576</v>
      </c>
    </row>
    <row r="128" spans="1:6" x14ac:dyDescent="0.35">
      <c r="A128">
        <v>127</v>
      </c>
      <c r="B128" s="2">
        <f t="shared" si="9"/>
        <v>1095.8096002462444</v>
      </c>
      <c r="C128">
        <f t="shared" si="5"/>
        <v>50.339726027397262</v>
      </c>
      <c r="D128" s="2">
        <f t="shared" si="6"/>
        <v>1045.4698742188471</v>
      </c>
      <c r="E128" s="2" t="b">
        <f t="shared" si="7"/>
        <v>0</v>
      </c>
      <c r="F128" s="2">
        <f t="shared" si="8"/>
        <v>0</v>
      </c>
    </row>
    <row r="129" spans="1:6" x14ac:dyDescent="0.35">
      <c r="A129">
        <v>128</v>
      </c>
      <c r="B129" s="2">
        <f t="shared" si="9"/>
        <v>1045.4698742188471</v>
      </c>
      <c r="C129">
        <f t="shared" si="5"/>
        <v>50.339726027397262</v>
      </c>
      <c r="D129" s="2">
        <f t="shared" si="6"/>
        <v>995.13014819144973</v>
      </c>
      <c r="E129" s="2" t="b">
        <f t="shared" si="7"/>
        <v>0</v>
      </c>
      <c r="F129" s="2">
        <f t="shared" si="8"/>
        <v>0</v>
      </c>
    </row>
    <row r="130" spans="1:6" x14ac:dyDescent="0.35">
      <c r="A130">
        <v>129</v>
      </c>
      <c r="B130" s="2">
        <f t="shared" si="9"/>
        <v>995.13014819144973</v>
      </c>
      <c r="C130">
        <f t="shared" ref="C130:C193" si="10">$H$2/365</f>
        <v>50.339726027397262</v>
      </c>
      <c r="D130" s="2">
        <f t="shared" si="6"/>
        <v>944.79042216405242</v>
      </c>
      <c r="E130" s="2" t="b">
        <f t="shared" si="7"/>
        <v>0</v>
      </c>
      <c r="F130" s="2">
        <f t="shared" si="8"/>
        <v>0</v>
      </c>
    </row>
    <row r="131" spans="1:6" x14ac:dyDescent="0.35">
      <c r="A131">
        <v>130</v>
      </c>
      <c r="B131" s="2">
        <f t="shared" si="9"/>
        <v>944.79042216405242</v>
      </c>
      <c r="C131">
        <f t="shared" si="10"/>
        <v>50.339726027397262</v>
      </c>
      <c r="D131" s="2">
        <f t="shared" ref="D131:D194" si="11">B131-C131</f>
        <v>894.4506961366551</v>
      </c>
      <c r="E131" s="2" t="b">
        <f t="shared" ref="E131:E194" si="12">D131&lt;C131</f>
        <v>0</v>
      </c>
      <c r="F131" s="2">
        <f t="shared" ref="F131:F194" si="13">IF(E131,$B$2,0)</f>
        <v>0</v>
      </c>
    </row>
    <row r="132" spans="1:6" x14ac:dyDescent="0.35">
      <c r="A132">
        <v>131</v>
      </c>
      <c r="B132" s="2">
        <f t="shared" ref="B132:B195" si="14">B131-C131+F131</f>
        <v>894.4506961366551</v>
      </c>
      <c r="C132">
        <f t="shared" si="10"/>
        <v>50.339726027397262</v>
      </c>
      <c r="D132" s="2">
        <f t="shared" si="11"/>
        <v>844.11097010925778</v>
      </c>
      <c r="E132" s="2" t="b">
        <f t="shared" si="12"/>
        <v>0</v>
      </c>
      <c r="F132" s="2">
        <f t="shared" si="13"/>
        <v>0</v>
      </c>
    </row>
    <row r="133" spans="1:6" x14ac:dyDescent="0.35">
      <c r="A133">
        <v>132</v>
      </c>
      <c r="B133" s="2">
        <f t="shared" si="14"/>
        <v>844.11097010925778</v>
      </c>
      <c r="C133">
        <f t="shared" si="10"/>
        <v>50.339726027397262</v>
      </c>
      <c r="D133" s="2">
        <f t="shared" si="11"/>
        <v>793.77124408186046</v>
      </c>
      <c r="E133" s="2" t="b">
        <f t="shared" si="12"/>
        <v>0</v>
      </c>
      <c r="F133" s="2">
        <f t="shared" si="13"/>
        <v>0</v>
      </c>
    </row>
    <row r="134" spans="1:6" x14ac:dyDescent="0.35">
      <c r="A134">
        <v>133</v>
      </c>
      <c r="B134" s="2">
        <f t="shared" si="14"/>
        <v>793.77124408186046</v>
      </c>
      <c r="C134">
        <f t="shared" si="10"/>
        <v>50.339726027397262</v>
      </c>
      <c r="D134" s="2">
        <f t="shared" si="11"/>
        <v>743.43151805446314</v>
      </c>
      <c r="E134" s="2" t="b">
        <f t="shared" si="12"/>
        <v>0</v>
      </c>
      <c r="F134" s="2">
        <f t="shared" si="13"/>
        <v>0</v>
      </c>
    </row>
    <row r="135" spans="1:6" x14ac:dyDescent="0.35">
      <c r="A135">
        <v>134</v>
      </c>
      <c r="B135" s="2">
        <f t="shared" si="14"/>
        <v>743.43151805446314</v>
      </c>
      <c r="C135">
        <f t="shared" si="10"/>
        <v>50.339726027397262</v>
      </c>
      <c r="D135" s="2">
        <f t="shared" si="11"/>
        <v>693.09179202706582</v>
      </c>
      <c r="E135" s="2" t="b">
        <f t="shared" si="12"/>
        <v>0</v>
      </c>
      <c r="F135" s="2">
        <f t="shared" si="13"/>
        <v>0</v>
      </c>
    </row>
    <row r="136" spans="1:6" x14ac:dyDescent="0.35">
      <c r="A136">
        <v>135</v>
      </c>
      <c r="B136" s="2">
        <f t="shared" si="14"/>
        <v>693.09179202706582</v>
      </c>
      <c r="C136">
        <f t="shared" si="10"/>
        <v>50.339726027397262</v>
      </c>
      <c r="D136" s="2">
        <f t="shared" si="11"/>
        <v>642.7520659996685</v>
      </c>
      <c r="E136" s="2" t="b">
        <f t="shared" si="12"/>
        <v>0</v>
      </c>
      <c r="F136" s="2">
        <f t="shared" si="13"/>
        <v>0</v>
      </c>
    </row>
    <row r="137" spans="1:6" x14ac:dyDescent="0.35">
      <c r="A137">
        <v>136</v>
      </c>
      <c r="B137" s="2">
        <f t="shared" si="14"/>
        <v>642.7520659996685</v>
      </c>
      <c r="C137">
        <f t="shared" si="10"/>
        <v>50.339726027397262</v>
      </c>
      <c r="D137" s="2">
        <f t="shared" si="11"/>
        <v>592.41233997227118</v>
      </c>
      <c r="E137" s="2" t="b">
        <f t="shared" si="12"/>
        <v>0</v>
      </c>
      <c r="F137" s="2">
        <f t="shared" si="13"/>
        <v>0</v>
      </c>
    </row>
    <row r="138" spans="1:6" x14ac:dyDescent="0.35">
      <c r="A138">
        <v>137</v>
      </c>
      <c r="B138" s="2">
        <f t="shared" si="14"/>
        <v>592.41233997227118</v>
      </c>
      <c r="C138">
        <f t="shared" si="10"/>
        <v>50.339726027397262</v>
      </c>
      <c r="D138" s="2">
        <f t="shared" si="11"/>
        <v>542.07261394487386</v>
      </c>
      <c r="E138" s="2" t="b">
        <f t="shared" si="12"/>
        <v>0</v>
      </c>
      <c r="F138" s="2">
        <f t="shared" si="13"/>
        <v>0</v>
      </c>
    </row>
    <row r="139" spans="1:6" x14ac:dyDescent="0.35">
      <c r="A139">
        <v>138</v>
      </c>
      <c r="B139" s="2">
        <f t="shared" si="14"/>
        <v>542.07261394487386</v>
      </c>
      <c r="C139">
        <f t="shared" si="10"/>
        <v>50.339726027397262</v>
      </c>
      <c r="D139" s="2">
        <f t="shared" si="11"/>
        <v>491.7328879174766</v>
      </c>
      <c r="E139" s="2" t="b">
        <f t="shared" si="12"/>
        <v>0</v>
      </c>
      <c r="F139" s="2">
        <f t="shared" si="13"/>
        <v>0</v>
      </c>
    </row>
    <row r="140" spans="1:6" x14ac:dyDescent="0.35">
      <c r="A140">
        <v>139</v>
      </c>
      <c r="B140" s="2">
        <f t="shared" si="14"/>
        <v>491.7328879174766</v>
      </c>
      <c r="C140">
        <f t="shared" si="10"/>
        <v>50.339726027397262</v>
      </c>
      <c r="D140" s="2">
        <f t="shared" si="11"/>
        <v>441.39316189007934</v>
      </c>
      <c r="E140" s="2" t="b">
        <f t="shared" si="12"/>
        <v>0</v>
      </c>
      <c r="F140" s="2">
        <f t="shared" si="13"/>
        <v>0</v>
      </c>
    </row>
    <row r="141" spans="1:6" x14ac:dyDescent="0.35">
      <c r="A141">
        <v>140</v>
      </c>
      <c r="B141" s="2">
        <f t="shared" si="14"/>
        <v>441.39316189007934</v>
      </c>
      <c r="C141">
        <f t="shared" si="10"/>
        <v>50.339726027397262</v>
      </c>
      <c r="D141" s="2">
        <f t="shared" si="11"/>
        <v>391.05343586268208</v>
      </c>
      <c r="E141" s="2" t="b">
        <f t="shared" si="12"/>
        <v>0</v>
      </c>
      <c r="F141" s="2">
        <f t="shared" si="13"/>
        <v>0</v>
      </c>
    </row>
    <row r="142" spans="1:6" x14ac:dyDescent="0.35">
      <c r="A142">
        <v>141</v>
      </c>
      <c r="B142" s="2">
        <f t="shared" si="14"/>
        <v>391.05343586268208</v>
      </c>
      <c r="C142">
        <f t="shared" si="10"/>
        <v>50.339726027397262</v>
      </c>
      <c r="D142" s="2">
        <f t="shared" si="11"/>
        <v>340.71370983528482</v>
      </c>
      <c r="E142" s="2" t="b">
        <f t="shared" si="12"/>
        <v>0</v>
      </c>
      <c r="F142" s="2">
        <f t="shared" si="13"/>
        <v>0</v>
      </c>
    </row>
    <row r="143" spans="1:6" x14ac:dyDescent="0.35">
      <c r="A143">
        <v>142</v>
      </c>
      <c r="B143" s="2">
        <f t="shared" si="14"/>
        <v>340.71370983528482</v>
      </c>
      <c r="C143">
        <f t="shared" si="10"/>
        <v>50.339726027397262</v>
      </c>
      <c r="D143" s="2">
        <f t="shared" si="11"/>
        <v>290.37398380788756</v>
      </c>
      <c r="E143" s="2" t="b">
        <f t="shared" si="12"/>
        <v>0</v>
      </c>
      <c r="F143" s="2">
        <f t="shared" si="13"/>
        <v>0</v>
      </c>
    </row>
    <row r="144" spans="1:6" x14ac:dyDescent="0.35">
      <c r="A144">
        <v>143</v>
      </c>
      <c r="B144" s="2">
        <f t="shared" si="14"/>
        <v>290.37398380788756</v>
      </c>
      <c r="C144">
        <f t="shared" si="10"/>
        <v>50.339726027397262</v>
      </c>
      <c r="D144" s="2">
        <f t="shared" si="11"/>
        <v>240.03425778049029</v>
      </c>
      <c r="E144" s="2" t="b">
        <f t="shared" si="12"/>
        <v>0</v>
      </c>
      <c r="F144" s="2">
        <f t="shared" si="13"/>
        <v>0</v>
      </c>
    </row>
    <row r="145" spans="1:6" x14ac:dyDescent="0.35">
      <c r="A145">
        <v>144</v>
      </c>
      <c r="B145" s="2">
        <f t="shared" si="14"/>
        <v>240.03425778049029</v>
      </c>
      <c r="C145">
        <f t="shared" si="10"/>
        <v>50.339726027397262</v>
      </c>
      <c r="D145" s="2">
        <f t="shared" si="11"/>
        <v>189.69453175309303</v>
      </c>
      <c r="E145" s="2" t="b">
        <f t="shared" si="12"/>
        <v>0</v>
      </c>
      <c r="F145" s="2">
        <f t="shared" si="13"/>
        <v>0</v>
      </c>
    </row>
    <row r="146" spans="1:6" x14ac:dyDescent="0.35">
      <c r="A146">
        <v>145</v>
      </c>
      <c r="B146" s="2">
        <f t="shared" si="14"/>
        <v>189.69453175309303</v>
      </c>
      <c r="C146">
        <f t="shared" si="10"/>
        <v>50.339726027397262</v>
      </c>
      <c r="D146" s="2">
        <f t="shared" si="11"/>
        <v>139.35480572569577</v>
      </c>
      <c r="E146" s="2" t="b">
        <f t="shared" si="12"/>
        <v>0</v>
      </c>
      <c r="F146" s="2">
        <f t="shared" si="13"/>
        <v>0</v>
      </c>
    </row>
    <row r="147" spans="1:6" x14ac:dyDescent="0.35">
      <c r="A147">
        <v>146</v>
      </c>
      <c r="B147" s="2">
        <f t="shared" si="14"/>
        <v>139.35480572569577</v>
      </c>
      <c r="C147">
        <f t="shared" si="10"/>
        <v>50.339726027397262</v>
      </c>
      <c r="D147" s="2">
        <f t="shared" si="11"/>
        <v>89.015079698298507</v>
      </c>
      <c r="E147" s="2" t="b">
        <f t="shared" si="12"/>
        <v>0</v>
      </c>
      <c r="F147" s="2">
        <f t="shared" si="13"/>
        <v>0</v>
      </c>
    </row>
    <row r="148" spans="1:6" x14ac:dyDescent="0.35">
      <c r="A148">
        <v>147</v>
      </c>
      <c r="B148" s="2">
        <f t="shared" si="14"/>
        <v>89.015079698298507</v>
      </c>
      <c r="C148">
        <f t="shared" si="10"/>
        <v>50.339726027397262</v>
      </c>
      <c r="D148" s="2">
        <f t="shared" si="11"/>
        <v>38.675353670901245</v>
      </c>
      <c r="E148" s="2" t="b">
        <f t="shared" si="12"/>
        <v>1</v>
      </c>
      <c r="F148" s="2">
        <f t="shared" si="13"/>
        <v>1062.6592970997576</v>
      </c>
    </row>
    <row r="149" spans="1:6" x14ac:dyDescent="0.35">
      <c r="A149">
        <v>148</v>
      </c>
      <c r="B149" s="2">
        <f t="shared" si="14"/>
        <v>1101.3346507706588</v>
      </c>
      <c r="C149">
        <f t="shared" si="10"/>
        <v>50.339726027397262</v>
      </c>
      <c r="D149" s="2">
        <f t="shared" si="11"/>
        <v>1050.9949247432614</v>
      </c>
      <c r="E149" s="2" t="b">
        <f t="shared" si="12"/>
        <v>0</v>
      </c>
      <c r="F149" s="2">
        <f t="shared" si="13"/>
        <v>0</v>
      </c>
    </row>
    <row r="150" spans="1:6" x14ac:dyDescent="0.35">
      <c r="A150">
        <v>149</v>
      </c>
      <c r="B150" s="2">
        <f t="shared" si="14"/>
        <v>1050.9949247432614</v>
      </c>
      <c r="C150">
        <f t="shared" si="10"/>
        <v>50.339726027397262</v>
      </c>
      <c r="D150" s="2">
        <f t="shared" si="11"/>
        <v>1000.6551987158641</v>
      </c>
      <c r="E150" s="2" t="b">
        <f t="shared" si="12"/>
        <v>0</v>
      </c>
      <c r="F150" s="2">
        <f t="shared" si="13"/>
        <v>0</v>
      </c>
    </row>
    <row r="151" spans="1:6" x14ac:dyDescent="0.35">
      <c r="A151">
        <v>150</v>
      </c>
      <c r="B151" s="2">
        <f t="shared" si="14"/>
        <v>1000.6551987158641</v>
      </c>
      <c r="C151">
        <f t="shared" si="10"/>
        <v>50.339726027397262</v>
      </c>
      <c r="D151" s="2">
        <f t="shared" si="11"/>
        <v>950.3154726884668</v>
      </c>
      <c r="E151" s="2" t="b">
        <f t="shared" si="12"/>
        <v>0</v>
      </c>
      <c r="F151" s="2">
        <f t="shared" si="13"/>
        <v>0</v>
      </c>
    </row>
    <row r="152" spans="1:6" x14ac:dyDescent="0.35">
      <c r="A152">
        <v>151</v>
      </c>
      <c r="B152" s="2">
        <f t="shared" si="14"/>
        <v>950.3154726884668</v>
      </c>
      <c r="C152">
        <f t="shared" si="10"/>
        <v>50.339726027397262</v>
      </c>
      <c r="D152" s="2">
        <f t="shared" si="11"/>
        <v>899.97574666106948</v>
      </c>
      <c r="E152" s="2" t="b">
        <f t="shared" si="12"/>
        <v>0</v>
      </c>
      <c r="F152" s="2">
        <f t="shared" si="13"/>
        <v>0</v>
      </c>
    </row>
    <row r="153" spans="1:6" x14ac:dyDescent="0.35">
      <c r="A153">
        <v>152</v>
      </c>
      <c r="B153" s="2">
        <f t="shared" si="14"/>
        <v>899.97574666106948</v>
      </c>
      <c r="C153">
        <f t="shared" si="10"/>
        <v>50.339726027397262</v>
      </c>
      <c r="D153" s="2">
        <f t="shared" si="11"/>
        <v>849.63602063367216</v>
      </c>
      <c r="E153" s="2" t="b">
        <f t="shared" si="12"/>
        <v>0</v>
      </c>
      <c r="F153" s="2">
        <f t="shared" si="13"/>
        <v>0</v>
      </c>
    </row>
    <row r="154" spans="1:6" x14ac:dyDescent="0.35">
      <c r="A154">
        <v>153</v>
      </c>
      <c r="B154" s="2">
        <f t="shared" si="14"/>
        <v>849.63602063367216</v>
      </c>
      <c r="C154">
        <f t="shared" si="10"/>
        <v>50.339726027397262</v>
      </c>
      <c r="D154" s="2">
        <f t="shared" si="11"/>
        <v>799.29629460627484</v>
      </c>
      <c r="E154" s="2" t="b">
        <f t="shared" si="12"/>
        <v>0</v>
      </c>
      <c r="F154" s="2">
        <f t="shared" si="13"/>
        <v>0</v>
      </c>
    </row>
    <row r="155" spans="1:6" x14ac:dyDescent="0.35">
      <c r="A155">
        <v>154</v>
      </c>
      <c r="B155" s="2">
        <f t="shared" si="14"/>
        <v>799.29629460627484</v>
      </c>
      <c r="C155">
        <f t="shared" si="10"/>
        <v>50.339726027397262</v>
      </c>
      <c r="D155" s="2">
        <f t="shared" si="11"/>
        <v>748.95656857887752</v>
      </c>
      <c r="E155" s="2" t="b">
        <f t="shared" si="12"/>
        <v>0</v>
      </c>
      <c r="F155" s="2">
        <f t="shared" si="13"/>
        <v>0</v>
      </c>
    </row>
    <row r="156" spans="1:6" x14ac:dyDescent="0.35">
      <c r="A156">
        <v>155</v>
      </c>
      <c r="B156" s="2">
        <f t="shared" si="14"/>
        <v>748.95656857887752</v>
      </c>
      <c r="C156">
        <f t="shared" si="10"/>
        <v>50.339726027397262</v>
      </c>
      <c r="D156" s="2">
        <f t="shared" si="11"/>
        <v>698.6168425514802</v>
      </c>
      <c r="E156" s="2" t="b">
        <f t="shared" si="12"/>
        <v>0</v>
      </c>
      <c r="F156" s="2">
        <f t="shared" si="13"/>
        <v>0</v>
      </c>
    </row>
    <row r="157" spans="1:6" x14ac:dyDescent="0.35">
      <c r="A157">
        <v>156</v>
      </c>
      <c r="B157" s="2">
        <f t="shared" si="14"/>
        <v>698.6168425514802</v>
      </c>
      <c r="C157">
        <f t="shared" si="10"/>
        <v>50.339726027397262</v>
      </c>
      <c r="D157" s="2">
        <f t="shared" si="11"/>
        <v>648.27711652408289</v>
      </c>
      <c r="E157" s="2" t="b">
        <f t="shared" si="12"/>
        <v>0</v>
      </c>
      <c r="F157" s="2">
        <f t="shared" si="13"/>
        <v>0</v>
      </c>
    </row>
    <row r="158" spans="1:6" x14ac:dyDescent="0.35">
      <c r="A158">
        <v>157</v>
      </c>
      <c r="B158" s="2">
        <f t="shared" si="14"/>
        <v>648.27711652408289</v>
      </c>
      <c r="C158">
        <f t="shared" si="10"/>
        <v>50.339726027397262</v>
      </c>
      <c r="D158" s="2">
        <f t="shared" si="11"/>
        <v>597.93739049668557</v>
      </c>
      <c r="E158" s="2" t="b">
        <f t="shared" si="12"/>
        <v>0</v>
      </c>
      <c r="F158" s="2">
        <f t="shared" si="13"/>
        <v>0</v>
      </c>
    </row>
    <row r="159" spans="1:6" x14ac:dyDescent="0.35">
      <c r="A159">
        <v>158</v>
      </c>
      <c r="B159" s="2">
        <f t="shared" si="14"/>
        <v>597.93739049668557</v>
      </c>
      <c r="C159">
        <f t="shared" si="10"/>
        <v>50.339726027397262</v>
      </c>
      <c r="D159" s="2">
        <f t="shared" si="11"/>
        <v>547.59766446928825</v>
      </c>
      <c r="E159" s="2" t="b">
        <f t="shared" si="12"/>
        <v>0</v>
      </c>
      <c r="F159" s="2">
        <f t="shared" si="13"/>
        <v>0</v>
      </c>
    </row>
    <row r="160" spans="1:6" x14ac:dyDescent="0.35">
      <c r="A160">
        <v>159</v>
      </c>
      <c r="B160" s="2">
        <f t="shared" si="14"/>
        <v>547.59766446928825</v>
      </c>
      <c r="C160">
        <f t="shared" si="10"/>
        <v>50.339726027397262</v>
      </c>
      <c r="D160" s="2">
        <f t="shared" si="11"/>
        <v>497.25793844189099</v>
      </c>
      <c r="E160" s="2" t="b">
        <f t="shared" si="12"/>
        <v>0</v>
      </c>
      <c r="F160" s="2">
        <f t="shared" si="13"/>
        <v>0</v>
      </c>
    </row>
    <row r="161" spans="1:6" x14ac:dyDescent="0.35">
      <c r="A161">
        <v>160</v>
      </c>
      <c r="B161" s="2">
        <f t="shared" si="14"/>
        <v>497.25793844189099</v>
      </c>
      <c r="C161">
        <f t="shared" si="10"/>
        <v>50.339726027397262</v>
      </c>
      <c r="D161" s="2">
        <f t="shared" si="11"/>
        <v>446.91821241449372</v>
      </c>
      <c r="E161" s="2" t="b">
        <f t="shared" si="12"/>
        <v>0</v>
      </c>
      <c r="F161" s="2">
        <f t="shared" si="13"/>
        <v>0</v>
      </c>
    </row>
    <row r="162" spans="1:6" x14ac:dyDescent="0.35">
      <c r="A162">
        <v>161</v>
      </c>
      <c r="B162" s="2">
        <f t="shared" si="14"/>
        <v>446.91821241449372</v>
      </c>
      <c r="C162">
        <f t="shared" si="10"/>
        <v>50.339726027397262</v>
      </c>
      <c r="D162" s="2">
        <f t="shared" si="11"/>
        <v>396.57848638709646</v>
      </c>
      <c r="E162" s="2" t="b">
        <f t="shared" si="12"/>
        <v>0</v>
      </c>
      <c r="F162" s="2">
        <f t="shared" si="13"/>
        <v>0</v>
      </c>
    </row>
    <row r="163" spans="1:6" x14ac:dyDescent="0.35">
      <c r="A163">
        <v>162</v>
      </c>
      <c r="B163" s="2">
        <f t="shared" si="14"/>
        <v>396.57848638709646</v>
      </c>
      <c r="C163">
        <f t="shared" si="10"/>
        <v>50.339726027397262</v>
      </c>
      <c r="D163" s="2">
        <f t="shared" si="11"/>
        <v>346.2387603596992</v>
      </c>
      <c r="E163" s="2" t="b">
        <f t="shared" si="12"/>
        <v>0</v>
      </c>
      <c r="F163" s="2">
        <f t="shared" si="13"/>
        <v>0</v>
      </c>
    </row>
    <row r="164" spans="1:6" x14ac:dyDescent="0.35">
      <c r="A164">
        <v>163</v>
      </c>
      <c r="B164" s="2">
        <f t="shared" si="14"/>
        <v>346.2387603596992</v>
      </c>
      <c r="C164">
        <f t="shared" si="10"/>
        <v>50.339726027397262</v>
      </c>
      <c r="D164" s="2">
        <f t="shared" si="11"/>
        <v>295.89903433230194</v>
      </c>
      <c r="E164" s="2" t="b">
        <f t="shared" si="12"/>
        <v>0</v>
      </c>
      <c r="F164" s="2">
        <f t="shared" si="13"/>
        <v>0</v>
      </c>
    </row>
    <row r="165" spans="1:6" x14ac:dyDescent="0.35">
      <c r="A165">
        <v>164</v>
      </c>
      <c r="B165" s="2">
        <f t="shared" si="14"/>
        <v>295.89903433230194</v>
      </c>
      <c r="C165">
        <f t="shared" si="10"/>
        <v>50.339726027397262</v>
      </c>
      <c r="D165" s="2">
        <f t="shared" si="11"/>
        <v>245.55930830490468</v>
      </c>
      <c r="E165" s="2" t="b">
        <f t="shared" si="12"/>
        <v>0</v>
      </c>
      <c r="F165" s="2">
        <f t="shared" si="13"/>
        <v>0</v>
      </c>
    </row>
    <row r="166" spans="1:6" x14ac:dyDescent="0.35">
      <c r="A166">
        <v>165</v>
      </c>
      <c r="B166" s="2">
        <f t="shared" si="14"/>
        <v>245.55930830490468</v>
      </c>
      <c r="C166">
        <f t="shared" si="10"/>
        <v>50.339726027397262</v>
      </c>
      <c r="D166" s="2">
        <f t="shared" si="11"/>
        <v>195.21958227750741</v>
      </c>
      <c r="E166" s="2" t="b">
        <f t="shared" si="12"/>
        <v>0</v>
      </c>
      <c r="F166" s="2">
        <f t="shared" si="13"/>
        <v>0</v>
      </c>
    </row>
    <row r="167" spans="1:6" x14ac:dyDescent="0.35">
      <c r="A167">
        <v>166</v>
      </c>
      <c r="B167" s="2">
        <f t="shared" si="14"/>
        <v>195.21958227750741</v>
      </c>
      <c r="C167">
        <f t="shared" si="10"/>
        <v>50.339726027397262</v>
      </c>
      <c r="D167" s="2">
        <f t="shared" si="11"/>
        <v>144.87985625011015</v>
      </c>
      <c r="E167" s="2" t="b">
        <f t="shared" si="12"/>
        <v>0</v>
      </c>
      <c r="F167" s="2">
        <f t="shared" si="13"/>
        <v>0</v>
      </c>
    </row>
    <row r="168" spans="1:6" x14ac:dyDescent="0.35">
      <c r="A168">
        <v>167</v>
      </c>
      <c r="B168" s="2">
        <f t="shared" si="14"/>
        <v>144.87985625011015</v>
      </c>
      <c r="C168">
        <f t="shared" si="10"/>
        <v>50.339726027397262</v>
      </c>
      <c r="D168" s="2">
        <f t="shared" si="11"/>
        <v>94.540130222712889</v>
      </c>
      <c r="E168" s="2" t="b">
        <f t="shared" si="12"/>
        <v>0</v>
      </c>
      <c r="F168" s="2">
        <f t="shared" si="13"/>
        <v>0</v>
      </c>
    </row>
    <row r="169" spans="1:6" x14ac:dyDescent="0.35">
      <c r="A169">
        <v>168</v>
      </c>
      <c r="B169" s="2">
        <f t="shared" si="14"/>
        <v>94.540130222712889</v>
      </c>
      <c r="C169">
        <f t="shared" si="10"/>
        <v>50.339726027397262</v>
      </c>
      <c r="D169" s="2">
        <f t="shared" si="11"/>
        <v>44.200404195315627</v>
      </c>
      <c r="E169" s="2" t="b">
        <f t="shared" si="12"/>
        <v>1</v>
      </c>
      <c r="F169" s="2">
        <f t="shared" si="13"/>
        <v>1062.6592970997576</v>
      </c>
    </row>
    <row r="170" spans="1:6" x14ac:dyDescent="0.35">
      <c r="A170">
        <v>169</v>
      </c>
      <c r="B170" s="2">
        <f t="shared" si="14"/>
        <v>1106.8597012950731</v>
      </c>
      <c r="C170">
        <f t="shared" si="10"/>
        <v>50.339726027397262</v>
      </c>
      <c r="D170" s="2">
        <f t="shared" si="11"/>
        <v>1056.5199752676758</v>
      </c>
      <c r="E170" s="2" t="b">
        <f t="shared" si="12"/>
        <v>0</v>
      </c>
      <c r="F170" s="2">
        <f t="shared" si="13"/>
        <v>0</v>
      </c>
    </row>
    <row r="171" spans="1:6" x14ac:dyDescent="0.35">
      <c r="A171">
        <v>170</v>
      </c>
      <c r="B171" s="2">
        <f t="shared" si="14"/>
        <v>1056.5199752676758</v>
      </c>
      <c r="C171">
        <f t="shared" si="10"/>
        <v>50.339726027397262</v>
      </c>
      <c r="D171" s="2">
        <f t="shared" si="11"/>
        <v>1006.1802492402785</v>
      </c>
      <c r="E171" s="2" t="b">
        <f t="shared" si="12"/>
        <v>0</v>
      </c>
      <c r="F171" s="2">
        <f t="shared" si="13"/>
        <v>0</v>
      </c>
    </row>
    <row r="172" spans="1:6" x14ac:dyDescent="0.35">
      <c r="A172">
        <v>171</v>
      </c>
      <c r="B172" s="2">
        <f t="shared" si="14"/>
        <v>1006.1802492402785</v>
      </c>
      <c r="C172">
        <f t="shared" si="10"/>
        <v>50.339726027397262</v>
      </c>
      <c r="D172" s="2">
        <f t="shared" si="11"/>
        <v>955.84052321288118</v>
      </c>
      <c r="E172" s="2" t="b">
        <f t="shared" si="12"/>
        <v>0</v>
      </c>
      <c r="F172" s="2">
        <f t="shared" si="13"/>
        <v>0</v>
      </c>
    </row>
    <row r="173" spans="1:6" x14ac:dyDescent="0.35">
      <c r="A173">
        <v>172</v>
      </c>
      <c r="B173" s="2">
        <f t="shared" si="14"/>
        <v>955.84052321288118</v>
      </c>
      <c r="C173">
        <f t="shared" si="10"/>
        <v>50.339726027397262</v>
      </c>
      <c r="D173" s="2">
        <f t="shared" si="11"/>
        <v>905.50079718548386</v>
      </c>
      <c r="E173" s="2" t="b">
        <f t="shared" si="12"/>
        <v>0</v>
      </c>
      <c r="F173" s="2">
        <f t="shared" si="13"/>
        <v>0</v>
      </c>
    </row>
    <row r="174" spans="1:6" x14ac:dyDescent="0.35">
      <c r="A174">
        <v>173</v>
      </c>
      <c r="B174" s="2">
        <f t="shared" si="14"/>
        <v>905.50079718548386</v>
      </c>
      <c r="C174">
        <f t="shared" si="10"/>
        <v>50.339726027397262</v>
      </c>
      <c r="D174" s="2">
        <f t="shared" si="11"/>
        <v>855.16107115808654</v>
      </c>
      <c r="E174" s="2" t="b">
        <f t="shared" si="12"/>
        <v>0</v>
      </c>
      <c r="F174" s="2">
        <f t="shared" si="13"/>
        <v>0</v>
      </c>
    </row>
    <row r="175" spans="1:6" x14ac:dyDescent="0.35">
      <c r="A175">
        <v>174</v>
      </c>
      <c r="B175" s="2">
        <f t="shared" si="14"/>
        <v>855.16107115808654</v>
      </c>
      <c r="C175">
        <f t="shared" si="10"/>
        <v>50.339726027397262</v>
      </c>
      <c r="D175" s="2">
        <f t="shared" si="11"/>
        <v>804.82134513068922</v>
      </c>
      <c r="E175" s="2" t="b">
        <f t="shared" si="12"/>
        <v>0</v>
      </c>
      <c r="F175" s="2">
        <f t="shared" si="13"/>
        <v>0</v>
      </c>
    </row>
    <row r="176" spans="1:6" x14ac:dyDescent="0.35">
      <c r="A176">
        <v>175</v>
      </c>
      <c r="B176" s="2">
        <f t="shared" si="14"/>
        <v>804.82134513068922</v>
      </c>
      <c r="C176">
        <f t="shared" si="10"/>
        <v>50.339726027397262</v>
      </c>
      <c r="D176" s="2">
        <f t="shared" si="11"/>
        <v>754.48161910329191</v>
      </c>
      <c r="E176" s="2" t="b">
        <f t="shared" si="12"/>
        <v>0</v>
      </c>
      <c r="F176" s="2">
        <f t="shared" si="13"/>
        <v>0</v>
      </c>
    </row>
    <row r="177" spans="1:6" x14ac:dyDescent="0.35">
      <c r="A177">
        <v>176</v>
      </c>
      <c r="B177" s="2">
        <f t="shared" si="14"/>
        <v>754.48161910329191</v>
      </c>
      <c r="C177">
        <f t="shared" si="10"/>
        <v>50.339726027397262</v>
      </c>
      <c r="D177" s="2">
        <f t="shared" si="11"/>
        <v>704.14189307589459</v>
      </c>
      <c r="E177" s="2" t="b">
        <f t="shared" si="12"/>
        <v>0</v>
      </c>
      <c r="F177" s="2">
        <f t="shared" si="13"/>
        <v>0</v>
      </c>
    </row>
    <row r="178" spans="1:6" x14ac:dyDescent="0.35">
      <c r="A178">
        <v>177</v>
      </c>
      <c r="B178" s="2">
        <f t="shared" si="14"/>
        <v>704.14189307589459</v>
      </c>
      <c r="C178">
        <f t="shared" si="10"/>
        <v>50.339726027397262</v>
      </c>
      <c r="D178" s="2">
        <f t="shared" si="11"/>
        <v>653.80216704849727</v>
      </c>
      <c r="E178" s="2" t="b">
        <f t="shared" si="12"/>
        <v>0</v>
      </c>
      <c r="F178" s="2">
        <f t="shared" si="13"/>
        <v>0</v>
      </c>
    </row>
    <row r="179" spans="1:6" x14ac:dyDescent="0.35">
      <c r="A179">
        <v>178</v>
      </c>
      <c r="B179" s="2">
        <f t="shared" si="14"/>
        <v>653.80216704849727</v>
      </c>
      <c r="C179">
        <f t="shared" si="10"/>
        <v>50.339726027397262</v>
      </c>
      <c r="D179" s="2">
        <f t="shared" si="11"/>
        <v>603.46244102109995</v>
      </c>
      <c r="E179" s="2" t="b">
        <f t="shared" si="12"/>
        <v>0</v>
      </c>
      <c r="F179" s="2">
        <f t="shared" si="13"/>
        <v>0</v>
      </c>
    </row>
    <row r="180" spans="1:6" x14ac:dyDescent="0.35">
      <c r="A180">
        <v>179</v>
      </c>
      <c r="B180" s="2">
        <f t="shared" si="14"/>
        <v>603.46244102109995</v>
      </c>
      <c r="C180">
        <f t="shared" si="10"/>
        <v>50.339726027397262</v>
      </c>
      <c r="D180" s="2">
        <f t="shared" si="11"/>
        <v>553.12271499370263</v>
      </c>
      <c r="E180" s="2" t="b">
        <f t="shared" si="12"/>
        <v>0</v>
      </c>
      <c r="F180" s="2">
        <f t="shared" si="13"/>
        <v>0</v>
      </c>
    </row>
    <row r="181" spans="1:6" x14ac:dyDescent="0.35">
      <c r="A181">
        <v>180</v>
      </c>
      <c r="B181" s="2">
        <f t="shared" si="14"/>
        <v>553.12271499370263</v>
      </c>
      <c r="C181">
        <f t="shared" si="10"/>
        <v>50.339726027397262</v>
      </c>
      <c r="D181" s="2">
        <f t="shared" si="11"/>
        <v>502.78298896630537</v>
      </c>
      <c r="E181" s="2" t="b">
        <f t="shared" si="12"/>
        <v>0</v>
      </c>
      <c r="F181" s="2">
        <f t="shared" si="13"/>
        <v>0</v>
      </c>
    </row>
    <row r="182" spans="1:6" x14ac:dyDescent="0.35">
      <c r="A182">
        <v>181</v>
      </c>
      <c r="B182" s="2">
        <f t="shared" si="14"/>
        <v>502.78298896630537</v>
      </c>
      <c r="C182">
        <f t="shared" si="10"/>
        <v>50.339726027397262</v>
      </c>
      <c r="D182" s="2">
        <f t="shared" si="11"/>
        <v>452.44326293890811</v>
      </c>
      <c r="E182" s="2" t="b">
        <f t="shared" si="12"/>
        <v>0</v>
      </c>
      <c r="F182" s="2">
        <f t="shared" si="13"/>
        <v>0</v>
      </c>
    </row>
    <row r="183" spans="1:6" x14ac:dyDescent="0.35">
      <c r="A183">
        <v>182</v>
      </c>
      <c r="B183" s="2">
        <f t="shared" si="14"/>
        <v>452.44326293890811</v>
      </c>
      <c r="C183">
        <f t="shared" si="10"/>
        <v>50.339726027397262</v>
      </c>
      <c r="D183" s="2">
        <f t="shared" si="11"/>
        <v>402.10353691151084</v>
      </c>
      <c r="E183" s="2" t="b">
        <f t="shared" si="12"/>
        <v>0</v>
      </c>
      <c r="F183" s="2">
        <f t="shared" si="13"/>
        <v>0</v>
      </c>
    </row>
    <row r="184" spans="1:6" x14ac:dyDescent="0.35">
      <c r="A184">
        <v>183</v>
      </c>
      <c r="B184" s="2">
        <f t="shared" si="14"/>
        <v>402.10353691151084</v>
      </c>
      <c r="C184">
        <f t="shared" si="10"/>
        <v>50.339726027397262</v>
      </c>
      <c r="D184" s="2">
        <f t="shared" si="11"/>
        <v>351.76381088411358</v>
      </c>
      <c r="E184" s="2" t="b">
        <f t="shared" si="12"/>
        <v>0</v>
      </c>
      <c r="F184" s="2">
        <f t="shared" si="13"/>
        <v>0</v>
      </c>
    </row>
    <row r="185" spans="1:6" x14ac:dyDescent="0.35">
      <c r="A185">
        <v>184</v>
      </c>
      <c r="B185" s="2">
        <f t="shared" si="14"/>
        <v>351.76381088411358</v>
      </c>
      <c r="C185">
        <f t="shared" si="10"/>
        <v>50.339726027397262</v>
      </c>
      <c r="D185" s="2">
        <f t="shared" si="11"/>
        <v>301.42408485671632</v>
      </c>
      <c r="E185" s="2" t="b">
        <f t="shared" si="12"/>
        <v>0</v>
      </c>
      <c r="F185" s="2">
        <f t="shared" si="13"/>
        <v>0</v>
      </c>
    </row>
    <row r="186" spans="1:6" x14ac:dyDescent="0.35">
      <c r="A186">
        <v>185</v>
      </c>
      <c r="B186" s="2">
        <f t="shared" si="14"/>
        <v>301.42408485671632</v>
      </c>
      <c r="C186">
        <f t="shared" si="10"/>
        <v>50.339726027397262</v>
      </c>
      <c r="D186" s="2">
        <f t="shared" si="11"/>
        <v>251.08435882931906</v>
      </c>
      <c r="E186" s="2" t="b">
        <f t="shared" si="12"/>
        <v>0</v>
      </c>
      <c r="F186" s="2">
        <f t="shared" si="13"/>
        <v>0</v>
      </c>
    </row>
    <row r="187" spans="1:6" x14ac:dyDescent="0.35">
      <c r="A187">
        <v>186</v>
      </c>
      <c r="B187" s="2">
        <f t="shared" si="14"/>
        <v>251.08435882931906</v>
      </c>
      <c r="C187">
        <f t="shared" si="10"/>
        <v>50.339726027397262</v>
      </c>
      <c r="D187" s="2">
        <f t="shared" si="11"/>
        <v>200.7446328019218</v>
      </c>
      <c r="E187" s="2" t="b">
        <f t="shared" si="12"/>
        <v>0</v>
      </c>
      <c r="F187" s="2">
        <f t="shared" si="13"/>
        <v>0</v>
      </c>
    </row>
    <row r="188" spans="1:6" x14ac:dyDescent="0.35">
      <c r="A188">
        <v>187</v>
      </c>
      <c r="B188" s="2">
        <f t="shared" si="14"/>
        <v>200.7446328019218</v>
      </c>
      <c r="C188">
        <f t="shared" si="10"/>
        <v>50.339726027397262</v>
      </c>
      <c r="D188" s="2">
        <f t="shared" si="11"/>
        <v>150.40490677452453</v>
      </c>
      <c r="E188" s="2" t="b">
        <f t="shared" si="12"/>
        <v>0</v>
      </c>
      <c r="F188" s="2">
        <f t="shared" si="13"/>
        <v>0</v>
      </c>
    </row>
    <row r="189" spans="1:6" x14ac:dyDescent="0.35">
      <c r="A189">
        <v>188</v>
      </c>
      <c r="B189" s="2">
        <f t="shared" si="14"/>
        <v>150.40490677452453</v>
      </c>
      <c r="C189">
        <f t="shared" si="10"/>
        <v>50.339726027397262</v>
      </c>
      <c r="D189" s="2">
        <f t="shared" si="11"/>
        <v>100.06518074712727</v>
      </c>
      <c r="E189" s="2" t="b">
        <f t="shared" si="12"/>
        <v>0</v>
      </c>
      <c r="F189" s="2">
        <f t="shared" si="13"/>
        <v>0</v>
      </c>
    </row>
    <row r="190" spans="1:6" x14ac:dyDescent="0.35">
      <c r="A190">
        <v>189</v>
      </c>
      <c r="B190" s="2">
        <f t="shared" si="14"/>
        <v>100.06518074712727</v>
      </c>
      <c r="C190">
        <f t="shared" si="10"/>
        <v>50.339726027397262</v>
      </c>
      <c r="D190" s="2">
        <f t="shared" si="11"/>
        <v>49.72545471973001</v>
      </c>
      <c r="E190" s="2" t="b">
        <f t="shared" si="12"/>
        <v>1</v>
      </c>
      <c r="F190" s="2">
        <f t="shared" si="13"/>
        <v>1062.6592970997576</v>
      </c>
    </row>
    <row r="191" spans="1:6" x14ac:dyDescent="0.35">
      <c r="A191">
        <v>190</v>
      </c>
      <c r="B191" s="2">
        <f t="shared" si="14"/>
        <v>1112.3847518194875</v>
      </c>
      <c r="C191">
        <f t="shared" si="10"/>
        <v>50.339726027397262</v>
      </c>
      <c r="D191" s="2">
        <f t="shared" si="11"/>
        <v>1062.0450257920902</v>
      </c>
      <c r="E191" s="2" t="b">
        <f t="shared" si="12"/>
        <v>0</v>
      </c>
      <c r="F191" s="2">
        <f t="shared" si="13"/>
        <v>0</v>
      </c>
    </row>
    <row r="192" spans="1:6" x14ac:dyDescent="0.35">
      <c r="A192">
        <v>191</v>
      </c>
      <c r="B192" s="2">
        <f t="shared" si="14"/>
        <v>1062.0450257920902</v>
      </c>
      <c r="C192">
        <f t="shared" si="10"/>
        <v>50.339726027397262</v>
      </c>
      <c r="D192" s="2">
        <f t="shared" si="11"/>
        <v>1011.7052997646929</v>
      </c>
      <c r="E192" s="2" t="b">
        <f t="shared" si="12"/>
        <v>0</v>
      </c>
      <c r="F192" s="2">
        <f t="shared" si="13"/>
        <v>0</v>
      </c>
    </row>
    <row r="193" spans="1:6" x14ac:dyDescent="0.35">
      <c r="A193">
        <v>192</v>
      </c>
      <c r="B193" s="2">
        <f t="shared" si="14"/>
        <v>1011.7052997646929</v>
      </c>
      <c r="C193">
        <f t="shared" si="10"/>
        <v>50.339726027397262</v>
      </c>
      <c r="D193" s="2">
        <f t="shared" si="11"/>
        <v>961.36557373729556</v>
      </c>
      <c r="E193" s="2" t="b">
        <f t="shared" si="12"/>
        <v>0</v>
      </c>
      <c r="F193" s="2">
        <f t="shared" si="13"/>
        <v>0</v>
      </c>
    </row>
    <row r="194" spans="1:6" x14ac:dyDescent="0.35">
      <c r="A194">
        <v>193</v>
      </c>
      <c r="B194" s="2">
        <f t="shared" si="14"/>
        <v>961.36557373729556</v>
      </c>
      <c r="C194">
        <f t="shared" ref="C194:C257" si="15">$H$2/365</f>
        <v>50.339726027397262</v>
      </c>
      <c r="D194" s="2">
        <f t="shared" si="11"/>
        <v>911.02584770989824</v>
      </c>
      <c r="E194" s="2" t="b">
        <f t="shared" si="12"/>
        <v>0</v>
      </c>
      <c r="F194" s="2">
        <f t="shared" si="13"/>
        <v>0</v>
      </c>
    </row>
    <row r="195" spans="1:6" x14ac:dyDescent="0.35">
      <c r="A195">
        <v>194</v>
      </c>
      <c r="B195" s="2">
        <f t="shared" si="14"/>
        <v>911.02584770989824</v>
      </c>
      <c r="C195">
        <f t="shared" si="15"/>
        <v>50.339726027397262</v>
      </c>
      <c r="D195" s="2">
        <f t="shared" ref="D195:D258" si="16">B195-C195</f>
        <v>860.68612168250093</v>
      </c>
      <c r="E195" s="2" t="b">
        <f t="shared" ref="E195:E258" si="17">D195&lt;C195</f>
        <v>0</v>
      </c>
      <c r="F195" s="2">
        <f t="shared" ref="F195:F258" si="18">IF(E195,$B$2,0)</f>
        <v>0</v>
      </c>
    </row>
    <row r="196" spans="1:6" x14ac:dyDescent="0.35">
      <c r="A196">
        <v>195</v>
      </c>
      <c r="B196" s="2">
        <f t="shared" ref="B196:B259" si="19">B195-C195+F195</f>
        <v>860.68612168250093</v>
      </c>
      <c r="C196">
        <f t="shared" si="15"/>
        <v>50.339726027397262</v>
      </c>
      <c r="D196" s="2">
        <f t="shared" si="16"/>
        <v>810.34639565510361</v>
      </c>
      <c r="E196" s="2" t="b">
        <f t="shared" si="17"/>
        <v>0</v>
      </c>
      <c r="F196" s="2">
        <f t="shared" si="18"/>
        <v>0</v>
      </c>
    </row>
    <row r="197" spans="1:6" x14ac:dyDescent="0.35">
      <c r="A197">
        <v>196</v>
      </c>
      <c r="B197" s="2">
        <f t="shared" si="19"/>
        <v>810.34639565510361</v>
      </c>
      <c r="C197">
        <f t="shared" si="15"/>
        <v>50.339726027397262</v>
      </c>
      <c r="D197" s="2">
        <f t="shared" si="16"/>
        <v>760.00666962770629</v>
      </c>
      <c r="E197" s="2" t="b">
        <f t="shared" si="17"/>
        <v>0</v>
      </c>
      <c r="F197" s="2">
        <f t="shared" si="18"/>
        <v>0</v>
      </c>
    </row>
    <row r="198" spans="1:6" x14ac:dyDescent="0.35">
      <c r="A198">
        <v>197</v>
      </c>
      <c r="B198" s="2">
        <f t="shared" si="19"/>
        <v>760.00666962770629</v>
      </c>
      <c r="C198">
        <f t="shared" si="15"/>
        <v>50.339726027397262</v>
      </c>
      <c r="D198" s="2">
        <f t="shared" si="16"/>
        <v>709.66694360030897</v>
      </c>
      <c r="E198" s="2" t="b">
        <f t="shared" si="17"/>
        <v>0</v>
      </c>
      <c r="F198" s="2">
        <f t="shared" si="18"/>
        <v>0</v>
      </c>
    </row>
    <row r="199" spans="1:6" x14ac:dyDescent="0.35">
      <c r="A199">
        <v>198</v>
      </c>
      <c r="B199" s="2">
        <f t="shared" si="19"/>
        <v>709.66694360030897</v>
      </c>
      <c r="C199">
        <f t="shared" si="15"/>
        <v>50.339726027397262</v>
      </c>
      <c r="D199" s="2">
        <f t="shared" si="16"/>
        <v>659.32721757291165</v>
      </c>
      <c r="E199" s="2" t="b">
        <f t="shared" si="17"/>
        <v>0</v>
      </c>
      <c r="F199" s="2">
        <f t="shared" si="18"/>
        <v>0</v>
      </c>
    </row>
    <row r="200" spans="1:6" x14ac:dyDescent="0.35">
      <c r="A200">
        <v>199</v>
      </c>
      <c r="B200" s="2">
        <f t="shared" si="19"/>
        <v>659.32721757291165</v>
      </c>
      <c r="C200">
        <f t="shared" si="15"/>
        <v>50.339726027397262</v>
      </c>
      <c r="D200" s="2">
        <f t="shared" si="16"/>
        <v>608.98749154551433</v>
      </c>
      <c r="E200" s="2" t="b">
        <f t="shared" si="17"/>
        <v>0</v>
      </c>
      <c r="F200" s="2">
        <f t="shared" si="18"/>
        <v>0</v>
      </c>
    </row>
    <row r="201" spans="1:6" x14ac:dyDescent="0.35">
      <c r="A201">
        <v>200</v>
      </c>
      <c r="B201" s="2">
        <f t="shared" si="19"/>
        <v>608.98749154551433</v>
      </c>
      <c r="C201">
        <f t="shared" si="15"/>
        <v>50.339726027397262</v>
      </c>
      <c r="D201" s="2">
        <f t="shared" si="16"/>
        <v>558.64776551811701</v>
      </c>
      <c r="E201" s="2" t="b">
        <f t="shared" si="17"/>
        <v>0</v>
      </c>
      <c r="F201" s="2">
        <f t="shared" si="18"/>
        <v>0</v>
      </c>
    </row>
    <row r="202" spans="1:6" x14ac:dyDescent="0.35">
      <c r="A202">
        <v>201</v>
      </c>
      <c r="B202" s="2">
        <f t="shared" si="19"/>
        <v>558.64776551811701</v>
      </c>
      <c r="C202">
        <f t="shared" si="15"/>
        <v>50.339726027397262</v>
      </c>
      <c r="D202" s="2">
        <f t="shared" si="16"/>
        <v>508.30803949071975</v>
      </c>
      <c r="E202" s="2" t="b">
        <f t="shared" si="17"/>
        <v>0</v>
      </c>
      <c r="F202" s="2">
        <f t="shared" si="18"/>
        <v>0</v>
      </c>
    </row>
    <row r="203" spans="1:6" x14ac:dyDescent="0.35">
      <c r="A203">
        <v>202</v>
      </c>
      <c r="B203" s="2">
        <f t="shared" si="19"/>
        <v>508.30803949071975</v>
      </c>
      <c r="C203">
        <f t="shared" si="15"/>
        <v>50.339726027397262</v>
      </c>
      <c r="D203" s="2">
        <f t="shared" si="16"/>
        <v>457.96831346332249</v>
      </c>
      <c r="E203" s="2" t="b">
        <f t="shared" si="17"/>
        <v>0</v>
      </c>
      <c r="F203" s="2">
        <f t="shared" si="18"/>
        <v>0</v>
      </c>
    </row>
    <row r="204" spans="1:6" x14ac:dyDescent="0.35">
      <c r="A204">
        <v>203</v>
      </c>
      <c r="B204" s="2">
        <f t="shared" si="19"/>
        <v>457.96831346332249</v>
      </c>
      <c r="C204">
        <f t="shared" si="15"/>
        <v>50.339726027397262</v>
      </c>
      <c r="D204" s="2">
        <f t="shared" si="16"/>
        <v>407.62858743592523</v>
      </c>
      <c r="E204" s="2" t="b">
        <f t="shared" si="17"/>
        <v>0</v>
      </c>
      <c r="F204" s="2">
        <f t="shared" si="18"/>
        <v>0</v>
      </c>
    </row>
    <row r="205" spans="1:6" x14ac:dyDescent="0.35">
      <c r="A205">
        <v>204</v>
      </c>
      <c r="B205" s="2">
        <f t="shared" si="19"/>
        <v>407.62858743592523</v>
      </c>
      <c r="C205">
        <f t="shared" si="15"/>
        <v>50.339726027397262</v>
      </c>
      <c r="D205" s="2">
        <f t="shared" si="16"/>
        <v>357.28886140852796</v>
      </c>
      <c r="E205" s="2" t="b">
        <f t="shared" si="17"/>
        <v>0</v>
      </c>
      <c r="F205" s="2">
        <f t="shared" si="18"/>
        <v>0</v>
      </c>
    </row>
    <row r="206" spans="1:6" x14ac:dyDescent="0.35">
      <c r="A206">
        <v>205</v>
      </c>
      <c r="B206" s="2">
        <f t="shared" si="19"/>
        <v>357.28886140852796</v>
      </c>
      <c r="C206">
        <f t="shared" si="15"/>
        <v>50.339726027397262</v>
      </c>
      <c r="D206" s="2">
        <f t="shared" si="16"/>
        <v>306.9491353811307</v>
      </c>
      <c r="E206" s="2" t="b">
        <f t="shared" si="17"/>
        <v>0</v>
      </c>
      <c r="F206" s="2">
        <f t="shared" si="18"/>
        <v>0</v>
      </c>
    </row>
    <row r="207" spans="1:6" x14ac:dyDescent="0.35">
      <c r="A207">
        <v>206</v>
      </c>
      <c r="B207" s="2">
        <f t="shared" si="19"/>
        <v>306.9491353811307</v>
      </c>
      <c r="C207">
        <f t="shared" si="15"/>
        <v>50.339726027397262</v>
      </c>
      <c r="D207" s="2">
        <f t="shared" si="16"/>
        <v>256.60940935373344</v>
      </c>
      <c r="E207" s="2" t="b">
        <f t="shared" si="17"/>
        <v>0</v>
      </c>
      <c r="F207" s="2">
        <f t="shared" si="18"/>
        <v>0</v>
      </c>
    </row>
    <row r="208" spans="1:6" x14ac:dyDescent="0.35">
      <c r="A208">
        <v>207</v>
      </c>
      <c r="B208" s="2">
        <f t="shared" si="19"/>
        <v>256.60940935373344</v>
      </c>
      <c r="C208">
        <f t="shared" si="15"/>
        <v>50.339726027397262</v>
      </c>
      <c r="D208" s="2">
        <f t="shared" si="16"/>
        <v>206.26968332633618</v>
      </c>
      <c r="E208" s="2" t="b">
        <f t="shared" si="17"/>
        <v>0</v>
      </c>
      <c r="F208" s="2">
        <f t="shared" si="18"/>
        <v>0</v>
      </c>
    </row>
    <row r="209" spans="1:6" x14ac:dyDescent="0.35">
      <c r="A209">
        <v>208</v>
      </c>
      <c r="B209" s="2">
        <f t="shared" si="19"/>
        <v>206.26968332633618</v>
      </c>
      <c r="C209">
        <f t="shared" si="15"/>
        <v>50.339726027397262</v>
      </c>
      <c r="D209" s="2">
        <f t="shared" si="16"/>
        <v>155.92995729893892</v>
      </c>
      <c r="E209" s="2" t="b">
        <f t="shared" si="17"/>
        <v>0</v>
      </c>
      <c r="F209" s="2">
        <f t="shared" si="18"/>
        <v>0</v>
      </c>
    </row>
    <row r="210" spans="1:6" x14ac:dyDescent="0.35">
      <c r="A210">
        <v>209</v>
      </c>
      <c r="B210" s="2">
        <f t="shared" si="19"/>
        <v>155.92995729893892</v>
      </c>
      <c r="C210">
        <f t="shared" si="15"/>
        <v>50.339726027397262</v>
      </c>
      <c r="D210" s="2">
        <f t="shared" si="16"/>
        <v>105.59023127154165</v>
      </c>
      <c r="E210" s="2" t="b">
        <f t="shared" si="17"/>
        <v>0</v>
      </c>
      <c r="F210" s="2">
        <f t="shared" si="18"/>
        <v>0</v>
      </c>
    </row>
    <row r="211" spans="1:6" x14ac:dyDescent="0.35">
      <c r="A211">
        <v>210</v>
      </c>
      <c r="B211" s="2">
        <f t="shared" si="19"/>
        <v>105.59023127154165</v>
      </c>
      <c r="C211">
        <f t="shared" si="15"/>
        <v>50.339726027397262</v>
      </c>
      <c r="D211" s="2">
        <f t="shared" si="16"/>
        <v>55.250505244144392</v>
      </c>
      <c r="E211" s="2" t="b">
        <f t="shared" si="17"/>
        <v>0</v>
      </c>
      <c r="F211" s="2">
        <f t="shared" si="18"/>
        <v>0</v>
      </c>
    </row>
    <row r="212" spans="1:6" x14ac:dyDescent="0.35">
      <c r="A212">
        <v>211</v>
      </c>
      <c r="B212" s="2">
        <f t="shared" si="19"/>
        <v>55.250505244144392</v>
      </c>
      <c r="C212">
        <f t="shared" si="15"/>
        <v>50.339726027397262</v>
      </c>
      <c r="D212" s="2">
        <f t="shared" si="16"/>
        <v>4.9107792167471302</v>
      </c>
      <c r="E212" s="2" t="b">
        <f t="shared" si="17"/>
        <v>1</v>
      </c>
      <c r="F212" s="2">
        <f t="shared" si="18"/>
        <v>1062.6592970997576</v>
      </c>
    </row>
    <row r="213" spans="1:6" x14ac:dyDescent="0.35">
      <c r="A213">
        <v>212</v>
      </c>
      <c r="B213" s="2">
        <f t="shared" si="19"/>
        <v>1067.5700763165048</v>
      </c>
      <c r="C213">
        <f t="shared" si="15"/>
        <v>50.339726027397262</v>
      </c>
      <c r="D213" s="2">
        <f t="shared" si="16"/>
        <v>1017.2303502891075</v>
      </c>
      <c r="E213" s="2" t="b">
        <f t="shared" si="17"/>
        <v>0</v>
      </c>
      <c r="F213" s="2">
        <f t="shared" si="18"/>
        <v>0</v>
      </c>
    </row>
    <row r="214" spans="1:6" x14ac:dyDescent="0.35">
      <c r="A214">
        <v>213</v>
      </c>
      <c r="B214" s="2">
        <f t="shared" si="19"/>
        <v>1017.2303502891075</v>
      </c>
      <c r="C214">
        <f t="shared" si="15"/>
        <v>50.339726027397262</v>
      </c>
      <c r="D214" s="2">
        <f t="shared" si="16"/>
        <v>966.89062426171017</v>
      </c>
      <c r="E214" s="2" t="b">
        <f t="shared" si="17"/>
        <v>0</v>
      </c>
      <c r="F214" s="2">
        <f t="shared" si="18"/>
        <v>0</v>
      </c>
    </row>
    <row r="215" spans="1:6" x14ac:dyDescent="0.35">
      <c r="A215">
        <v>214</v>
      </c>
      <c r="B215" s="2">
        <f t="shared" si="19"/>
        <v>966.89062426171017</v>
      </c>
      <c r="C215">
        <f t="shared" si="15"/>
        <v>50.339726027397262</v>
      </c>
      <c r="D215" s="2">
        <f t="shared" si="16"/>
        <v>916.55089823431285</v>
      </c>
      <c r="E215" s="2" t="b">
        <f t="shared" si="17"/>
        <v>0</v>
      </c>
      <c r="F215" s="2">
        <f t="shared" si="18"/>
        <v>0</v>
      </c>
    </row>
    <row r="216" spans="1:6" x14ac:dyDescent="0.35">
      <c r="A216">
        <v>215</v>
      </c>
      <c r="B216" s="2">
        <f t="shared" si="19"/>
        <v>916.55089823431285</v>
      </c>
      <c r="C216">
        <f t="shared" si="15"/>
        <v>50.339726027397262</v>
      </c>
      <c r="D216" s="2">
        <f t="shared" si="16"/>
        <v>866.21117220691553</v>
      </c>
      <c r="E216" s="2" t="b">
        <f t="shared" si="17"/>
        <v>0</v>
      </c>
      <c r="F216" s="2">
        <f t="shared" si="18"/>
        <v>0</v>
      </c>
    </row>
    <row r="217" spans="1:6" x14ac:dyDescent="0.35">
      <c r="A217">
        <v>216</v>
      </c>
      <c r="B217" s="2">
        <f t="shared" si="19"/>
        <v>866.21117220691553</v>
      </c>
      <c r="C217">
        <f t="shared" si="15"/>
        <v>50.339726027397262</v>
      </c>
      <c r="D217" s="2">
        <f t="shared" si="16"/>
        <v>815.87144617951822</v>
      </c>
      <c r="E217" s="2" t="b">
        <f t="shared" si="17"/>
        <v>0</v>
      </c>
      <c r="F217" s="2">
        <f t="shared" si="18"/>
        <v>0</v>
      </c>
    </row>
    <row r="218" spans="1:6" x14ac:dyDescent="0.35">
      <c r="A218">
        <v>217</v>
      </c>
      <c r="B218" s="2">
        <f t="shared" si="19"/>
        <v>815.87144617951822</v>
      </c>
      <c r="C218">
        <f t="shared" si="15"/>
        <v>50.339726027397262</v>
      </c>
      <c r="D218" s="2">
        <f t="shared" si="16"/>
        <v>765.5317201521209</v>
      </c>
      <c r="E218" s="2" t="b">
        <f t="shared" si="17"/>
        <v>0</v>
      </c>
      <c r="F218" s="2">
        <f t="shared" si="18"/>
        <v>0</v>
      </c>
    </row>
    <row r="219" spans="1:6" x14ac:dyDescent="0.35">
      <c r="A219">
        <v>218</v>
      </c>
      <c r="B219" s="2">
        <f t="shared" si="19"/>
        <v>765.5317201521209</v>
      </c>
      <c r="C219">
        <f t="shared" si="15"/>
        <v>50.339726027397262</v>
      </c>
      <c r="D219" s="2">
        <f t="shared" si="16"/>
        <v>715.19199412472358</v>
      </c>
      <c r="E219" s="2" t="b">
        <f t="shared" si="17"/>
        <v>0</v>
      </c>
      <c r="F219" s="2">
        <f t="shared" si="18"/>
        <v>0</v>
      </c>
    </row>
    <row r="220" spans="1:6" x14ac:dyDescent="0.35">
      <c r="A220">
        <v>219</v>
      </c>
      <c r="B220" s="2">
        <f t="shared" si="19"/>
        <v>715.19199412472358</v>
      </c>
      <c r="C220">
        <f t="shared" si="15"/>
        <v>50.339726027397262</v>
      </c>
      <c r="D220" s="2">
        <f t="shared" si="16"/>
        <v>664.85226809732626</v>
      </c>
      <c r="E220" s="2" t="b">
        <f t="shared" si="17"/>
        <v>0</v>
      </c>
      <c r="F220" s="2">
        <f t="shared" si="18"/>
        <v>0</v>
      </c>
    </row>
    <row r="221" spans="1:6" x14ac:dyDescent="0.35">
      <c r="A221">
        <v>220</v>
      </c>
      <c r="B221" s="2">
        <f t="shared" si="19"/>
        <v>664.85226809732626</v>
      </c>
      <c r="C221">
        <f t="shared" si="15"/>
        <v>50.339726027397262</v>
      </c>
      <c r="D221" s="2">
        <f t="shared" si="16"/>
        <v>614.51254206992894</v>
      </c>
      <c r="E221" s="2" t="b">
        <f t="shared" si="17"/>
        <v>0</v>
      </c>
      <c r="F221" s="2">
        <f t="shared" si="18"/>
        <v>0</v>
      </c>
    </row>
    <row r="222" spans="1:6" x14ac:dyDescent="0.35">
      <c r="A222">
        <v>221</v>
      </c>
      <c r="B222" s="2">
        <f t="shared" si="19"/>
        <v>614.51254206992894</v>
      </c>
      <c r="C222">
        <f t="shared" si="15"/>
        <v>50.339726027397262</v>
      </c>
      <c r="D222" s="2">
        <f t="shared" si="16"/>
        <v>564.17281604253162</v>
      </c>
      <c r="E222" s="2" t="b">
        <f t="shared" si="17"/>
        <v>0</v>
      </c>
      <c r="F222" s="2">
        <f t="shared" si="18"/>
        <v>0</v>
      </c>
    </row>
    <row r="223" spans="1:6" x14ac:dyDescent="0.35">
      <c r="A223">
        <v>222</v>
      </c>
      <c r="B223" s="2">
        <f t="shared" si="19"/>
        <v>564.17281604253162</v>
      </c>
      <c r="C223">
        <f t="shared" si="15"/>
        <v>50.339726027397262</v>
      </c>
      <c r="D223" s="2">
        <f t="shared" si="16"/>
        <v>513.8330900151343</v>
      </c>
      <c r="E223" s="2" t="b">
        <f t="shared" si="17"/>
        <v>0</v>
      </c>
      <c r="F223" s="2">
        <f t="shared" si="18"/>
        <v>0</v>
      </c>
    </row>
    <row r="224" spans="1:6" x14ac:dyDescent="0.35">
      <c r="A224">
        <v>223</v>
      </c>
      <c r="B224" s="2">
        <f t="shared" si="19"/>
        <v>513.8330900151343</v>
      </c>
      <c r="C224">
        <f t="shared" si="15"/>
        <v>50.339726027397262</v>
      </c>
      <c r="D224" s="2">
        <f t="shared" si="16"/>
        <v>463.49336398773704</v>
      </c>
      <c r="E224" s="2" t="b">
        <f t="shared" si="17"/>
        <v>0</v>
      </c>
      <c r="F224" s="2">
        <f t="shared" si="18"/>
        <v>0</v>
      </c>
    </row>
    <row r="225" spans="1:6" x14ac:dyDescent="0.35">
      <c r="A225">
        <v>224</v>
      </c>
      <c r="B225" s="2">
        <f t="shared" si="19"/>
        <v>463.49336398773704</v>
      </c>
      <c r="C225">
        <f t="shared" si="15"/>
        <v>50.339726027397262</v>
      </c>
      <c r="D225" s="2">
        <f t="shared" si="16"/>
        <v>413.15363796033978</v>
      </c>
      <c r="E225" s="2" t="b">
        <f t="shared" si="17"/>
        <v>0</v>
      </c>
      <c r="F225" s="2">
        <f t="shared" si="18"/>
        <v>0</v>
      </c>
    </row>
    <row r="226" spans="1:6" x14ac:dyDescent="0.35">
      <c r="A226">
        <v>225</v>
      </c>
      <c r="B226" s="2">
        <f t="shared" si="19"/>
        <v>413.15363796033978</v>
      </c>
      <c r="C226">
        <f t="shared" si="15"/>
        <v>50.339726027397262</v>
      </c>
      <c r="D226" s="2">
        <f t="shared" si="16"/>
        <v>362.81391193294252</v>
      </c>
      <c r="E226" s="2" t="b">
        <f t="shared" si="17"/>
        <v>0</v>
      </c>
      <c r="F226" s="2">
        <f t="shared" si="18"/>
        <v>0</v>
      </c>
    </row>
    <row r="227" spans="1:6" x14ac:dyDescent="0.35">
      <c r="A227">
        <v>226</v>
      </c>
      <c r="B227" s="2">
        <f t="shared" si="19"/>
        <v>362.81391193294252</v>
      </c>
      <c r="C227">
        <f t="shared" si="15"/>
        <v>50.339726027397262</v>
      </c>
      <c r="D227" s="2">
        <f t="shared" si="16"/>
        <v>312.47418590554526</v>
      </c>
      <c r="E227" s="2" t="b">
        <f t="shared" si="17"/>
        <v>0</v>
      </c>
      <c r="F227" s="2">
        <f t="shared" si="18"/>
        <v>0</v>
      </c>
    </row>
    <row r="228" spans="1:6" x14ac:dyDescent="0.35">
      <c r="A228">
        <v>227</v>
      </c>
      <c r="B228" s="2">
        <f t="shared" si="19"/>
        <v>312.47418590554526</v>
      </c>
      <c r="C228">
        <f t="shared" si="15"/>
        <v>50.339726027397262</v>
      </c>
      <c r="D228" s="2">
        <f t="shared" si="16"/>
        <v>262.13445987814799</v>
      </c>
      <c r="E228" s="2" t="b">
        <f t="shared" si="17"/>
        <v>0</v>
      </c>
      <c r="F228" s="2">
        <f t="shared" si="18"/>
        <v>0</v>
      </c>
    </row>
    <row r="229" spans="1:6" x14ac:dyDescent="0.35">
      <c r="A229">
        <v>228</v>
      </c>
      <c r="B229" s="2">
        <f t="shared" si="19"/>
        <v>262.13445987814799</v>
      </c>
      <c r="C229">
        <f t="shared" si="15"/>
        <v>50.339726027397262</v>
      </c>
      <c r="D229" s="2">
        <f t="shared" si="16"/>
        <v>211.79473385075073</v>
      </c>
      <c r="E229" s="2" t="b">
        <f t="shared" si="17"/>
        <v>0</v>
      </c>
      <c r="F229" s="2">
        <f t="shared" si="18"/>
        <v>0</v>
      </c>
    </row>
    <row r="230" spans="1:6" x14ac:dyDescent="0.35">
      <c r="A230">
        <v>229</v>
      </c>
      <c r="B230" s="2">
        <f t="shared" si="19"/>
        <v>211.79473385075073</v>
      </c>
      <c r="C230">
        <f t="shared" si="15"/>
        <v>50.339726027397262</v>
      </c>
      <c r="D230" s="2">
        <f t="shared" si="16"/>
        <v>161.45500782335347</v>
      </c>
      <c r="E230" s="2" t="b">
        <f t="shared" si="17"/>
        <v>0</v>
      </c>
      <c r="F230" s="2">
        <f t="shared" si="18"/>
        <v>0</v>
      </c>
    </row>
    <row r="231" spans="1:6" x14ac:dyDescent="0.35">
      <c r="A231">
        <v>230</v>
      </c>
      <c r="B231" s="2">
        <f t="shared" si="19"/>
        <v>161.45500782335347</v>
      </c>
      <c r="C231">
        <f t="shared" si="15"/>
        <v>50.339726027397262</v>
      </c>
      <c r="D231" s="2">
        <f t="shared" si="16"/>
        <v>111.11528179595621</v>
      </c>
      <c r="E231" s="2" t="b">
        <f t="shared" si="17"/>
        <v>0</v>
      </c>
      <c r="F231" s="2">
        <f t="shared" si="18"/>
        <v>0</v>
      </c>
    </row>
    <row r="232" spans="1:6" x14ac:dyDescent="0.35">
      <c r="A232">
        <v>231</v>
      </c>
      <c r="B232" s="2">
        <f t="shared" si="19"/>
        <v>111.11528179595621</v>
      </c>
      <c r="C232">
        <f t="shared" si="15"/>
        <v>50.339726027397262</v>
      </c>
      <c r="D232" s="2">
        <f t="shared" si="16"/>
        <v>60.775555768558945</v>
      </c>
      <c r="E232" s="2" t="b">
        <f t="shared" si="17"/>
        <v>0</v>
      </c>
      <c r="F232" s="2">
        <f t="shared" si="18"/>
        <v>0</v>
      </c>
    </row>
    <row r="233" spans="1:6" x14ac:dyDescent="0.35">
      <c r="A233">
        <v>232</v>
      </c>
      <c r="B233" s="2">
        <f t="shared" si="19"/>
        <v>60.775555768558945</v>
      </c>
      <c r="C233">
        <f t="shared" si="15"/>
        <v>50.339726027397262</v>
      </c>
      <c r="D233" s="2">
        <f t="shared" si="16"/>
        <v>10.435829741161683</v>
      </c>
      <c r="E233" s="2" t="b">
        <f t="shared" si="17"/>
        <v>1</v>
      </c>
      <c r="F233" s="2">
        <f t="shared" si="18"/>
        <v>1062.6592970997576</v>
      </c>
    </row>
    <row r="234" spans="1:6" x14ac:dyDescent="0.35">
      <c r="A234">
        <v>233</v>
      </c>
      <c r="B234" s="2">
        <f t="shared" si="19"/>
        <v>1073.0951268409194</v>
      </c>
      <c r="C234">
        <f t="shared" si="15"/>
        <v>50.339726027397262</v>
      </c>
      <c r="D234" s="2">
        <f t="shared" si="16"/>
        <v>1022.7554008135221</v>
      </c>
      <c r="E234" s="2" t="b">
        <f t="shared" si="17"/>
        <v>0</v>
      </c>
      <c r="F234" s="2">
        <f t="shared" si="18"/>
        <v>0</v>
      </c>
    </row>
    <row r="235" spans="1:6" x14ac:dyDescent="0.35">
      <c r="A235">
        <v>234</v>
      </c>
      <c r="B235" s="2">
        <f t="shared" si="19"/>
        <v>1022.7554008135221</v>
      </c>
      <c r="C235">
        <f t="shared" si="15"/>
        <v>50.339726027397262</v>
      </c>
      <c r="D235" s="2">
        <f t="shared" si="16"/>
        <v>972.41567478612478</v>
      </c>
      <c r="E235" s="2" t="b">
        <f t="shared" si="17"/>
        <v>0</v>
      </c>
      <c r="F235" s="2">
        <f t="shared" si="18"/>
        <v>0</v>
      </c>
    </row>
    <row r="236" spans="1:6" x14ac:dyDescent="0.35">
      <c r="A236">
        <v>235</v>
      </c>
      <c r="B236" s="2">
        <f t="shared" si="19"/>
        <v>972.41567478612478</v>
      </c>
      <c r="C236">
        <f t="shared" si="15"/>
        <v>50.339726027397262</v>
      </c>
      <c r="D236" s="2">
        <f t="shared" si="16"/>
        <v>922.07594875872746</v>
      </c>
      <c r="E236" s="2" t="b">
        <f t="shared" si="17"/>
        <v>0</v>
      </c>
      <c r="F236" s="2">
        <f t="shared" si="18"/>
        <v>0</v>
      </c>
    </row>
    <row r="237" spans="1:6" x14ac:dyDescent="0.35">
      <c r="A237">
        <v>236</v>
      </c>
      <c r="B237" s="2">
        <f t="shared" si="19"/>
        <v>922.07594875872746</v>
      </c>
      <c r="C237">
        <f t="shared" si="15"/>
        <v>50.339726027397262</v>
      </c>
      <c r="D237" s="2">
        <f t="shared" si="16"/>
        <v>871.73622273133014</v>
      </c>
      <c r="E237" s="2" t="b">
        <f t="shared" si="17"/>
        <v>0</v>
      </c>
      <c r="F237" s="2">
        <f t="shared" si="18"/>
        <v>0</v>
      </c>
    </row>
    <row r="238" spans="1:6" x14ac:dyDescent="0.35">
      <c r="A238">
        <v>237</v>
      </c>
      <c r="B238" s="2">
        <f t="shared" si="19"/>
        <v>871.73622273133014</v>
      </c>
      <c r="C238">
        <f t="shared" si="15"/>
        <v>50.339726027397262</v>
      </c>
      <c r="D238" s="2">
        <f t="shared" si="16"/>
        <v>821.39649670393283</v>
      </c>
      <c r="E238" s="2" t="b">
        <f t="shared" si="17"/>
        <v>0</v>
      </c>
      <c r="F238" s="2">
        <f t="shared" si="18"/>
        <v>0</v>
      </c>
    </row>
    <row r="239" spans="1:6" x14ac:dyDescent="0.35">
      <c r="A239">
        <v>238</v>
      </c>
      <c r="B239" s="2">
        <f t="shared" si="19"/>
        <v>821.39649670393283</v>
      </c>
      <c r="C239">
        <f t="shared" si="15"/>
        <v>50.339726027397262</v>
      </c>
      <c r="D239" s="2">
        <f t="shared" si="16"/>
        <v>771.05677067653551</v>
      </c>
      <c r="E239" s="2" t="b">
        <f t="shared" si="17"/>
        <v>0</v>
      </c>
      <c r="F239" s="2">
        <f t="shared" si="18"/>
        <v>0</v>
      </c>
    </row>
    <row r="240" spans="1:6" x14ac:dyDescent="0.35">
      <c r="A240">
        <v>239</v>
      </c>
      <c r="B240" s="2">
        <f t="shared" si="19"/>
        <v>771.05677067653551</v>
      </c>
      <c r="C240">
        <f t="shared" si="15"/>
        <v>50.339726027397262</v>
      </c>
      <c r="D240" s="2">
        <f t="shared" si="16"/>
        <v>720.71704464913819</v>
      </c>
      <c r="E240" s="2" t="b">
        <f t="shared" si="17"/>
        <v>0</v>
      </c>
      <c r="F240" s="2">
        <f t="shared" si="18"/>
        <v>0</v>
      </c>
    </row>
    <row r="241" spans="1:6" x14ac:dyDescent="0.35">
      <c r="A241">
        <v>240</v>
      </c>
      <c r="B241" s="2">
        <f t="shared" si="19"/>
        <v>720.71704464913819</v>
      </c>
      <c r="C241">
        <f t="shared" si="15"/>
        <v>50.339726027397262</v>
      </c>
      <c r="D241" s="2">
        <f t="shared" si="16"/>
        <v>670.37731862174087</v>
      </c>
      <c r="E241" s="2" t="b">
        <f t="shared" si="17"/>
        <v>0</v>
      </c>
      <c r="F241" s="2">
        <f t="shared" si="18"/>
        <v>0</v>
      </c>
    </row>
    <row r="242" spans="1:6" x14ac:dyDescent="0.35">
      <c r="A242">
        <v>241</v>
      </c>
      <c r="B242" s="2">
        <f t="shared" si="19"/>
        <v>670.37731862174087</v>
      </c>
      <c r="C242">
        <f t="shared" si="15"/>
        <v>50.339726027397262</v>
      </c>
      <c r="D242" s="2">
        <f t="shared" si="16"/>
        <v>620.03759259434355</v>
      </c>
      <c r="E242" s="2" t="b">
        <f t="shared" si="17"/>
        <v>0</v>
      </c>
      <c r="F242" s="2">
        <f t="shared" si="18"/>
        <v>0</v>
      </c>
    </row>
    <row r="243" spans="1:6" x14ac:dyDescent="0.35">
      <c r="A243">
        <v>242</v>
      </c>
      <c r="B243" s="2">
        <f t="shared" si="19"/>
        <v>620.03759259434355</v>
      </c>
      <c r="C243">
        <f t="shared" si="15"/>
        <v>50.339726027397262</v>
      </c>
      <c r="D243" s="2">
        <f t="shared" si="16"/>
        <v>569.69786656694623</v>
      </c>
      <c r="E243" s="2" t="b">
        <f t="shared" si="17"/>
        <v>0</v>
      </c>
      <c r="F243" s="2">
        <f t="shared" si="18"/>
        <v>0</v>
      </c>
    </row>
    <row r="244" spans="1:6" x14ac:dyDescent="0.35">
      <c r="A244">
        <v>243</v>
      </c>
      <c r="B244" s="2">
        <f t="shared" si="19"/>
        <v>569.69786656694623</v>
      </c>
      <c r="C244">
        <f t="shared" si="15"/>
        <v>50.339726027397262</v>
      </c>
      <c r="D244" s="2">
        <f t="shared" si="16"/>
        <v>519.35814053954891</v>
      </c>
      <c r="E244" s="2" t="b">
        <f t="shared" si="17"/>
        <v>0</v>
      </c>
      <c r="F244" s="2">
        <f t="shared" si="18"/>
        <v>0</v>
      </c>
    </row>
    <row r="245" spans="1:6" x14ac:dyDescent="0.35">
      <c r="A245">
        <v>244</v>
      </c>
      <c r="B245" s="2">
        <f t="shared" si="19"/>
        <v>519.35814053954891</v>
      </c>
      <c r="C245">
        <f t="shared" si="15"/>
        <v>50.339726027397262</v>
      </c>
      <c r="D245" s="2">
        <f t="shared" si="16"/>
        <v>469.01841451215165</v>
      </c>
      <c r="E245" s="2" t="b">
        <f t="shared" si="17"/>
        <v>0</v>
      </c>
      <c r="F245" s="2">
        <f t="shared" si="18"/>
        <v>0</v>
      </c>
    </row>
    <row r="246" spans="1:6" x14ac:dyDescent="0.35">
      <c r="A246">
        <v>245</v>
      </c>
      <c r="B246" s="2">
        <f t="shared" si="19"/>
        <v>469.01841451215165</v>
      </c>
      <c r="C246">
        <f t="shared" si="15"/>
        <v>50.339726027397262</v>
      </c>
      <c r="D246" s="2">
        <f t="shared" si="16"/>
        <v>418.67868848475439</v>
      </c>
      <c r="E246" s="2" t="b">
        <f t="shared" si="17"/>
        <v>0</v>
      </c>
      <c r="F246" s="2">
        <f t="shared" si="18"/>
        <v>0</v>
      </c>
    </row>
    <row r="247" spans="1:6" x14ac:dyDescent="0.35">
      <c r="A247">
        <v>246</v>
      </c>
      <c r="B247" s="2">
        <f t="shared" si="19"/>
        <v>418.67868848475439</v>
      </c>
      <c r="C247">
        <f t="shared" si="15"/>
        <v>50.339726027397262</v>
      </c>
      <c r="D247" s="2">
        <f t="shared" si="16"/>
        <v>368.33896245735713</v>
      </c>
      <c r="E247" s="2" t="b">
        <f t="shared" si="17"/>
        <v>0</v>
      </c>
      <c r="F247" s="2">
        <f t="shared" si="18"/>
        <v>0</v>
      </c>
    </row>
    <row r="248" spans="1:6" x14ac:dyDescent="0.35">
      <c r="A248">
        <v>247</v>
      </c>
      <c r="B248" s="2">
        <f t="shared" si="19"/>
        <v>368.33896245735713</v>
      </c>
      <c r="C248">
        <f t="shared" si="15"/>
        <v>50.339726027397262</v>
      </c>
      <c r="D248" s="2">
        <f t="shared" si="16"/>
        <v>317.99923642995986</v>
      </c>
      <c r="E248" s="2" t="b">
        <f t="shared" si="17"/>
        <v>0</v>
      </c>
      <c r="F248" s="2">
        <f t="shared" si="18"/>
        <v>0</v>
      </c>
    </row>
    <row r="249" spans="1:6" x14ac:dyDescent="0.35">
      <c r="A249">
        <v>248</v>
      </c>
      <c r="B249" s="2">
        <f t="shared" si="19"/>
        <v>317.99923642995986</v>
      </c>
      <c r="C249">
        <f t="shared" si="15"/>
        <v>50.339726027397262</v>
      </c>
      <c r="D249" s="2">
        <f t="shared" si="16"/>
        <v>267.6595104025626</v>
      </c>
      <c r="E249" s="2" t="b">
        <f t="shared" si="17"/>
        <v>0</v>
      </c>
      <c r="F249" s="2">
        <f t="shared" si="18"/>
        <v>0</v>
      </c>
    </row>
    <row r="250" spans="1:6" x14ac:dyDescent="0.35">
      <c r="A250">
        <v>249</v>
      </c>
      <c r="B250" s="2">
        <f t="shared" si="19"/>
        <v>267.6595104025626</v>
      </c>
      <c r="C250">
        <f t="shared" si="15"/>
        <v>50.339726027397262</v>
      </c>
      <c r="D250" s="2">
        <f t="shared" si="16"/>
        <v>217.31978437516534</v>
      </c>
      <c r="E250" s="2" t="b">
        <f t="shared" si="17"/>
        <v>0</v>
      </c>
      <c r="F250" s="2">
        <f t="shared" si="18"/>
        <v>0</v>
      </c>
    </row>
    <row r="251" spans="1:6" x14ac:dyDescent="0.35">
      <c r="A251">
        <v>250</v>
      </c>
      <c r="B251" s="2">
        <f t="shared" si="19"/>
        <v>217.31978437516534</v>
      </c>
      <c r="C251">
        <f t="shared" si="15"/>
        <v>50.339726027397262</v>
      </c>
      <c r="D251" s="2">
        <f t="shared" si="16"/>
        <v>166.98005834776808</v>
      </c>
      <c r="E251" s="2" t="b">
        <f t="shared" si="17"/>
        <v>0</v>
      </c>
      <c r="F251" s="2">
        <f t="shared" si="18"/>
        <v>0</v>
      </c>
    </row>
    <row r="252" spans="1:6" x14ac:dyDescent="0.35">
      <c r="A252">
        <v>251</v>
      </c>
      <c r="B252" s="2">
        <f t="shared" si="19"/>
        <v>166.98005834776808</v>
      </c>
      <c r="C252">
        <f t="shared" si="15"/>
        <v>50.339726027397262</v>
      </c>
      <c r="D252" s="2">
        <f t="shared" si="16"/>
        <v>116.64033232037082</v>
      </c>
      <c r="E252" s="2" t="b">
        <f t="shared" si="17"/>
        <v>0</v>
      </c>
      <c r="F252" s="2">
        <f t="shared" si="18"/>
        <v>0</v>
      </c>
    </row>
    <row r="253" spans="1:6" x14ac:dyDescent="0.35">
      <c r="A253">
        <v>252</v>
      </c>
      <c r="B253" s="2">
        <f t="shared" si="19"/>
        <v>116.64033232037082</v>
      </c>
      <c r="C253">
        <f t="shared" si="15"/>
        <v>50.339726027397262</v>
      </c>
      <c r="D253" s="2">
        <f t="shared" si="16"/>
        <v>66.300606292973555</v>
      </c>
      <c r="E253" s="2" t="b">
        <f t="shared" si="17"/>
        <v>0</v>
      </c>
      <c r="F253" s="2">
        <f t="shared" si="18"/>
        <v>0</v>
      </c>
    </row>
    <row r="254" spans="1:6" x14ac:dyDescent="0.35">
      <c r="A254">
        <v>253</v>
      </c>
      <c r="B254" s="2">
        <f t="shared" si="19"/>
        <v>66.300606292973555</v>
      </c>
      <c r="C254">
        <f t="shared" si="15"/>
        <v>50.339726027397262</v>
      </c>
      <c r="D254" s="2">
        <f t="shared" si="16"/>
        <v>15.960880265576293</v>
      </c>
      <c r="E254" s="2" t="b">
        <f t="shared" si="17"/>
        <v>1</v>
      </c>
      <c r="F254" s="2">
        <f t="shared" si="18"/>
        <v>1062.6592970997576</v>
      </c>
    </row>
    <row r="255" spans="1:6" x14ac:dyDescent="0.35">
      <c r="A255">
        <v>254</v>
      </c>
      <c r="B255" s="2">
        <f t="shared" si="19"/>
        <v>1078.6201773653338</v>
      </c>
      <c r="C255">
        <f t="shared" si="15"/>
        <v>50.339726027397262</v>
      </c>
      <c r="D255" s="2">
        <f t="shared" si="16"/>
        <v>1028.2804513379365</v>
      </c>
      <c r="E255" s="2" t="b">
        <f t="shared" si="17"/>
        <v>0</v>
      </c>
      <c r="F255" s="2">
        <f t="shared" si="18"/>
        <v>0</v>
      </c>
    </row>
    <row r="256" spans="1:6" x14ac:dyDescent="0.35">
      <c r="A256">
        <v>255</v>
      </c>
      <c r="B256" s="2">
        <f t="shared" si="19"/>
        <v>1028.2804513379365</v>
      </c>
      <c r="C256">
        <f t="shared" si="15"/>
        <v>50.339726027397262</v>
      </c>
      <c r="D256" s="2">
        <f t="shared" si="16"/>
        <v>977.94072531053916</v>
      </c>
      <c r="E256" s="2" t="b">
        <f t="shared" si="17"/>
        <v>0</v>
      </c>
      <c r="F256" s="2">
        <f t="shared" si="18"/>
        <v>0</v>
      </c>
    </row>
    <row r="257" spans="1:6" x14ac:dyDescent="0.35">
      <c r="A257">
        <v>256</v>
      </c>
      <c r="B257" s="2">
        <f t="shared" si="19"/>
        <v>977.94072531053916</v>
      </c>
      <c r="C257">
        <f t="shared" si="15"/>
        <v>50.339726027397262</v>
      </c>
      <c r="D257" s="2">
        <f t="shared" si="16"/>
        <v>927.60099928314185</v>
      </c>
      <c r="E257" s="2" t="b">
        <f t="shared" si="17"/>
        <v>0</v>
      </c>
      <c r="F257" s="2">
        <f t="shared" si="18"/>
        <v>0</v>
      </c>
    </row>
    <row r="258" spans="1:6" x14ac:dyDescent="0.35">
      <c r="A258">
        <v>257</v>
      </c>
      <c r="B258" s="2">
        <f t="shared" si="19"/>
        <v>927.60099928314185</v>
      </c>
      <c r="C258">
        <f t="shared" ref="C258:C321" si="20">$H$2/365</f>
        <v>50.339726027397262</v>
      </c>
      <c r="D258" s="2">
        <f t="shared" si="16"/>
        <v>877.26127325574453</v>
      </c>
      <c r="E258" s="2" t="b">
        <f t="shared" si="17"/>
        <v>0</v>
      </c>
      <c r="F258" s="2">
        <f t="shared" si="18"/>
        <v>0</v>
      </c>
    </row>
    <row r="259" spans="1:6" x14ac:dyDescent="0.35">
      <c r="A259">
        <v>258</v>
      </c>
      <c r="B259" s="2">
        <f t="shared" si="19"/>
        <v>877.26127325574453</v>
      </c>
      <c r="C259">
        <f t="shared" si="20"/>
        <v>50.339726027397262</v>
      </c>
      <c r="D259" s="2">
        <f t="shared" ref="D259:D322" si="21">B259-C259</f>
        <v>826.92154722834721</v>
      </c>
      <c r="E259" s="2" t="b">
        <f t="shared" ref="E259:E322" si="22">D259&lt;C259</f>
        <v>0</v>
      </c>
      <c r="F259" s="2">
        <f t="shared" ref="F259:F322" si="23">IF(E259,$B$2,0)</f>
        <v>0</v>
      </c>
    </row>
    <row r="260" spans="1:6" x14ac:dyDescent="0.35">
      <c r="A260">
        <v>259</v>
      </c>
      <c r="B260" s="2">
        <f t="shared" ref="B260:B323" si="24">B259-C259+F259</f>
        <v>826.92154722834721</v>
      </c>
      <c r="C260">
        <f t="shared" si="20"/>
        <v>50.339726027397262</v>
      </c>
      <c r="D260" s="2">
        <f t="shared" si="21"/>
        <v>776.58182120094989</v>
      </c>
      <c r="E260" s="2" t="b">
        <f t="shared" si="22"/>
        <v>0</v>
      </c>
      <c r="F260" s="2">
        <f t="shared" si="23"/>
        <v>0</v>
      </c>
    </row>
    <row r="261" spans="1:6" x14ac:dyDescent="0.35">
      <c r="A261">
        <v>260</v>
      </c>
      <c r="B261" s="2">
        <f t="shared" si="24"/>
        <v>776.58182120094989</v>
      </c>
      <c r="C261">
        <f t="shared" si="20"/>
        <v>50.339726027397262</v>
      </c>
      <c r="D261" s="2">
        <f t="shared" si="21"/>
        <v>726.24209517355257</v>
      </c>
      <c r="E261" s="2" t="b">
        <f t="shared" si="22"/>
        <v>0</v>
      </c>
      <c r="F261" s="2">
        <f t="shared" si="23"/>
        <v>0</v>
      </c>
    </row>
    <row r="262" spans="1:6" x14ac:dyDescent="0.35">
      <c r="A262">
        <v>261</v>
      </c>
      <c r="B262" s="2">
        <f t="shared" si="24"/>
        <v>726.24209517355257</v>
      </c>
      <c r="C262">
        <f t="shared" si="20"/>
        <v>50.339726027397262</v>
      </c>
      <c r="D262" s="2">
        <f t="shared" si="21"/>
        <v>675.90236914615525</v>
      </c>
      <c r="E262" s="2" t="b">
        <f t="shared" si="22"/>
        <v>0</v>
      </c>
      <c r="F262" s="2">
        <f t="shared" si="23"/>
        <v>0</v>
      </c>
    </row>
    <row r="263" spans="1:6" x14ac:dyDescent="0.35">
      <c r="A263">
        <v>262</v>
      </c>
      <c r="B263" s="2">
        <f t="shared" si="24"/>
        <v>675.90236914615525</v>
      </c>
      <c r="C263">
        <f t="shared" si="20"/>
        <v>50.339726027397262</v>
      </c>
      <c r="D263" s="2">
        <f t="shared" si="21"/>
        <v>625.56264311875793</v>
      </c>
      <c r="E263" s="2" t="b">
        <f t="shared" si="22"/>
        <v>0</v>
      </c>
      <c r="F263" s="2">
        <f t="shared" si="23"/>
        <v>0</v>
      </c>
    </row>
    <row r="264" spans="1:6" x14ac:dyDescent="0.35">
      <c r="A264">
        <v>263</v>
      </c>
      <c r="B264" s="2">
        <f t="shared" si="24"/>
        <v>625.56264311875793</v>
      </c>
      <c r="C264">
        <f t="shared" si="20"/>
        <v>50.339726027397262</v>
      </c>
      <c r="D264" s="2">
        <f t="shared" si="21"/>
        <v>575.22291709136061</v>
      </c>
      <c r="E264" s="2" t="b">
        <f t="shared" si="22"/>
        <v>0</v>
      </c>
      <c r="F264" s="2">
        <f t="shared" si="23"/>
        <v>0</v>
      </c>
    </row>
    <row r="265" spans="1:6" x14ac:dyDescent="0.35">
      <c r="A265">
        <v>264</v>
      </c>
      <c r="B265" s="2">
        <f t="shared" si="24"/>
        <v>575.22291709136061</v>
      </c>
      <c r="C265">
        <f t="shared" si="20"/>
        <v>50.339726027397262</v>
      </c>
      <c r="D265" s="2">
        <f t="shared" si="21"/>
        <v>524.8831910639633</v>
      </c>
      <c r="E265" s="2" t="b">
        <f t="shared" si="22"/>
        <v>0</v>
      </c>
      <c r="F265" s="2">
        <f t="shared" si="23"/>
        <v>0</v>
      </c>
    </row>
    <row r="266" spans="1:6" x14ac:dyDescent="0.35">
      <c r="A266">
        <v>265</v>
      </c>
      <c r="B266" s="2">
        <f t="shared" si="24"/>
        <v>524.8831910639633</v>
      </c>
      <c r="C266">
        <f t="shared" si="20"/>
        <v>50.339726027397262</v>
      </c>
      <c r="D266" s="2">
        <f t="shared" si="21"/>
        <v>474.54346503656603</v>
      </c>
      <c r="E266" s="2" t="b">
        <f t="shared" si="22"/>
        <v>0</v>
      </c>
      <c r="F266" s="2">
        <f t="shared" si="23"/>
        <v>0</v>
      </c>
    </row>
    <row r="267" spans="1:6" x14ac:dyDescent="0.35">
      <c r="A267">
        <v>266</v>
      </c>
      <c r="B267" s="2">
        <f t="shared" si="24"/>
        <v>474.54346503656603</v>
      </c>
      <c r="C267">
        <f t="shared" si="20"/>
        <v>50.339726027397262</v>
      </c>
      <c r="D267" s="2">
        <f t="shared" si="21"/>
        <v>424.20373900916877</v>
      </c>
      <c r="E267" s="2" t="b">
        <f t="shared" si="22"/>
        <v>0</v>
      </c>
      <c r="F267" s="2">
        <f t="shared" si="23"/>
        <v>0</v>
      </c>
    </row>
    <row r="268" spans="1:6" x14ac:dyDescent="0.35">
      <c r="A268">
        <v>267</v>
      </c>
      <c r="B268" s="2">
        <f t="shared" si="24"/>
        <v>424.20373900916877</v>
      </c>
      <c r="C268">
        <f t="shared" si="20"/>
        <v>50.339726027397262</v>
      </c>
      <c r="D268" s="2">
        <f t="shared" si="21"/>
        <v>373.86401298177151</v>
      </c>
      <c r="E268" s="2" t="b">
        <f t="shared" si="22"/>
        <v>0</v>
      </c>
      <c r="F268" s="2">
        <f t="shared" si="23"/>
        <v>0</v>
      </c>
    </row>
    <row r="269" spans="1:6" x14ac:dyDescent="0.35">
      <c r="A269">
        <v>268</v>
      </c>
      <c r="B269" s="2">
        <f t="shared" si="24"/>
        <v>373.86401298177151</v>
      </c>
      <c r="C269">
        <f t="shared" si="20"/>
        <v>50.339726027397262</v>
      </c>
      <c r="D269" s="2">
        <f t="shared" si="21"/>
        <v>323.52428695437425</v>
      </c>
      <c r="E269" s="2" t="b">
        <f t="shared" si="22"/>
        <v>0</v>
      </c>
      <c r="F269" s="2">
        <f t="shared" si="23"/>
        <v>0</v>
      </c>
    </row>
    <row r="270" spans="1:6" x14ac:dyDescent="0.35">
      <c r="A270">
        <v>269</v>
      </c>
      <c r="B270" s="2">
        <f t="shared" si="24"/>
        <v>323.52428695437425</v>
      </c>
      <c r="C270">
        <f t="shared" si="20"/>
        <v>50.339726027397262</v>
      </c>
      <c r="D270" s="2">
        <f t="shared" si="21"/>
        <v>273.18456092697699</v>
      </c>
      <c r="E270" s="2" t="b">
        <f t="shared" si="22"/>
        <v>0</v>
      </c>
      <c r="F270" s="2">
        <f t="shared" si="23"/>
        <v>0</v>
      </c>
    </row>
    <row r="271" spans="1:6" x14ac:dyDescent="0.35">
      <c r="A271">
        <v>270</v>
      </c>
      <c r="B271" s="2">
        <f t="shared" si="24"/>
        <v>273.18456092697699</v>
      </c>
      <c r="C271">
        <f t="shared" si="20"/>
        <v>50.339726027397262</v>
      </c>
      <c r="D271" s="2">
        <f t="shared" si="21"/>
        <v>222.84483489957972</v>
      </c>
      <c r="E271" s="2" t="b">
        <f t="shared" si="22"/>
        <v>0</v>
      </c>
      <c r="F271" s="2">
        <f t="shared" si="23"/>
        <v>0</v>
      </c>
    </row>
    <row r="272" spans="1:6" x14ac:dyDescent="0.35">
      <c r="A272">
        <v>271</v>
      </c>
      <c r="B272" s="2">
        <f t="shared" si="24"/>
        <v>222.84483489957972</v>
      </c>
      <c r="C272">
        <f t="shared" si="20"/>
        <v>50.339726027397262</v>
      </c>
      <c r="D272" s="2">
        <f t="shared" si="21"/>
        <v>172.50510887218246</v>
      </c>
      <c r="E272" s="2" t="b">
        <f t="shared" si="22"/>
        <v>0</v>
      </c>
      <c r="F272" s="2">
        <f t="shared" si="23"/>
        <v>0</v>
      </c>
    </row>
    <row r="273" spans="1:6" x14ac:dyDescent="0.35">
      <c r="A273">
        <v>272</v>
      </c>
      <c r="B273" s="2">
        <f t="shared" si="24"/>
        <v>172.50510887218246</v>
      </c>
      <c r="C273">
        <f t="shared" si="20"/>
        <v>50.339726027397262</v>
      </c>
      <c r="D273" s="2">
        <f t="shared" si="21"/>
        <v>122.1653828447852</v>
      </c>
      <c r="E273" s="2" t="b">
        <f t="shared" si="22"/>
        <v>0</v>
      </c>
      <c r="F273" s="2">
        <f t="shared" si="23"/>
        <v>0</v>
      </c>
    </row>
    <row r="274" spans="1:6" x14ac:dyDescent="0.35">
      <c r="A274">
        <v>273</v>
      </c>
      <c r="B274" s="2">
        <f t="shared" si="24"/>
        <v>122.1653828447852</v>
      </c>
      <c r="C274">
        <f t="shared" si="20"/>
        <v>50.339726027397262</v>
      </c>
      <c r="D274" s="2">
        <f t="shared" si="21"/>
        <v>71.825656817387937</v>
      </c>
      <c r="E274" s="2" t="b">
        <f t="shared" si="22"/>
        <v>0</v>
      </c>
      <c r="F274" s="2">
        <f t="shared" si="23"/>
        <v>0</v>
      </c>
    </row>
    <row r="275" spans="1:6" x14ac:dyDescent="0.35">
      <c r="A275">
        <v>274</v>
      </c>
      <c r="B275" s="2">
        <f t="shared" si="24"/>
        <v>71.825656817387937</v>
      </c>
      <c r="C275">
        <f t="shared" si="20"/>
        <v>50.339726027397262</v>
      </c>
      <c r="D275" s="2">
        <f t="shared" si="21"/>
        <v>21.485930789990675</v>
      </c>
      <c r="E275" s="2" t="b">
        <f t="shared" si="22"/>
        <v>1</v>
      </c>
      <c r="F275" s="2">
        <f t="shared" si="23"/>
        <v>1062.6592970997576</v>
      </c>
    </row>
    <row r="276" spans="1:6" x14ac:dyDescent="0.35">
      <c r="A276">
        <v>275</v>
      </c>
      <c r="B276" s="2">
        <f t="shared" si="24"/>
        <v>1084.1452278897482</v>
      </c>
      <c r="C276">
        <f t="shared" si="20"/>
        <v>50.339726027397262</v>
      </c>
      <c r="D276" s="2">
        <f t="shared" si="21"/>
        <v>1033.8055018623509</v>
      </c>
      <c r="E276" s="2" t="b">
        <f t="shared" si="22"/>
        <v>0</v>
      </c>
      <c r="F276" s="2">
        <f t="shared" si="23"/>
        <v>0</v>
      </c>
    </row>
    <row r="277" spans="1:6" x14ac:dyDescent="0.35">
      <c r="A277">
        <v>276</v>
      </c>
      <c r="B277" s="2">
        <f t="shared" si="24"/>
        <v>1033.8055018623509</v>
      </c>
      <c r="C277">
        <f t="shared" si="20"/>
        <v>50.339726027397262</v>
      </c>
      <c r="D277" s="2">
        <f t="shared" si="21"/>
        <v>983.46577583495355</v>
      </c>
      <c r="E277" s="2" t="b">
        <f t="shared" si="22"/>
        <v>0</v>
      </c>
      <c r="F277" s="2">
        <f t="shared" si="23"/>
        <v>0</v>
      </c>
    </row>
    <row r="278" spans="1:6" x14ac:dyDescent="0.35">
      <c r="A278">
        <v>277</v>
      </c>
      <c r="B278" s="2">
        <f t="shared" si="24"/>
        <v>983.46577583495355</v>
      </c>
      <c r="C278">
        <f t="shared" si="20"/>
        <v>50.339726027397262</v>
      </c>
      <c r="D278" s="2">
        <f t="shared" si="21"/>
        <v>933.12604980755623</v>
      </c>
      <c r="E278" s="2" t="b">
        <f t="shared" si="22"/>
        <v>0</v>
      </c>
      <c r="F278" s="2">
        <f t="shared" si="23"/>
        <v>0</v>
      </c>
    </row>
    <row r="279" spans="1:6" x14ac:dyDescent="0.35">
      <c r="A279">
        <v>278</v>
      </c>
      <c r="B279" s="2">
        <f t="shared" si="24"/>
        <v>933.12604980755623</v>
      </c>
      <c r="C279">
        <f t="shared" si="20"/>
        <v>50.339726027397262</v>
      </c>
      <c r="D279" s="2">
        <f t="shared" si="21"/>
        <v>882.78632378015891</v>
      </c>
      <c r="E279" s="2" t="b">
        <f t="shared" si="22"/>
        <v>0</v>
      </c>
      <c r="F279" s="2">
        <f t="shared" si="23"/>
        <v>0</v>
      </c>
    </row>
    <row r="280" spans="1:6" x14ac:dyDescent="0.35">
      <c r="A280">
        <v>279</v>
      </c>
      <c r="B280" s="2">
        <f t="shared" si="24"/>
        <v>882.78632378015891</v>
      </c>
      <c r="C280">
        <f t="shared" si="20"/>
        <v>50.339726027397262</v>
      </c>
      <c r="D280" s="2">
        <f t="shared" si="21"/>
        <v>832.44659775276159</v>
      </c>
      <c r="E280" s="2" t="b">
        <f t="shared" si="22"/>
        <v>0</v>
      </c>
      <c r="F280" s="2">
        <f t="shared" si="23"/>
        <v>0</v>
      </c>
    </row>
    <row r="281" spans="1:6" x14ac:dyDescent="0.35">
      <c r="A281">
        <v>280</v>
      </c>
      <c r="B281" s="2">
        <f t="shared" si="24"/>
        <v>832.44659775276159</v>
      </c>
      <c r="C281">
        <f t="shared" si="20"/>
        <v>50.339726027397262</v>
      </c>
      <c r="D281" s="2">
        <f t="shared" si="21"/>
        <v>782.10687172536427</v>
      </c>
      <c r="E281" s="2" t="b">
        <f t="shared" si="22"/>
        <v>0</v>
      </c>
      <c r="F281" s="2">
        <f t="shared" si="23"/>
        <v>0</v>
      </c>
    </row>
    <row r="282" spans="1:6" x14ac:dyDescent="0.35">
      <c r="A282">
        <v>281</v>
      </c>
      <c r="B282" s="2">
        <f t="shared" si="24"/>
        <v>782.10687172536427</v>
      </c>
      <c r="C282">
        <f t="shared" si="20"/>
        <v>50.339726027397262</v>
      </c>
      <c r="D282" s="2">
        <f t="shared" si="21"/>
        <v>731.76714569796695</v>
      </c>
      <c r="E282" s="2" t="b">
        <f t="shared" si="22"/>
        <v>0</v>
      </c>
      <c r="F282" s="2">
        <f t="shared" si="23"/>
        <v>0</v>
      </c>
    </row>
    <row r="283" spans="1:6" x14ac:dyDescent="0.35">
      <c r="A283">
        <v>282</v>
      </c>
      <c r="B283" s="2">
        <f t="shared" si="24"/>
        <v>731.76714569796695</v>
      </c>
      <c r="C283">
        <f t="shared" si="20"/>
        <v>50.339726027397262</v>
      </c>
      <c r="D283" s="2">
        <f t="shared" si="21"/>
        <v>681.42741967056963</v>
      </c>
      <c r="E283" s="2" t="b">
        <f t="shared" si="22"/>
        <v>0</v>
      </c>
      <c r="F283" s="2">
        <f t="shared" si="23"/>
        <v>0</v>
      </c>
    </row>
    <row r="284" spans="1:6" x14ac:dyDescent="0.35">
      <c r="A284">
        <v>283</v>
      </c>
      <c r="B284" s="2">
        <f t="shared" si="24"/>
        <v>681.42741967056963</v>
      </c>
      <c r="C284">
        <f t="shared" si="20"/>
        <v>50.339726027397262</v>
      </c>
      <c r="D284" s="2">
        <f t="shared" si="21"/>
        <v>631.08769364317232</v>
      </c>
      <c r="E284" s="2" t="b">
        <f t="shared" si="22"/>
        <v>0</v>
      </c>
      <c r="F284" s="2">
        <f t="shared" si="23"/>
        <v>0</v>
      </c>
    </row>
    <row r="285" spans="1:6" x14ac:dyDescent="0.35">
      <c r="A285">
        <v>284</v>
      </c>
      <c r="B285" s="2">
        <f t="shared" si="24"/>
        <v>631.08769364317232</v>
      </c>
      <c r="C285">
        <f t="shared" si="20"/>
        <v>50.339726027397262</v>
      </c>
      <c r="D285" s="2">
        <f t="shared" si="21"/>
        <v>580.747967615775</v>
      </c>
      <c r="E285" s="2" t="b">
        <f t="shared" si="22"/>
        <v>0</v>
      </c>
      <c r="F285" s="2">
        <f t="shared" si="23"/>
        <v>0</v>
      </c>
    </row>
    <row r="286" spans="1:6" x14ac:dyDescent="0.35">
      <c r="A286">
        <v>285</v>
      </c>
      <c r="B286" s="2">
        <f t="shared" si="24"/>
        <v>580.747967615775</v>
      </c>
      <c r="C286">
        <f t="shared" si="20"/>
        <v>50.339726027397262</v>
      </c>
      <c r="D286" s="2">
        <f t="shared" si="21"/>
        <v>530.40824158837768</v>
      </c>
      <c r="E286" s="2" t="b">
        <f t="shared" si="22"/>
        <v>0</v>
      </c>
      <c r="F286" s="2">
        <f t="shared" si="23"/>
        <v>0</v>
      </c>
    </row>
    <row r="287" spans="1:6" x14ac:dyDescent="0.35">
      <c r="A287">
        <v>286</v>
      </c>
      <c r="B287" s="2">
        <f t="shared" si="24"/>
        <v>530.40824158837768</v>
      </c>
      <c r="C287">
        <f t="shared" si="20"/>
        <v>50.339726027397262</v>
      </c>
      <c r="D287" s="2">
        <f t="shared" si="21"/>
        <v>480.06851556098042</v>
      </c>
      <c r="E287" s="2" t="b">
        <f t="shared" si="22"/>
        <v>0</v>
      </c>
      <c r="F287" s="2">
        <f t="shared" si="23"/>
        <v>0</v>
      </c>
    </row>
    <row r="288" spans="1:6" x14ac:dyDescent="0.35">
      <c r="A288">
        <v>287</v>
      </c>
      <c r="B288" s="2">
        <f t="shared" si="24"/>
        <v>480.06851556098042</v>
      </c>
      <c r="C288">
        <f t="shared" si="20"/>
        <v>50.339726027397262</v>
      </c>
      <c r="D288" s="2">
        <f t="shared" si="21"/>
        <v>429.72878953358315</v>
      </c>
      <c r="E288" s="2" t="b">
        <f t="shared" si="22"/>
        <v>0</v>
      </c>
      <c r="F288" s="2">
        <f t="shared" si="23"/>
        <v>0</v>
      </c>
    </row>
    <row r="289" spans="1:6" x14ac:dyDescent="0.35">
      <c r="A289">
        <v>288</v>
      </c>
      <c r="B289" s="2">
        <f t="shared" si="24"/>
        <v>429.72878953358315</v>
      </c>
      <c r="C289">
        <f t="shared" si="20"/>
        <v>50.339726027397262</v>
      </c>
      <c r="D289" s="2">
        <f t="shared" si="21"/>
        <v>379.38906350618589</v>
      </c>
      <c r="E289" s="2" t="b">
        <f t="shared" si="22"/>
        <v>0</v>
      </c>
      <c r="F289" s="2">
        <f t="shared" si="23"/>
        <v>0</v>
      </c>
    </row>
    <row r="290" spans="1:6" x14ac:dyDescent="0.35">
      <c r="A290">
        <v>289</v>
      </c>
      <c r="B290" s="2">
        <f t="shared" si="24"/>
        <v>379.38906350618589</v>
      </c>
      <c r="C290">
        <f t="shared" si="20"/>
        <v>50.339726027397262</v>
      </c>
      <c r="D290" s="2">
        <f t="shared" si="21"/>
        <v>329.04933747878863</v>
      </c>
      <c r="E290" s="2" t="b">
        <f t="shared" si="22"/>
        <v>0</v>
      </c>
      <c r="F290" s="2">
        <f t="shared" si="23"/>
        <v>0</v>
      </c>
    </row>
    <row r="291" spans="1:6" x14ac:dyDescent="0.35">
      <c r="A291">
        <v>290</v>
      </c>
      <c r="B291" s="2">
        <f t="shared" si="24"/>
        <v>329.04933747878863</v>
      </c>
      <c r="C291">
        <f t="shared" si="20"/>
        <v>50.339726027397262</v>
      </c>
      <c r="D291" s="2">
        <f t="shared" si="21"/>
        <v>278.70961145139137</v>
      </c>
      <c r="E291" s="2" t="b">
        <f t="shared" si="22"/>
        <v>0</v>
      </c>
      <c r="F291" s="2">
        <f t="shared" si="23"/>
        <v>0</v>
      </c>
    </row>
    <row r="292" spans="1:6" x14ac:dyDescent="0.35">
      <c r="A292">
        <v>291</v>
      </c>
      <c r="B292" s="2">
        <f t="shared" si="24"/>
        <v>278.70961145139137</v>
      </c>
      <c r="C292">
        <f t="shared" si="20"/>
        <v>50.339726027397262</v>
      </c>
      <c r="D292" s="2">
        <f t="shared" si="21"/>
        <v>228.36988542399411</v>
      </c>
      <c r="E292" s="2" t="b">
        <f t="shared" si="22"/>
        <v>0</v>
      </c>
      <c r="F292" s="2">
        <f t="shared" si="23"/>
        <v>0</v>
      </c>
    </row>
    <row r="293" spans="1:6" x14ac:dyDescent="0.35">
      <c r="A293">
        <v>292</v>
      </c>
      <c r="B293" s="2">
        <f t="shared" si="24"/>
        <v>228.36988542399411</v>
      </c>
      <c r="C293">
        <f t="shared" si="20"/>
        <v>50.339726027397262</v>
      </c>
      <c r="D293" s="2">
        <f t="shared" si="21"/>
        <v>178.03015939659684</v>
      </c>
      <c r="E293" s="2" t="b">
        <f t="shared" si="22"/>
        <v>0</v>
      </c>
      <c r="F293" s="2">
        <f t="shared" si="23"/>
        <v>0</v>
      </c>
    </row>
    <row r="294" spans="1:6" x14ac:dyDescent="0.35">
      <c r="A294">
        <v>293</v>
      </c>
      <c r="B294" s="2">
        <f t="shared" si="24"/>
        <v>178.03015939659684</v>
      </c>
      <c r="C294">
        <f t="shared" si="20"/>
        <v>50.339726027397262</v>
      </c>
      <c r="D294" s="2">
        <f t="shared" si="21"/>
        <v>127.69043336919958</v>
      </c>
      <c r="E294" s="2" t="b">
        <f t="shared" si="22"/>
        <v>0</v>
      </c>
      <c r="F294" s="2">
        <f t="shared" si="23"/>
        <v>0</v>
      </c>
    </row>
    <row r="295" spans="1:6" x14ac:dyDescent="0.35">
      <c r="A295">
        <v>294</v>
      </c>
      <c r="B295" s="2">
        <f t="shared" si="24"/>
        <v>127.69043336919958</v>
      </c>
      <c r="C295">
        <f t="shared" si="20"/>
        <v>50.339726027397262</v>
      </c>
      <c r="D295" s="2">
        <f t="shared" si="21"/>
        <v>77.35070734180232</v>
      </c>
      <c r="E295" s="2" t="b">
        <f t="shared" si="22"/>
        <v>0</v>
      </c>
      <c r="F295" s="2">
        <f t="shared" si="23"/>
        <v>0</v>
      </c>
    </row>
    <row r="296" spans="1:6" x14ac:dyDescent="0.35">
      <c r="A296">
        <v>295</v>
      </c>
      <c r="B296" s="2">
        <f t="shared" si="24"/>
        <v>77.35070734180232</v>
      </c>
      <c r="C296">
        <f t="shared" si="20"/>
        <v>50.339726027397262</v>
      </c>
      <c r="D296" s="2">
        <f t="shared" si="21"/>
        <v>27.010981314405058</v>
      </c>
      <c r="E296" s="2" t="b">
        <f t="shared" si="22"/>
        <v>1</v>
      </c>
      <c r="F296" s="2">
        <f t="shared" si="23"/>
        <v>1062.6592970997576</v>
      </c>
    </row>
    <row r="297" spans="1:6" x14ac:dyDescent="0.35">
      <c r="A297">
        <v>296</v>
      </c>
      <c r="B297" s="2">
        <f t="shared" si="24"/>
        <v>1089.6702784141626</v>
      </c>
      <c r="C297">
        <f t="shared" si="20"/>
        <v>50.339726027397262</v>
      </c>
      <c r="D297" s="2">
        <f t="shared" si="21"/>
        <v>1039.3305523867652</v>
      </c>
      <c r="E297" s="2" t="b">
        <f t="shared" si="22"/>
        <v>0</v>
      </c>
      <c r="F297" s="2">
        <f t="shared" si="23"/>
        <v>0</v>
      </c>
    </row>
    <row r="298" spans="1:6" x14ac:dyDescent="0.35">
      <c r="A298">
        <v>297</v>
      </c>
      <c r="B298" s="2">
        <f t="shared" si="24"/>
        <v>1039.3305523867652</v>
      </c>
      <c r="C298">
        <f t="shared" si="20"/>
        <v>50.339726027397262</v>
      </c>
      <c r="D298" s="2">
        <f t="shared" si="21"/>
        <v>988.99082635936793</v>
      </c>
      <c r="E298" s="2" t="b">
        <f t="shared" si="22"/>
        <v>0</v>
      </c>
      <c r="F298" s="2">
        <f t="shared" si="23"/>
        <v>0</v>
      </c>
    </row>
    <row r="299" spans="1:6" x14ac:dyDescent="0.35">
      <c r="A299">
        <v>298</v>
      </c>
      <c r="B299" s="2">
        <f t="shared" si="24"/>
        <v>988.99082635936793</v>
      </c>
      <c r="C299">
        <f t="shared" si="20"/>
        <v>50.339726027397262</v>
      </c>
      <c r="D299" s="2">
        <f t="shared" si="21"/>
        <v>938.65110033197061</v>
      </c>
      <c r="E299" s="2" t="b">
        <f t="shared" si="22"/>
        <v>0</v>
      </c>
      <c r="F299" s="2">
        <f t="shared" si="23"/>
        <v>0</v>
      </c>
    </row>
    <row r="300" spans="1:6" x14ac:dyDescent="0.35">
      <c r="A300">
        <v>299</v>
      </c>
      <c r="B300" s="2">
        <f t="shared" si="24"/>
        <v>938.65110033197061</v>
      </c>
      <c r="C300">
        <f t="shared" si="20"/>
        <v>50.339726027397262</v>
      </c>
      <c r="D300" s="2">
        <f t="shared" si="21"/>
        <v>888.31137430457329</v>
      </c>
      <c r="E300" s="2" t="b">
        <f t="shared" si="22"/>
        <v>0</v>
      </c>
      <c r="F300" s="2">
        <f t="shared" si="23"/>
        <v>0</v>
      </c>
    </row>
    <row r="301" spans="1:6" x14ac:dyDescent="0.35">
      <c r="A301">
        <v>300</v>
      </c>
      <c r="B301" s="2">
        <f t="shared" si="24"/>
        <v>888.31137430457329</v>
      </c>
      <c r="C301">
        <f t="shared" si="20"/>
        <v>50.339726027397262</v>
      </c>
      <c r="D301" s="2">
        <f t="shared" si="21"/>
        <v>837.97164827717597</v>
      </c>
      <c r="E301" s="2" t="b">
        <f t="shared" si="22"/>
        <v>0</v>
      </c>
      <c r="F301" s="2">
        <f t="shared" si="23"/>
        <v>0</v>
      </c>
    </row>
    <row r="302" spans="1:6" x14ac:dyDescent="0.35">
      <c r="A302">
        <v>301</v>
      </c>
      <c r="B302" s="2">
        <f t="shared" si="24"/>
        <v>837.97164827717597</v>
      </c>
      <c r="C302">
        <f t="shared" si="20"/>
        <v>50.339726027397262</v>
      </c>
      <c r="D302" s="2">
        <f t="shared" si="21"/>
        <v>787.63192224977865</v>
      </c>
      <c r="E302" s="2" t="b">
        <f t="shared" si="22"/>
        <v>0</v>
      </c>
      <c r="F302" s="2">
        <f t="shared" si="23"/>
        <v>0</v>
      </c>
    </row>
    <row r="303" spans="1:6" x14ac:dyDescent="0.35">
      <c r="A303">
        <v>302</v>
      </c>
      <c r="B303" s="2">
        <f t="shared" si="24"/>
        <v>787.63192224977865</v>
      </c>
      <c r="C303">
        <f t="shared" si="20"/>
        <v>50.339726027397262</v>
      </c>
      <c r="D303" s="2">
        <f t="shared" si="21"/>
        <v>737.29219622238134</v>
      </c>
      <c r="E303" s="2" t="b">
        <f t="shared" si="22"/>
        <v>0</v>
      </c>
      <c r="F303" s="2">
        <f t="shared" si="23"/>
        <v>0</v>
      </c>
    </row>
    <row r="304" spans="1:6" x14ac:dyDescent="0.35">
      <c r="A304">
        <v>303</v>
      </c>
      <c r="B304" s="2">
        <f t="shared" si="24"/>
        <v>737.29219622238134</v>
      </c>
      <c r="C304">
        <f t="shared" si="20"/>
        <v>50.339726027397262</v>
      </c>
      <c r="D304" s="2">
        <f t="shared" si="21"/>
        <v>686.95247019498402</v>
      </c>
      <c r="E304" s="2" t="b">
        <f t="shared" si="22"/>
        <v>0</v>
      </c>
      <c r="F304" s="2">
        <f t="shared" si="23"/>
        <v>0</v>
      </c>
    </row>
    <row r="305" spans="1:6" x14ac:dyDescent="0.35">
      <c r="A305">
        <v>304</v>
      </c>
      <c r="B305" s="2">
        <f t="shared" si="24"/>
        <v>686.95247019498402</v>
      </c>
      <c r="C305">
        <f t="shared" si="20"/>
        <v>50.339726027397262</v>
      </c>
      <c r="D305" s="2">
        <f t="shared" si="21"/>
        <v>636.6127441675867</v>
      </c>
      <c r="E305" s="2" t="b">
        <f t="shared" si="22"/>
        <v>0</v>
      </c>
      <c r="F305" s="2">
        <f t="shared" si="23"/>
        <v>0</v>
      </c>
    </row>
    <row r="306" spans="1:6" x14ac:dyDescent="0.35">
      <c r="A306">
        <v>305</v>
      </c>
      <c r="B306" s="2">
        <f t="shared" si="24"/>
        <v>636.6127441675867</v>
      </c>
      <c r="C306">
        <f t="shared" si="20"/>
        <v>50.339726027397262</v>
      </c>
      <c r="D306" s="2">
        <f t="shared" si="21"/>
        <v>586.27301814018938</v>
      </c>
      <c r="E306" s="2" t="b">
        <f t="shared" si="22"/>
        <v>0</v>
      </c>
      <c r="F306" s="2">
        <f t="shared" si="23"/>
        <v>0</v>
      </c>
    </row>
    <row r="307" spans="1:6" x14ac:dyDescent="0.35">
      <c r="A307">
        <v>306</v>
      </c>
      <c r="B307" s="2">
        <f t="shared" si="24"/>
        <v>586.27301814018938</v>
      </c>
      <c r="C307">
        <f t="shared" si="20"/>
        <v>50.339726027397262</v>
      </c>
      <c r="D307" s="2">
        <f t="shared" si="21"/>
        <v>535.93329211279206</v>
      </c>
      <c r="E307" s="2" t="b">
        <f t="shared" si="22"/>
        <v>0</v>
      </c>
      <c r="F307" s="2">
        <f t="shared" si="23"/>
        <v>0</v>
      </c>
    </row>
    <row r="308" spans="1:6" x14ac:dyDescent="0.35">
      <c r="A308">
        <v>307</v>
      </c>
      <c r="B308" s="2">
        <f t="shared" si="24"/>
        <v>535.93329211279206</v>
      </c>
      <c r="C308">
        <f t="shared" si="20"/>
        <v>50.339726027397262</v>
      </c>
      <c r="D308" s="2">
        <f t="shared" si="21"/>
        <v>485.5935660853948</v>
      </c>
      <c r="E308" s="2" t="b">
        <f t="shared" si="22"/>
        <v>0</v>
      </c>
      <c r="F308" s="2">
        <f t="shared" si="23"/>
        <v>0</v>
      </c>
    </row>
    <row r="309" spans="1:6" x14ac:dyDescent="0.35">
      <c r="A309">
        <v>308</v>
      </c>
      <c r="B309" s="2">
        <f t="shared" si="24"/>
        <v>485.5935660853948</v>
      </c>
      <c r="C309">
        <f t="shared" si="20"/>
        <v>50.339726027397262</v>
      </c>
      <c r="D309" s="2">
        <f t="shared" si="21"/>
        <v>435.25384005799754</v>
      </c>
      <c r="E309" s="2" t="b">
        <f t="shared" si="22"/>
        <v>0</v>
      </c>
      <c r="F309" s="2">
        <f t="shared" si="23"/>
        <v>0</v>
      </c>
    </row>
    <row r="310" spans="1:6" x14ac:dyDescent="0.35">
      <c r="A310">
        <v>309</v>
      </c>
      <c r="B310" s="2">
        <f t="shared" si="24"/>
        <v>435.25384005799754</v>
      </c>
      <c r="C310">
        <f t="shared" si="20"/>
        <v>50.339726027397262</v>
      </c>
      <c r="D310" s="2">
        <f t="shared" si="21"/>
        <v>384.91411403060027</v>
      </c>
      <c r="E310" s="2" t="b">
        <f t="shared" si="22"/>
        <v>0</v>
      </c>
      <c r="F310" s="2">
        <f t="shared" si="23"/>
        <v>0</v>
      </c>
    </row>
    <row r="311" spans="1:6" x14ac:dyDescent="0.35">
      <c r="A311">
        <v>310</v>
      </c>
      <c r="B311" s="2">
        <f t="shared" si="24"/>
        <v>384.91411403060027</v>
      </c>
      <c r="C311">
        <f t="shared" si="20"/>
        <v>50.339726027397262</v>
      </c>
      <c r="D311" s="2">
        <f t="shared" si="21"/>
        <v>334.57438800320301</v>
      </c>
      <c r="E311" s="2" t="b">
        <f t="shared" si="22"/>
        <v>0</v>
      </c>
      <c r="F311" s="2">
        <f t="shared" si="23"/>
        <v>0</v>
      </c>
    </row>
    <row r="312" spans="1:6" x14ac:dyDescent="0.35">
      <c r="A312">
        <v>311</v>
      </c>
      <c r="B312" s="2">
        <f t="shared" si="24"/>
        <v>334.57438800320301</v>
      </c>
      <c r="C312">
        <f t="shared" si="20"/>
        <v>50.339726027397262</v>
      </c>
      <c r="D312" s="2">
        <f t="shared" si="21"/>
        <v>284.23466197580575</v>
      </c>
      <c r="E312" s="2" t="b">
        <f t="shared" si="22"/>
        <v>0</v>
      </c>
      <c r="F312" s="2">
        <f t="shared" si="23"/>
        <v>0</v>
      </c>
    </row>
    <row r="313" spans="1:6" x14ac:dyDescent="0.35">
      <c r="A313">
        <v>312</v>
      </c>
      <c r="B313" s="2">
        <f t="shared" si="24"/>
        <v>284.23466197580575</v>
      </c>
      <c r="C313">
        <f t="shared" si="20"/>
        <v>50.339726027397262</v>
      </c>
      <c r="D313" s="2">
        <f t="shared" si="21"/>
        <v>233.89493594840849</v>
      </c>
      <c r="E313" s="2" t="b">
        <f t="shared" si="22"/>
        <v>0</v>
      </c>
      <c r="F313" s="2">
        <f t="shared" si="23"/>
        <v>0</v>
      </c>
    </row>
    <row r="314" spans="1:6" x14ac:dyDescent="0.35">
      <c r="A314">
        <v>313</v>
      </c>
      <c r="B314" s="2">
        <f t="shared" si="24"/>
        <v>233.89493594840849</v>
      </c>
      <c r="C314">
        <f t="shared" si="20"/>
        <v>50.339726027397262</v>
      </c>
      <c r="D314" s="2">
        <f t="shared" si="21"/>
        <v>183.55520992101123</v>
      </c>
      <c r="E314" s="2" t="b">
        <f t="shared" si="22"/>
        <v>0</v>
      </c>
      <c r="F314" s="2">
        <f t="shared" si="23"/>
        <v>0</v>
      </c>
    </row>
    <row r="315" spans="1:6" x14ac:dyDescent="0.35">
      <c r="A315">
        <v>314</v>
      </c>
      <c r="B315" s="2">
        <f t="shared" si="24"/>
        <v>183.55520992101123</v>
      </c>
      <c r="C315">
        <f t="shared" si="20"/>
        <v>50.339726027397262</v>
      </c>
      <c r="D315" s="2">
        <f t="shared" si="21"/>
        <v>133.21548389361396</v>
      </c>
      <c r="E315" s="2" t="b">
        <f t="shared" si="22"/>
        <v>0</v>
      </c>
      <c r="F315" s="2">
        <f t="shared" si="23"/>
        <v>0</v>
      </c>
    </row>
    <row r="316" spans="1:6" x14ac:dyDescent="0.35">
      <c r="A316">
        <v>315</v>
      </c>
      <c r="B316" s="2">
        <f t="shared" si="24"/>
        <v>133.21548389361396</v>
      </c>
      <c r="C316">
        <f t="shared" si="20"/>
        <v>50.339726027397262</v>
      </c>
      <c r="D316" s="2">
        <f t="shared" si="21"/>
        <v>82.875757866216702</v>
      </c>
      <c r="E316" s="2" t="b">
        <f t="shared" si="22"/>
        <v>0</v>
      </c>
      <c r="F316" s="2">
        <f t="shared" si="23"/>
        <v>0</v>
      </c>
    </row>
    <row r="317" spans="1:6" x14ac:dyDescent="0.35">
      <c r="A317">
        <v>316</v>
      </c>
      <c r="B317" s="2">
        <f t="shared" si="24"/>
        <v>82.875757866216702</v>
      </c>
      <c r="C317">
        <f t="shared" si="20"/>
        <v>50.339726027397262</v>
      </c>
      <c r="D317" s="2">
        <f t="shared" si="21"/>
        <v>32.53603183881944</v>
      </c>
      <c r="E317" s="2" t="b">
        <f t="shared" si="22"/>
        <v>1</v>
      </c>
      <c r="F317" s="2">
        <f t="shared" si="23"/>
        <v>1062.6592970997576</v>
      </c>
    </row>
    <row r="318" spans="1:6" x14ac:dyDescent="0.35">
      <c r="A318">
        <v>317</v>
      </c>
      <c r="B318" s="2">
        <f t="shared" si="24"/>
        <v>1095.1953289385769</v>
      </c>
      <c r="C318">
        <f t="shared" si="20"/>
        <v>50.339726027397262</v>
      </c>
      <c r="D318" s="2">
        <f t="shared" si="21"/>
        <v>1044.8556029111796</v>
      </c>
      <c r="E318" s="2" t="b">
        <f t="shared" si="22"/>
        <v>0</v>
      </c>
      <c r="F318" s="2">
        <f t="shared" si="23"/>
        <v>0</v>
      </c>
    </row>
    <row r="319" spans="1:6" x14ac:dyDescent="0.35">
      <c r="A319">
        <v>318</v>
      </c>
      <c r="B319" s="2">
        <f t="shared" si="24"/>
        <v>1044.8556029111796</v>
      </c>
      <c r="C319">
        <f t="shared" si="20"/>
        <v>50.339726027397262</v>
      </c>
      <c r="D319" s="2">
        <f t="shared" si="21"/>
        <v>994.51587688378231</v>
      </c>
      <c r="E319" s="2" t="b">
        <f t="shared" si="22"/>
        <v>0</v>
      </c>
      <c r="F319" s="2">
        <f t="shared" si="23"/>
        <v>0</v>
      </c>
    </row>
    <row r="320" spans="1:6" x14ac:dyDescent="0.35">
      <c r="A320">
        <v>319</v>
      </c>
      <c r="B320" s="2">
        <f t="shared" si="24"/>
        <v>994.51587688378231</v>
      </c>
      <c r="C320">
        <f t="shared" si="20"/>
        <v>50.339726027397262</v>
      </c>
      <c r="D320" s="2">
        <f t="shared" si="21"/>
        <v>944.17615085638499</v>
      </c>
      <c r="E320" s="2" t="b">
        <f t="shared" si="22"/>
        <v>0</v>
      </c>
      <c r="F320" s="2">
        <f t="shared" si="23"/>
        <v>0</v>
      </c>
    </row>
    <row r="321" spans="1:6" x14ac:dyDescent="0.35">
      <c r="A321">
        <v>320</v>
      </c>
      <c r="B321" s="2">
        <f t="shared" si="24"/>
        <v>944.17615085638499</v>
      </c>
      <c r="C321">
        <f t="shared" si="20"/>
        <v>50.339726027397262</v>
      </c>
      <c r="D321" s="2">
        <f t="shared" si="21"/>
        <v>893.83642482898767</v>
      </c>
      <c r="E321" s="2" t="b">
        <f t="shared" si="22"/>
        <v>0</v>
      </c>
      <c r="F321" s="2">
        <f t="shared" si="23"/>
        <v>0</v>
      </c>
    </row>
    <row r="322" spans="1:6" x14ac:dyDescent="0.35">
      <c r="A322">
        <v>321</v>
      </c>
      <c r="B322" s="2">
        <f t="shared" si="24"/>
        <v>893.83642482898767</v>
      </c>
      <c r="C322">
        <f t="shared" ref="C322:C366" si="25">$H$2/365</f>
        <v>50.339726027397262</v>
      </c>
      <c r="D322" s="2">
        <f t="shared" si="21"/>
        <v>843.49669880159036</v>
      </c>
      <c r="E322" s="2" t="b">
        <f t="shared" si="22"/>
        <v>0</v>
      </c>
      <c r="F322" s="2">
        <f t="shared" si="23"/>
        <v>0</v>
      </c>
    </row>
    <row r="323" spans="1:6" x14ac:dyDescent="0.35">
      <c r="A323">
        <v>322</v>
      </c>
      <c r="B323" s="2">
        <f t="shared" si="24"/>
        <v>843.49669880159036</v>
      </c>
      <c r="C323">
        <f t="shared" si="25"/>
        <v>50.339726027397262</v>
      </c>
      <c r="D323" s="2">
        <f t="shared" ref="D323:D366" si="26">B323-C323</f>
        <v>793.15697277419304</v>
      </c>
      <c r="E323" s="2" t="b">
        <f t="shared" ref="E323:E366" si="27">D323&lt;C323</f>
        <v>0</v>
      </c>
      <c r="F323" s="2">
        <f t="shared" ref="F323:F366" si="28">IF(E323,$B$2,0)</f>
        <v>0</v>
      </c>
    </row>
    <row r="324" spans="1:6" x14ac:dyDescent="0.35">
      <c r="A324">
        <v>323</v>
      </c>
      <c r="B324" s="2">
        <f t="shared" ref="B324:B366" si="29">B323-C323+F323</f>
        <v>793.15697277419304</v>
      </c>
      <c r="C324">
        <f t="shared" si="25"/>
        <v>50.339726027397262</v>
      </c>
      <c r="D324" s="2">
        <f t="shared" si="26"/>
        <v>742.81724674679572</v>
      </c>
      <c r="E324" s="2" t="b">
        <f t="shared" si="27"/>
        <v>0</v>
      </c>
      <c r="F324" s="2">
        <f t="shared" si="28"/>
        <v>0</v>
      </c>
    </row>
    <row r="325" spans="1:6" x14ac:dyDescent="0.35">
      <c r="A325">
        <v>324</v>
      </c>
      <c r="B325" s="2">
        <f t="shared" si="29"/>
        <v>742.81724674679572</v>
      </c>
      <c r="C325">
        <f t="shared" si="25"/>
        <v>50.339726027397262</v>
      </c>
      <c r="D325" s="2">
        <f t="shared" si="26"/>
        <v>692.4775207193984</v>
      </c>
      <c r="E325" s="2" t="b">
        <f t="shared" si="27"/>
        <v>0</v>
      </c>
      <c r="F325" s="2">
        <f t="shared" si="28"/>
        <v>0</v>
      </c>
    </row>
    <row r="326" spans="1:6" x14ac:dyDescent="0.35">
      <c r="A326">
        <v>325</v>
      </c>
      <c r="B326" s="2">
        <f t="shared" si="29"/>
        <v>692.4775207193984</v>
      </c>
      <c r="C326">
        <f t="shared" si="25"/>
        <v>50.339726027397262</v>
      </c>
      <c r="D326" s="2">
        <f t="shared" si="26"/>
        <v>642.13779469200108</v>
      </c>
      <c r="E326" s="2" t="b">
        <f t="shared" si="27"/>
        <v>0</v>
      </c>
      <c r="F326" s="2">
        <f t="shared" si="28"/>
        <v>0</v>
      </c>
    </row>
    <row r="327" spans="1:6" x14ac:dyDescent="0.35">
      <c r="A327">
        <v>326</v>
      </c>
      <c r="B327" s="2">
        <f t="shared" si="29"/>
        <v>642.13779469200108</v>
      </c>
      <c r="C327">
        <f t="shared" si="25"/>
        <v>50.339726027397262</v>
      </c>
      <c r="D327" s="2">
        <f t="shared" si="26"/>
        <v>591.79806866460376</v>
      </c>
      <c r="E327" s="2" t="b">
        <f t="shared" si="27"/>
        <v>0</v>
      </c>
      <c r="F327" s="2">
        <f t="shared" si="28"/>
        <v>0</v>
      </c>
    </row>
    <row r="328" spans="1:6" x14ac:dyDescent="0.35">
      <c r="A328">
        <v>327</v>
      </c>
      <c r="B328" s="2">
        <f t="shared" si="29"/>
        <v>591.79806866460376</v>
      </c>
      <c r="C328">
        <f t="shared" si="25"/>
        <v>50.339726027397262</v>
      </c>
      <c r="D328" s="2">
        <f t="shared" si="26"/>
        <v>541.45834263720644</v>
      </c>
      <c r="E328" s="2" t="b">
        <f t="shared" si="27"/>
        <v>0</v>
      </c>
      <c r="F328" s="2">
        <f t="shared" si="28"/>
        <v>0</v>
      </c>
    </row>
    <row r="329" spans="1:6" x14ac:dyDescent="0.35">
      <c r="A329">
        <v>328</v>
      </c>
      <c r="B329" s="2">
        <f t="shared" si="29"/>
        <v>541.45834263720644</v>
      </c>
      <c r="C329">
        <f t="shared" si="25"/>
        <v>50.339726027397262</v>
      </c>
      <c r="D329" s="2">
        <f t="shared" si="26"/>
        <v>491.11861660980918</v>
      </c>
      <c r="E329" s="2" t="b">
        <f t="shared" si="27"/>
        <v>0</v>
      </c>
      <c r="F329" s="2">
        <f t="shared" si="28"/>
        <v>0</v>
      </c>
    </row>
    <row r="330" spans="1:6" x14ac:dyDescent="0.35">
      <c r="A330">
        <v>329</v>
      </c>
      <c r="B330" s="2">
        <f t="shared" si="29"/>
        <v>491.11861660980918</v>
      </c>
      <c r="C330">
        <f t="shared" si="25"/>
        <v>50.339726027397262</v>
      </c>
      <c r="D330" s="2">
        <f t="shared" si="26"/>
        <v>440.77889058241192</v>
      </c>
      <c r="E330" s="2" t="b">
        <f t="shared" si="27"/>
        <v>0</v>
      </c>
      <c r="F330" s="2">
        <f t="shared" si="28"/>
        <v>0</v>
      </c>
    </row>
    <row r="331" spans="1:6" x14ac:dyDescent="0.35">
      <c r="A331">
        <v>330</v>
      </c>
      <c r="B331" s="2">
        <f t="shared" si="29"/>
        <v>440.77889058241192</v>
      </c>
      <c r="C331">
        <f t="shared" si="25"/>
        <v>50.339726027397262</v>
      </c>
      <c r="D331" s="2">
        <f t="shared" si="26"/>
        <v>390.43916455501466</v>
      </c>
      <c r="E331" s="2" t="b">
        <f t="shared" si="27"/>
        <v>0</v>
      </c>
      <c r="F331" s="2">
        <f t="shared" si="28"/>
        <v>0</v>
      </c>
    </row>
    <row r="332" spans="1:6" x14ac:dyDescent="0.35">
      <c r="A332">
        <v>331</v>
      </c>
      <c r="B332" s="2">
        <f t="shared" si="29"/>
        <v>390.43916455501466</v>
      </c>
      <c r="C332">
        <f t="shared" si="25"/>
        <v>50.339726027397262</v>
      </c>
      <c r="D332" s="2">
        <f t="shared" si="26"/>
        <v>340.09943852761739</v>
      </c>
      <c r="E332" s="2" t="b">
        <f t="shared" si="27"/>
        <v>0</v>
      </c>
      <c r="F332" s="2">
        <f t="shared" si="28"/>
        <v>0</v>
      </c>
    </row>
    <row r="333" spans="1:6" x14ac:dyDescent="0.35">
      <c r="A333">
        <v>332</v>
      </c>
      <c r="B333" s="2">
        <f t="shared" si="29"/>
        <v>340.09943852761739</v>
      </c>
      <c r="C333">
        <f t="shared" si="25"/>
        <v>50.339726027397262</v>
      </c>
      <c r="D333" s="2">
        <f t="shared" si="26"/>
        <v>289.75971250022013</v>
      </c>
      <c r="E333" s="2" t="b">
        <f t="shared" si="27"/>
        <v>0</v>
      </c>
      <c r="F333" s="2">
        <f t="shared" si="28"/>
        <v>0</v>
      </c>
    </row>
    <row r="334" spans="1:6" x14ac:dyDescent="0.35">
      <c r="A334">
        <v>333</v>
      </c>
      <c r="B334" s="2">
        <f t="shared" si="29"/>
        <v>289.75971250022013</v>
      </c>
      <c r="C334">
        <f t="shared" si="25"/>
        <v>50.339726027397262</v>
      </c>
      <c r="D334" s="2">
        <f t="shared" si="26"/>
        <v>239.41998647282287</v>
      </c>
      <c r="E334" s="2" t="b">
        <f t="shared" si="27"/>
        <v>0</v>
      </c>
      <c r="F334" s="2">
        <f t="shared" si="28"/>
        <v>0</v>
      </c>
    </row>
    <row r="335" spans="1:6" x14ac:dyDescent="0.35">
      <c r="A335">
        <v>334</v>
      </c>
      <c r="B335" s="2">
        <f t="shared" si="29"/>
        <v>239.41998647282287</v>
      </c>
      <c r="C335">
        <f t="shared" si="25"/>
        <v>50.339726027397262</v>
      </c>
      <c r="D335" s="2">
        <f t="shared" si="26"/>
        <v>189.08026044542561</v>
      </c>
      <c r="E335" s="2" t="b">
        <f t="shared" si="27"/>
        <v>0</v>
      </c>
      <c r="F335" s="2">
        <f t="shared" si="28"/>
        <v>0</v>
      </c>
    </row>
    <row r="336" spans="1:6" x14ac:dyDescent="0.35">
      <c r="A336">
        <v>335</v>
      </c>
      <c r="B336" s="2">
        <f t="shared" si="29"/>
        <v>189.08026044542561</v>
      </c>
      <c r="C336">
        <f t="shared" si="25"/>
        <v>50.339726027397262</v>
      </c>
      <c r="D336" s="2">
        <f t="shared" si="26"/>
        <v>138.74053441802835</v>
      </c>
      <c r="E336" s="2" t="b">
        <f t="shared" si="27"/>
        <v>0</v>
      </c>
      <c r="F336" s="2">
        <f t="shared" si="28"/>
        <v>0</v>
      </c>
    </row>
    <row r="337" spans="1:6" x14ac:dyDescent="0.35">
      <c r="A337">
        <v>336</v>
      </c>
      <c r="B337" s="2">
        <f t="shared" si="29"/>
        <v>138.74053441802835</v>
      </c>
      <c r="C337">
        <f t="shared" si="25"/>
        <v>50.339726027397262</v>
      </c>
      <c r="D337" s="2">
        <f t="shared" si="26"/>
        <v>88.400808390631084</v>
      </c>
      <c r="E337" s="2" t="b">
        <f t="shared" si="27"/>
        <v>0</v>
      </c>
      <c r="F337" s="2">
        <f t="shared" si="28"/>
        <v>0</v>
      </c>
    </row>
    <row r="338" spans="1:6" x14ac:dyDescent="0.35">
      <c r="A338">
        <v>337</v>
      </c>
      <c r="B338" s="2">
        <f t="shared" si="29"/>
        <v>88.400808390631084</v>
      </c>
      <c r="C338">
        <f t="shared" si="25"/>
        <v>50.339726027397262</v>
      </c>
      <c r="D338" s="2">
        <f t="shared" si="26"/>
        <v>38.061082363233822</v>
      </c>
      <c r="E338" s="2" t="b">
        <f t="shared" si="27"/>
        <v>1</v>
      </c>
      <c r="F338" s="2">
        <f t="shared" si="28"/>
        <v>1062.6592970997576</v>
      </c>
    </row>
    <row r="339" spans="1:6" x14ac:dyDescent="0.35">
      <c r="A339">
        <v>338</v>
      </c>
      <c r="B339" s="2">
        <f t="shared" si="29"/>
        <v>1100.7203794629913</v>
      </c>
      <c r="C339">
        <f t="shared" si="25"/>
        <v>50.339726027397262</v>
      </c>
      <c r="D339" s="2">
        <f t="shared" si="26"/>
        <v>1050.380653435594</v>
      </c>
      <c r="E339" s="2" t="b">
        <f t="shared" si="27"/>
        <v>0</v>
      </c>
      <c r="F339" s="2">
        <f t="shared" si="28"/>
        <v>0</v>
      </c>
    </row>
    <row r="340" spans="1:6" x14ac:dyDescent="0.35">
      <c r="A340">
        <v>339</v>
      </c>
      <c r="B340" s="2">
        <f t="shared" si="29"/>
        <v>1050.380653435594</v>
      </c>
      <c r="C340">
        <f t="shared" si="25"/>
        <v>50.339726027397262</v>
      </c>
      <c r="D340" s="2">
        <f t="shared" si="26"/>
        <v>1000.0409274081967</v>
      </c>
      <c r="E340" s="2" t="b">
        <f t="shared" si="27"/>
        <v>0</v>
      </c>
      <c r="F340" s="2">
        <f t="shared" si="28"/>
        <v>0</v>
      </c>
    </row>
    <row r="341" spans="1:6" x14ac:dyDescent="0.35">
      <c r="A341">
        <v>340</v>
      </c>
      <c r="B341" s="2">
        <f t="shared" si="29"/>
        <v>1000.0409274081967</v>
      </c>
      <c r="C341">
        <f t="shared" si="25"/>
        <v>50.339726027397262</v>
      </c>
      <c r="D341" s="2">
        <f t="shared" si="26"/>
        <v>949.70120138079938</v>
      </c>
      <c r="E341" s="2" t="b">
        <f t="shared" si="27"/>
        <v>0</v>
      </c>
      <c r="F341" s="2">
        <f t="shared" si="28"/>
        <v>0</v>
      </c>
    </row>
    <row r="342" spans="1:6" x14ac:dyDescent="0.35">
      <c r="A342">
        <v>341</v>
      </c>
      <c r="B342" s="2">
        <f t="shared" si="29"/>
        <v>949.70120138079938</v>
      </c>
      <c r="C342">
        <f t="shared" si="25"/>
        <v>50.339726027397262</v>
      </c>
      <c r="D342" s="2">
        <f t="shared" si="26"/>
        <v>899.36147535340206</v>
      </c>
      <c r="E342" s="2" t="b">
        <f t="shared" si="27"/>
        <v>0</v>
      </c>
      <c r="F342" s="2">
        <f t="shared" si="28"/>
        <v>0</v>
      </c>
    </row>
    <row r="343" spans="1:6" x14ac:dyDescent="0.35">
      <c r="A343">
        <v>342</v>
      </c>
      <c r="B343" s="2">
        <f t="shared" si="29"/>
        <v>899.36147535340206</v>
      </c>
      <c r="C343">
        <f t="shared" si="25"/>
        <v>50.339726027397262</v>
      </c>
      <c r="D343" s="2">
        <f t="shared" si="26"/>
        <v>849.02174932600474</v>
      </c>
      <c r="E343" s="2" t="b">
        <f t="shared" si="27"/>
        <v>0</v>
      </c>
      <c r="F343" s="2">
        <f t="shared" si="28"/>
        <v>0</v>
      </c>
    </row>
    <row r="344" spans="1:6" x14ac:dyDescent="0.35">
      <c r="A344">
        <v>343</v>
      </c>
      <c r="B344" s="2">
        <f t="shared" si="29"/>
        <v>849.02174932600474</v>
      </c>
      <c r="C344">
        <f t="shared" si="25"/>
        <v>50.339726027397262</v>
      </c>
      <c r="D344" s="2">
        <f t="shared" si="26"/>
        <v>798.68202329860742</v>
      </c>
      <c r="E344" s="2" t="b">
        <f t="shared" si="27"/>
        <v>0</v>
      </c>
      <c r="F344" s="2">
        <f t="shared" si="28"/>
        <v>0</v>
      </c>
    </row>
    <row r="345" spans="1:6" x14ac:dyDescent="0.35">
      <c r="A345">
        <v>344</v>
      </c>
      <c r="B345" s="2">
        <f t="shared" si="29"/>
        <v>798.68202329860742</v>
      </c>
      <c r="C345">
        <f t="shared" si="25"/>
        <v>50.339726027397262</v>
      </c>
      <c r="D345" s="2">
        <f t="shared" si="26"/>
        <v>748.3422972712101</v>
      </c>
      <c r="E345" s="2" t="b">
        <f t="shared" si="27"/>
        <v>0</v>
      </c>
      <c r="F345" s="2">
        <f t="shared" si="28"/>
        <v>0</v>
      </c>
    </row>
    <row r="346" spans="1:6" x14ac:dyDescent="0.35">
      <c r="A346">
        <v>345</v>
      </c>
      <c r="B346" s="2">
        <f t="shared" si="29"/>
        <v>748.3422972712101</v>
      </c>
      <c r="C346">
        <f t="shared" si="25"/>
        <v>50.339726027397262</v>
      </c>
      <c r="D346" s="2">
        <f t="shared" si="26"/>
        <v>698.00257124381278</v>
      </c>
      <c r="E346" s="2" t="b">
        <f t="shared" si="27"/>
        <v>0</v>
      </c>
      <c r="F346" s="2">
        <f t="shared" si="28"/>
        <v>0</v>
      </c>
    </row>
    <row r="347" spans="1:6" x14ac:dyDescent="0.35">
      <c r="A347">
        <v>346</v>
      </c>
      <c r="B347" s="2">
        <f t="shared" si="29"/>
        <v>698.00257124381278</v>
      </c>
      <c r="C347">
        <f t="shared" si="25"/>
        <v>50.339726027397262</v>
      </c>
      <c r="D347" s="2">
        <f t="shared" si="26"/>
        <v>647.66284521641546</v>
      </c>
      <c r="E347" s="2" t="b">
        <f t="shared" si="27"/>
        <v>0</v>
      </c>
      <c r="F347" s="2">
        <f t="shared" si="28"/>
        <v>0</v>
      </c>
    </row>
    <row r="348" spans="1:6" x14ac:dyDescent="0.35">
      <c r="A348">
        <v>347</v>
      </c>
      <c r="B348" s="2">
        <f t="shared" si="29"/>
        <v>647.66284521641546</v>
      </c>
      <c r="C348">
        <f t="shared" si="25"/>
        <v>50.339726027397262</v>
      </c>
      <c r="D348" s="2">
        <f t="shared" si="26"/>
        <v>597.32311918901814</v>
      </c>
      <c r="E348" s="2" t="b">
        <f t="shared" si="27"/>
        <v>0</v>
      </c>
      <c r="F348" s="2">
        <f t="shared" si="28"/>
        <v>0</v>
      </c>
    </row>
    <row r="349" spans="1:6" x14ac:dyDescent="0.35">
      <c r="A349">
        <v>348</v>
      </c>
      <c r="B349" s="2">
        <f t="shared" si="29"/>
        <v>597.32311918901814</v>
      </c>
      <c r="C349">
        <f t="shared" si="25"/>
        <v>50.339726027397262</v>
      </c>
      <c r="D349" s="2">
        <f t="shared" si="26"/>
        <v>546.98339316162082</v>
      </c>
      <c r="E349" s="2" t="b">
        <f t="shared" si="27"/>
        <v>0</v>
      </c>
      <c r="F349" s="2">
        <f t="shared" si="28"/>
        <v>0</v>
      </c>
    </row>
    <row r="350" spans="1:6" x14ac:dyDescent="0.35">
      <c r="A350">
        <v>349</v>
      </c>
      <c r="B350" s="2">
        <f t="shared" si="29"/>
        <v>546.98339316162082</v>
      </c>
      <c r="C350">
        <f t="shared" si="25"/>
        <v>50.339726027397262</v>
      </c>
      <c r="D350" s="2">
        <f t="shared" si="26"/>
        <v>496.64366713422356</v>
      </c>
      <c r="E350" s="2" t="b">
        <f t="shared" si="27"/>
        <v>0</v>
      </c>
      <c r="F350" s="2">
        <f t="shared" si="28"/>
        <v>0</v>
      </c>
    </row>
    <row r="351" spans="1:6" x14ac:dyDescent="0.35">
      <c r="A351">
        <v>350</v>
      </c>
      <c r="B351" s="2">
        <f t="shared" si="29"/>
        <v>496.64366713422356</v>
      </c>
      <c r="C351">
        <f t="shared" si="25"/>
        <v>50.339726027397262</v>
      </c>
      <c r="D351" s="2">
        <f t="shared" si="26"/>
        <v>446.3039411068263</v>
      </c>
      <c r="E351" s="2" t="b">
        <f t="shared" si="27"/>
        <v>0</v>
      </c>
      <c r="F351" s="2">
        <f t="shared" si="28"/>
        <v>0</v>
      </c>
    </row>
    <row r="352" spans="1:6" x14ac:dyDescent="0.35">
      <c r="A352">
        <v>351</v>
      </c>
      <c r="B352" s="2">
        <f t="shared" si="29"/>
        <v>446.3039411068263</v>
      </c>
      <c r="C352">
        <f t="shared" si="25"/>
        <v>50.339726027397262</v>
      </c>
      <c r="D352" s="2">
        <f t="shared" si="26"/>
        <v>395.96421507942904</v>
      </c>
      <c r="E352" s="2" t="b">
        <f t="shared" si="27"/>
        <v>0</v>
      </c>
      <c r="F352" s="2">
        <f t="shared" si="28"/>
        <v>0</v>
      </c>
    </row>
    <row r="353" spans="1:6" x14ac:dyDescent="0.35">
      <c r="A353">
        <v>352</v>
      </c>
      <c r="B353" s="2">
        <f t="shared" si="29"/>
        <v>395.96421507942904</v>
      </c>
      <c r="C353">
        <f t="shared" si="25"/>
        <v>50.339726027397262</v>
      </c>
      <c r="D353" s="2">
        <f t="shared" si="26"/>
        <v>345.62448905203178</v>
      </c>
      <c r="E353" s="2" t="b">
        <f t="shared" si="27"/>
        <v>0</v>
      </c>
      <c r="F353" s="2">
        <f t="shared" si="28"/>
        <v>0</v>
      </c>
    </row>
    <row r="354" spans="1:6" x14ac:dyDescent="0.35">
      <c r="A354">
        <v>353</v>
      </c>
      <c r="B354" s="2">
        <f t="shared" si="29"/>
        <v>345.62448905203178</v>
      </c>
      <c r="C354">
        <f t="shared" si="25"/>
        <v>50.339726027397262</v>
      </c>
      <c r="D354" s="2">
        <f t="shared" si="26"/>
        <v>295.28476302463451</v>
      </c>
      <c r="E354" s="2" t="b">
        <f t="shared" si="27"/>
        <v>0</v>
      </c>
      <c r="F354" s="2">
        <f t="shared" si="28"/>
        <v>0</v>
      </c>
    </row>
    <row r="355" spans="1:6" x14ac:dyDescent="0.35">
      <c r="A355">
        <v>354</v>
      </c>
      <c r="B355" s="2">
        <f t="shared" si="29"/>
        <v>295.28476302463451</v>
      </c>
      <c r="C355">
        <f t="shared" si="25"/>
        <v>50.339726027397262</v>
      </c>
      <c r="D355" s="2">
        <f t="shared" si="26"/>
        <v>244.94503699723725</v>
      </c>
      <c r="E355" s="2" t="b">
        <f t="shared" si="27"/>
        <v>0</v>
      </c>
      <c r="F355" s="2">
        <f t="shared" si="28"/>
        <v>0</v>
      </c>
    </row>
    <row r="356" spans="1:6" x14ac:dyDescent="0.35">
      <c r="A356">
        <v>355</v>
      </c>
      <c r="B356" s="2">
        <f t="shared" si="29"/>
        <v>244.94503699723725</v>
      </c>
      <c r="C356">
        <f t="shared" si="25"/>
        <v>50.339726027397262</v>
      </c>
      <c r="D356" s="2">
        <f t="shared" si="26"/>
        <v>194.60531096983999</v>
      </c>
      <c r="E356" s="2" t="b">
        <f t="shared" si="27"/>
        <v>0</v>
      </c>
      <c r="F356" s="2">
        <f t="shared" si="28"/>
        <v>0</v>
      </c>
    </row>
    <row r="357" spans="1:6" x14ac:dyDescent="0.35">
      <c r="A357">
        <v>356</v>
      </c>
      <c r="B357" s="2">
        <f t="shared" si="29"/>
        <v>194.60531096983999</v>
      </c>
      <c r="C357">
        <f t="shared" si="25"/>
        <v>50.339726027397262</v>
      </c>
      <c r="D357" s="2">
        <f t="shared" si="26"/>
        <v>144.26558494244273</v>
      </c>
      <c r="E357" s="2" t="b">
        <f t="shared" si="27"/>
        <v>0</v>
      </c>
      <c r="F357" s="2">
        <f t="shared" si="28"/>
        <v>0</v>
      </c>
    </row>
    <row r="358" spans="1:6" x14ac:dyDescent="0.35">
      <c r="A358">
        <v>357</v>
      </c>
      <c r="B358" s="2">
        <f t="shared" si="29"/>
        <v>144.26558494244273</v>
      </c>
      <c r="C358">
        <f t="shared" si="25"/>
        <v>50.339726027397262</v>
      </c>
      <c r="D358" s="2">
        <f t="shared" si="26"/>
        <v>93.925858915045467</v>
      </c>
      <c r="E358" s="2" t="b">
        <f t="shared" si="27"/>
        <v>0</v>
      </c>
      <c r="F358" s="2">
        <f t="shared" si="28"/>
        <v>0</v>
      </c>
    </row>
    <row r="359" spans="1:6" x14ac:dyDescent="0.35">
      <c r="A359">
        <v>358</v>
      </c>
      <c r="B359" s="2">
        <f t="shared" si="29"/>
        <v>93.925858915045467</v>
      </c>
      <c r="C359">
        <f t="shared" si="25"/>
        <v>50.339726027397262</v>
      </c>
      <c r="D359" s="2">
        <f t="shared" si="26"/>
        <v>43.586132887648205</v>
      </c>
      <c r="E359" s="2" t="b">
        <f t="shared" si="27"/>
        <v>1</v>
      </c>
      <c r="F359" s="2">
        <f t="shared" si="28"/>
        <v>1062.6592970997576</v>
      </c>
    </row>
    <row r="360" spans="1:6" x14ac:dyDescent="0.35">
      <c r="A360">
        <v>359</v>
      </c>
      <c r="B360" s="2">
        <f t="shared" si="29"/>
        <v>1106.2454299874057</v>
      </c>
      <c r="C360">
        <f t="shared" si="25"/>
        <v>50.339726027397262</v>
      </c>
      <c r="D360" s="2">
        <f t="shared" si="26"/>
        <v>1055.9057039600084</v>
      </c>
      <c r="E360" s="2" t="b">
        <f t="shared" si="27"/>
        <v>0</v>
      </c>
      <c r="F360" s="2">
        <f t="shared" si="28"/>
        <v>0</v>
      </c>
    </row>
    <row r="361" spans="1:6" x14ac:dyDescent="0.35">
      <c r="A361">
        <v>360</v>
      </c>
      <c r="B361" s="2">
        <f t="shared" si="29"/>
        <v>1055.9057039600084</v>
      </c>
      <c r="C361">
        <f t="shared" si="25"/>
        <v>50.339726027397262</v>
      </c>
      <c r="D361" s="2">
        <f t="shared" si="26"/>
        <v>1005.5659779326111</v>
      </c>
      <c r="E361" s="2" t="b">
        <f t="shared" si="27"/>
        <v>0</v>
      </c>
      <c r="F361" s="2">
        <f t="shared" si="28"/>
        <v>0</v>
      </c>
    </row>
    <row r="362" spans="1:6" x14ac:dyDescent="0.35">
      <c r="A362">
        <v>361</v>
      </c>
      <c r="B362" s="2">
        <f t="shared" si="29"/>
        <v>1005.5659779326111</v>
      </c>
      <c r="C362">
        <f t="shared" si="25"/>
        <v>50.339726027397262</v>
      </c>
      <c r="D362" s="2">
        <f t="shared" si="26"/>
        <v>955.22625190521376</v>
      </c>
      <c r="E362" s="2" t="b">
        <f t="shared" si="27"/>
        <v>0</v>
      </c>
      <c r="F362" s="2">
        <f t="shared" si="28"/>
        <v>0</v>
      </c>
    </row>
    <row r="363" spans="1:6" x14ac:dyDescent="0.35">
      <c r="A363">
        <v>362</v>
      </c>
      <c r="B363" s="2">
        <f t="shared" si="29"/>
        <v>955.22625190521376</v>
      </c>
      <c r="C363">
        <f t="shared" si="25"/>
        <v>50.339726027397262</v>
      </c>
      <c r="D363" s="2">
        <f t="shared" si="26"/>
        <v>904.88652587781644</v>
      </c>
      <c r="E363" s="2" t="b">
        <f t="shared" si="27"/>
        <v>0</v>
      </c>
      <c r="F363" s="2">
        <f t="shared" si="28"/>
        <v>0</v>
      </c>
    </row>
    <row r="364" spans="1:6" x14ac:dyDescent="0.35">
      <c r="A364">
        <v>363</v>
      </c>
      <c r="B364" s="2">
        <f t="shared" si="29"/>
        <v>904.88652587781644</v>
      </c>
      <c r="C364">
        <f t="shared" si="25"/>
        <v>50.339726027397262</v>
      </c>
      <c r="D364" s="2">
        <f t="shared" si="26"/>
        <v>854.54679985041912</v>
      </c>
      <c r="E364" s="2" t="b">
        <f t="shared" si="27"/>
        <v>0</v>
      </c>
      <c r="F364" s="2">
        <f t="shared" si="28"/>
        <v>0</v>
      </c>
    </row>
    <row r="365" spans="1:6" x14ac:dyDescent="0.35">
      <c r="A365">
        <v>364</v>
      </c>
      <c r="B365" s="2">
        <f t="shared" si="29"/>
        <v>854.54679985041912</v>
      </c>
      <c r="C365">
        <f t="shared" si="25"/>
        <v>50.339726027397262</v>
      </c>
      <c r="D365" s="2">
        <f t="shared" si="26"/>
        <v>804.2070738230218</v>
      </c>
      <c r="E365" s="2" t="b">
        <f t="shared" si="27"/>
        <v>0</v>
      </c>
      <c r="F365" s="2">
        <f t="shared" si="28"/>
        <v>0</v>
      </c>
    </row>
    <row r="366" spans="1:6" x14ac:dyDescent="0.35">
      <c r="A366">
        <v>365</v>
      </c>
      <c r="B366" s="2">
        <f t="shared" si="29"/>
        <v>804.2070738230218</v>
      </c>
      <c r="C366">
        <f t="shared" si="25"/>
        <v>50.339726027397262</v>
      </c>
      <c r="D366" s="2">
        <f t="shared" si="26"/>
        <v>753.86734779562448</v>
      </c>
      <c r="E366" s="2" t="b">
        <f t="shared" si="27"/>
        <v>0</v>
      </c>
      <c r="F366" s="2">
        <f t="shared" si="28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F39B-BC97-4EC5-B7E6-43D477FC476E}">
  <sheetPr codeName="Sheet4"/>
  <dimension ref="A1:I1097"/>
  <sheetViews>
    <sheetView topLeftCell="B1" workbookViewId="0">
      <selection activeCell="L5" sqref="L5"/>
    </sheetView>
  </sheetViews>
  <sheetFormatPr defaultRowHeight="14.5" x14ac:dyDescent="0.35"/>
  <cols>
    <col min="1" max="1" width="10.453125" bestFit="1" customWidth="1"/>
    <col min="2" max="2" width="10.453125" customWidth="1"/>
    <col min="4" max="4" width="17.26953125" bestFit="1" customWidth="1"/>
    <col min="5" max="5" width="15" bestFit="1" customWidth="1"/>
    <col min="8" max="8" width="12.90625" bestFit="1" customWidth="1"/>
  </cols>
  <sheetData>
    <row r="1" spans="1:9" x14ac:dyDescent="0.35">
      <c r="A1" t="s">
        <v>5</v>
      </c>
      <c r="B1" t="s">
        <v>8</v>
      </c>
      <c r="C1" t="s">
        <v>4</v>
      </c>
      <c r="D1" t="s">
        <v>3</v>
      </c>
      <c r="E1" t="s">
        <v>2</v>
      </c>
    </row>
    <row r="2" spans="1:9" x14ac:dyDescent="0.35">
      <c r="A2" s="1">
        <v>44562</v>
      </c>
      <c r="B2" s="3">
        <f t="shared" ref="B2:B65" si="0">YEAR(A2)</f>
        <v>2022</v>
      </c>
      <c r="C2">
        <v>15</v>
      </c>
      <c r="D2">
        <v>50.31</v>
      </c>
      <c r="E2">
        <v>230.3</v>
      </c>
    </row>
    <row r="3" spans="1:9" x14ac:dyDescent="0.35">
      <c r="A3" s="1">
        <v>44563</v>
      </c>
      <c r="B3" s="3">
        <f t="shared" si="0"/>
        <v>2022</v>
      </c>
      <c r="C3">
        <v>15</v>
      </c>
      <c r="D3">
        <v>41.96</v>
      </c>
      <c r="E3">
        <v>214.24</v>
      </c>
    </row>
    <row r="4" spans="1:9" x14ac:dyDescent="0.35">
      <c r="A4" s="1">
        <v>44564</v>
      </c>
      <c r="B4" s="3">
        <f t="shared" si="0"/>
        <v>2022</v>
      </c>
      <c r="C4">
        <v>22</v>
      </c>
      <c r="D4">
        <v>49.09</v>
      </c>
      <c r="E4">
        <v>154.71</v>
      </c>
    </row>
    <row r="5" spans="1:9" x14ac:dyDescent="0.35">
      <c r="A5" s="1">
        <v>44565</v>
      </c>
      <c r="B5" s="3">
        <f t="shared" si="0"/>
        <v>2022</v>
      </c>
      <c r="C5">
        <v>18</v>
      </c>
      <c r="D5">
        <v>53.31</v>
      </c>
      <c r="E5">
        <v>173.71</v>
      </c>
    </row>
    <row r="6" spans="1:9" x14ac:dyDescent="0.35">
      <c r="A6" s="1">
        <v>44566</v>
      </c>
      <c r="B6" s="3">
        <f t="shared" si="0"/>
        <v>2022</v>
      </c>
      <c r="C6">
        <v>17</v>
      </c>
      <c r="D6">
        <v>55.58</v>
      </c>
      <c r="E6">
        <v>235.43</v>
      </c>
    </row>
    <row r="7" spans="1:9" x14ac:dyDescent="0.35">
      <c r="A7" s="1">
        <v>44567</v>
      </c>
      <c r="B7" s="3">
        <f t="shared" si="0"/>
        <v>2022</v>
      </c>
      <c r="C7">
        <v>23</v>
      </c>
      <c r="D7">
        <v>41.02</v>
      </c>
      <c r="E7">
        <v>155.04</v>
      </c>
      <c r="H7" t="s">
        <v>7</v>
      </c>
      <c r="I7">
        <f>SUMIF(B2:B1097,2024,C2:C1097)</f>
        <v>18374</v>
      </c>
    </row>
    <row r="8" spans="1:9" x14ac:dyDescent="0.35">
      <c r="A8" s="1">
        <v>44568</v>
      </c>
      <c r="B8" s="3">
        <f t="shared" si="0"/>
        <v>2022</v>
      </c>
      <c r="C8">
        <v>22</v>
      </c>
      <c r="D8">
        <v>50.78</v>
      </c>
      <c r="E8">
        <v>152.97</v>
      </c>
      <c r="H8" t="s">
        <v>17</v>
      </c>
      <c r="I8">
        <f>AVERAGE(D2:D1097)</f>
        <v>44.029872262773715</v>
      </c>
    </row>
    <row r="9" spans="1:9" x14ac:dyDescent="0.35">
      <c r="A9" s="1">
        <v>44569</v>
      </c>
      <c r="B9" s="3">
        <f t="shared" si="0"/>
        <v>2022</v>
      </c>
      <c r="C9">
        <v>23</v>
      </c>
      <c r="D9">
        <v>50.72</v>
      </c>
      <c r="E9">
        <v>162.91999999999999</v>
      </c>
      <c r="H9" t="s">
        <v>18</v>
      </c>
      <c r="I9">
        <f>AVERAGE(E2:E1097)</f>
        <v>186.25000000000003</v>
      </c>
    </row>
    <row r="10" spans="1:9" x14ac:dyDescent="0.35">
      <c r="A10" s="1">
        <v>44570</v>
      </c>
      <c r="B10" s="3">
        <f t="shared" si="0"/>
        <v>2022</v>
      </c>
      <c r="C10">
        <v>20</v>
      </c>
      <c r="D10">
        <v>52.1</v>
      </c>
      <c r="E10">
        <v>179.69</v>
      </c>
    </row>
    <row r="11" spans="1:9" x14ac:dyDescent="0.35">
      <c r="A11" s="1">
        <v>44571</v>
      </c>
      <c r="B11" s="3">
        <f t="shared" si="0"/>
        <v>2022</v>
      </c>
      <c r="C11">
        <v>19</v>
      </c>
      <c r="D11">
        <v>47.53</v>
      </c>
      <c r="E11">
        <v>176.18</v>
      </c>
    </row>
    <row r="12" spans="1:9" x14ac:dyDescent="0.35">
      <c r="A12" s="1">
        <v>44572</v>
      </c>
      <c r="B12" s="3">
        <f t="shared" si="0"/>
        <v>2022</v>
      </c>
      <c r="C12">
        <v>25</v>
      </c>
      <c r="D12">
        <v>43.94</v>
      </c>
      <c r="E12">
        <v>167.54</v>
      </c>
    </row>
    <row r="13" spans="1:9" x14ac:dyDescent="0.35">
      <c r="A13" s="1">
        <v>44573</v>
      </c>
      <c r="B13" s="3">
        <f t="shared" si="0"/>
        <v>2022</v>
      </c>
      <c r="C13">
        <v>18</v>
      </c>
      <c r="D13">
        <v>44.2</v>
      </c>
      <c r="E13">
        <v>186.63</v>
      </c>
    </row>
    <row r="14" spans="1:9" x14ac:dyDescent="0.35">
      <c r="A14" s="1">
        <v>44574</v>
      </c>
      <c r="B14" s="3">
        <f t="shared" si="0"/>
        <v>2022</v>
      </c>
      <c r="C14">
        <v>20</v>
      </c>
      <c r="D14">
        <v>54.98</v>
      </c>
      <c r="E14">
        <v>164.34</v>
      </c>
    </row>
    <row r="15" spans="1:9" x14ac:dyDescent="0.35">
      <c r="A15" s="1">
        <v>44575</v>
      </c>
      <c r="B15" s="3">
        <f t="shared" si="0"/>
        <v>2022</v>
      </c>
      <c r="C15">
        <v>23</v>
      </c>
      <c r="D15">
        <v>48.56</v>
      </c>
      <c r="E15">
        <v>233.99</v>
      </c>
    </row>
    <row r="16" spans="1:9" x14ac:dyDescent="0.35">
      <c r="A16" s="1">
        <v>44576</v>
      </c>
      <c r="B16" s="3">
        <f t="shared" si="0"/>
        <v>2022</v>
      </c>
      <c r="C16">
        <v>14</v>
      </c>
      <c r="D16">
        <v>44.66</v>
      </c>
      <c r="E16">
        <v>190.72</v>
      </c>
    </row>
    <row r="17" spans="1:5" x14ac:dyDescent="0.35">
      <c r="A17" s="1">
        <v>44577</v>
      </c>
      <c r="B17" s="3">
        <f t="shared" si="0"/>
        <v>2022</v>
      </c>
      <c r="C17">
        <v>16</v>
      </c>
      <c r="D17">
        <v>39.72</v>
      </c>
      <c r="E17">
        <v>232.13</v>
      </c>
    </row>
    <row r="18" spans="1:5" x14ac:dyDescent="0.35">
      <c r="A18" s="1">
        <v>44578</v>
      </c>
      <c r="B18" s="3">
        <f t="shared" si="0"/>
        <v>2022</v>
      </c>
      <c r="C18">
        <v>13</v>
      </c>
      <c r="D18">
        <v>54.83</v>
      </c>
      <c r="E18">
        <v>144.46</v>
      </c>
    </row>
    <row r="19" spans="1:5" x14ac:dyDescent="0.35">
      <c r="A19" s="1">
        <v>44579</v>
      </c>
      <c r="B19" s="3">
        <f t="shared" si="0"/>
        <v>2022</v>
      </c>
      <c r="C19">
        <v>25</v>
      </c>
      <c r="D19">
        <v>47.98</v>
      </c>
      <c r="E19">
        <v>224.34</v>
      </c>
    </row>
    <row r="20" spans="1:5" x14ac:dyDescent="0.35">
      <c r="A20" s="1">
        <v>44580</v>
      </c>
      <c r="B20" s="3">
        <f t="shared" si="0"/>
        <v>2022</v>
      </c>
      <c r="C20">
        <v>19</v>
      </c>
      <c r="D20">
        <v>39.78</v>
      </c>
      <c r="E20">
        <v>189.04</v>
      </c>
    </row>
    <row r="21" spans="1:5" x14ac:dyDescent="0.35">
      <c r="A21" s="1">
        <v>44581</v>
      </c>
      <c r="B21" s="3">
        <f t="shared" si="0"/>
        <v>2022</v>
      </c>
      <c r="C21">
        <v>25</v>
      </c>
      <c r="D21">
        <v>51.01</v>
      </c>
      <c r="E21">
        <v>204.79</v>
      </c>
    </row>
    <row r="22" spans="1:5" x14ac:dyDescent="0.35">
      <c r="A22" s="1">
        <v>44582</v>
      </c>
      <c r="B22" s="3">
        <f t="shared" si="0"/>
        <v>2022</v>
      </c>
      <c r="C22">
        <v>24</v>
      </c>
      <c r="D22">
        <v>43.07</v>
      </c>
      <c r="E22">
        <v>171.17</v>
      </c>
    </row>
    <row r="23" spans="1:5" x14ac:dyDescent="0.35">
      <c r="A23" s="1">
        <v>44583</v>
      </c>
      <c r="B23" s="3">
        <f t="shared" si="0"/>
        <v>2022</v>
      </c>
      <c r="C23">
        <v>24</v>
      </c>
      <c r="D23">
        <v>54.66</v>
      </c>
      <c r="E23">
        <v>226.81</v>
      </c>
    </row>
    <row r="24" spans="1:5" x14ac:dyDescent="0.35">
      <c r="A24" s="1">
        <v>44584</v>
      </c>
      <c r="B24" s="3">
        <f t="shared" si="0"/>
        <v>2022</v>
      </c>
      <c r="C24">
        <v>22</v>
      </c>
      <c r="D24">
        <v>48.37</v>
      </c>
      <c r="E24">
        <v>184.2</v>
      </c>
    </row>
    <row r="25" spans="1:5" x14ac:dyDescent="0.35">
      <c r="A25" s="1">
        <v>44585</v>
      </c>
      <c r="B25" s="3">
        <f t="shared" si="0"/>
        <v>2022</v>
      </c>
      <c r="C25">
        <v>23</v>
      </c>
      <c r="D25">
        <v>45.7</v>
      </c>
      <c r="E25">
        <v>194.05</v>
      </c>
    </row>
    <row r="26" spans="1:5" x14ac:dyDescent="0.35">
      <c r="A26" s="1">
        <v>44586</v>
      </c>
      <c r="B26" s="3">
        <f t="shared" si="0"/>
        <v>2022</v>
      </c>
      <c r="C26">
        <v>14</v>
      </c>
      <c r="D26">
        <v>48.97</v>
      </c>
      <c r="E26">
        <v>147.36000000000001</v>
      </c>
    </row>
    <row r="27" spans="1:5" x14ac:dyDescent="0.35">
      <c r="A27" s="1">
        <v>44587</v>
      </c>
      <c r="B27" s="3">
        <f t="shared" si="0"/>
        <v>2022</v>
      </c>
      <c r="C27">
        <v>13</v>
      </c>
      <c r="D27">
        <v>54.45</v>
      </c>
      <c r="E27">
        <v>143.99</v>
      </c>
    </row>
    <row r="28" spans="1:5" x14ac:dyDescent="0.35">
      <c r="A28" s="1">
        <v>44588</v>
      </c>
      <c r="B28" s="3">
        <f t="shared" si="0"/>
        <v>2022</v>
      </c>
      <c r="C28">
        <v>21</v>
      </c>
      <c r="D28">
        <v>54.11</v>
      </c>
      <c r="E28">
        <v>197.1</v>
      </c>
    </row>
    <row r="29" spans="1:5" x14ac:dyDescent="0.35">
      <c r="A29" s="1">
        <v>44589</v>
      </c>
      <c r="B29" s="3">
        <f t="shared" si="0"/>
        <v>2022</v>
      </c>
      <c r="C29">
        <v>18</v>
      </c>
      <c r="D29">
        <v>49.24</v>
      </c>
      <c r="E29">
        <v>217.95</v>
      </c>
    </row>
    <row r="30" spans="1:5" x14ac:dyDescent="0.35">
      <c r="A30" s="1">
        <v>44590</v>
      </c>
      <c r="B30" s="3">
        <f t="shared" si="0"/>
        <v>2022</v>
      </c>
      <c r="C30">
        <v>19</v>
      </c>
      <c r="D30">
        <v>48.72</v>
      </c>
      <c r="E30">
        <v>231.51</v>
      </c>
    </row>
    <row r="31" spans="1:5" x14ac:dyDescent="0.35">
      <c r="A31" s="1">
        <v>44591</v>
      </c>
      <c r="B31" s="3">
        <f t="shared" si="0"/>
        <v>2022</v>
      </c>
      <c r="C31">
        <v>24</v>
      </c>
      <c r="D31">
        <v>49.45</v>
      </c>
      <c r="E31">
        <v>229.87</v>
      </c>
    </row>
    <row r="32" spans="1:5" x14ac:dyDescent="0.35">
      <c r="A32" s="1">
        <v>44592</v>
      </c>
      <c r="B32" s="3">
        <f t="shared" si="0"/>
        <v>2022</v>
      </c>
      <c r="C32">
        <v>25</v>
      </c>
      <c r="D32">
        <v>41.34</v>
      </c>
      <c r="E32">
        <v>155.06</v>
      </c>
    </row>
    <row r="33" spans="1:5" x14ac:dyDescent="0.35">
      <c r="A33" s="1">
        <v>44593</v>
      </c>
      <c r="B33" s="3">
        <f t="shared" si="0"/>
        <v>2022</v>
      </c>
      <c r="C33">
        <v>15</v>
      </c>
      <c r="D33">
        <v>43.64</v>
      </c>
      <c r="E33">
        <v>218.07</v>
      </c>
    </row>
    <row r="34" spans="1:5" x14ac:dyDescent="0.35">
      <c r="A34" s="1">
        <v>44594</v>
      </c>
      <c r="B34" s="3">
        <f t="shared" si="0"/>
        <v>2022</v>
      </c>
      <c r="C34">
        <v>22</v>
      </c>
      <c r="D34">
        <v>52.57</v>
      </c>
      <c r="E34">
        <v>140.59</v>
      </c>
    </row>
    <row r="35" spans="1:5" x14ac:dyDescent="0.35">
      <c r="A35" s="1">
        <v>44595</v>
      </c>
      <c r="B35" s="3">
        <f t="shared" si="0"/>
        <v>2022</v>
      </c>
      <c r="C35">
        <v>23</v>
      </c>
      <c r="D35">
        <v>55.03</v>
      </c>
      <c r="E35">
        <v>153.78</v>
      </c>
    </row>
    <row r="36" spans="1:5" x14ac:dyDescent="0.35">
      <c r="A36" s="1">
        <v>44596</v>
      </c>
      <c r="B36" s="3">
        <f t="shared" si="0"/>
        <v>2022</v>
      </c>
      <c r="C36">
        <v>14</v>
      </c>
      <c r="D36">
        <v>46.99</v>
      </c>
      <c r="E36">
        <v>191.36</v>
      </c>
    </row>
    <row r="37" spans="1:5" x14ac:dyDescent="0.35">
      <c r="A37" s="1">
        <v>44597</v>
      </c>
      <c r="B37" s="3">
        <f t="shared" si="0"/>
        <v>2022</v>
      </c>
      <c r="C37">
        <v>14</v>
      </c>
      <c r="D37">
        <v>55.3</v>
      </c>
      <c r="E37">
        <v>207.93</v>
      </c>
    </row>
    <row r="38" spans="1:5" x14ac:dyDescent="0.35">
      <c r="A38" s="1">
        <v>44598</v>
      </c>
      <c r="B38" s="3">
        <f t="shared" si="0"/>
        <v>2022</v>
      </c>
      <c r="C38">
        <v>14</v>
      </c>
      <c r="D38">
        <v>48.41</v>
      </c>
      <c r="E38">
        <v>145.87</v>
      </c>
    </row>
    <row r="39" spans="1:5" x14ac:dyDescent="0.35">
      <c r="A39" s="1">
        <v>44599</v>
      </c>
      <c r="B39" s="3">
        <f t="shared" si="0"/>
        <v>2022</v>
      </c>
      <c r="C39">
        <v>24</v>
      </c>
      <c r="D39">
        <v>44.88</v>
      </c>
      <c r="E39">
        <v>163.69</v>
      </c>
    </row>
    <row r="40" spans="1:5" x14ac:dyDescent="0.35">
      <c r="A40" s="1">
        <v>44600</v>
      </c>
      <c r="B40" s="3">
        <f t="shared" si="0"/>
        <v>2022</v>
      </c>
      <c r="C40">
        <v>16</v>
      </c>
      <c r="D40">
        <v>40.26</v>
      </c>
      <c r="E40">
        <v>215.55</v>
      </c>
    </row>
    <row r="41" spans="1:5" x14ac:dyDescent="0.35">
      <c r="A41" s="1">
        <v>44601</v>
      </c>
      <c r="B41" s="3">
        <f t="shared" si="0"/>
        <v>2022</v>
      </c>
      <c r="C41">
        <v>18</v>
      </c>
      <c r="D41">
        <v>46.14</v>
      </c>
      <c r="E41">
        <v>146.69999999999999</v>
      </c>
    </row>
    <row r="42" spans="1:5" x14ac:dyDescent="0.35">
      <c r="A42" s="1">
        <v>44602</v>
      </c>
      <c r="B42" s="3">
        <f t="shared" si="0"/>
        <v>2022</v>
      </c>
      <c r="C42">
        <v>24</v>
      </c>
      <c r="D42">
        <v>45.08</v>
      </c>
      <c r="E42">
        <v>229.8</v>
      </c>
    </row>
    <row r="43" spans="1:5" x14ac:dyDescent="0.35">
      <c r="A43" s="1">
        <v>44603</v>
      </c>
      <c r="B43" s="3">
        <f t="shared" si="0"/>
        <v>2022</v>
      </c>
      <c r="C43">
        <v>21</v>
      </c>
      <c r="D43">
        <v>48.16</v>
      </c>
      <c r="E43">
        <v>211.37</v>
      </c>
    </row>
    <row r="44" spans="1:5" x14ac:dyDescent="0.35">
      <c r="A44" s="1">
        <v>44604</v>
      </c>
      <c r="B44" s="3">
        <f t="shared" si="0"/>
        <v>2022</v>
      </c>
      <c r="C44">
        <v>23</v>
      </c>
      <c r="D44">
        <v>39.71</v>
      </c>
      <c r="E44">
        <v>196.45</v>
      </c>
    </row>
    <row r="45" spans="1:5" x14ac:dyDescent="0.35">
      <c r="A45" s="1">
        <v>44605</v>
      </c>
      <c r="B45" s="3">
        <f t="shared" si="0"/>
        <v>2022</v>
      </c>
      <c r="C45">
        <v>16</v>
      </c>
      <c r="D45">
        <v>52.65</v>
      </c>
      <c r="E45">
        <v>167.35</v>
      </c>
    </row>
    <row r="46" spans="1:5" x14ac:dyDescent="0.35">
      <c r="A46" s="1">
        <v>44606</v>
      </c>
      <c r="B46" s="3">
        <f t="shared" si="0"/>
        <v>2022</v>
      </c>
      <c r="C46">
        <v>23</v>
      </c>
      <c r="D46">
        <v>45.04</v>
      </c>
      <c r="E46">
        <v>157.47999999999999</v>
      </c>
    </row>
    <row r="47" spans="1:5" x14ac:dyDescent="0.35">
      <c r="A47" s="1">
        <v>44607</v>
      </c>
      <c r="B47" s="3">
        <f t="shared" si="0"/>
        <v>2022</v>
      </c>
      <c r="C47">
        <v>15</v>
      </c>
      <c r="D47">
        <v>56.24</v>
      </c>
      <c r="E47">
        <v>184.8</v>
      </c>
    </row>
    <row r="48" spans="1:5" x14ac:dyDescent="0.35">
      <c r="A48" s="1">
        <v>44608</v>
      </c>
      <c r="B48" s="3">
        <f t="shared" si="0"/>
        <v>2022</v>
      </c>
      <c r="C48">
        <v>19</v>
      </c>
      <c r="D48">
        <v>44.97</v>
      </c>
      <c r="E48">
        <v>159.78</v>
      </c>
    </row>
    <row r="49" spans="1:5" x14ac:dyDescent="0.35">
      <c r="A49" s="1">
        <v>44609</v>
      </c>
      <c r="B49" s="3">
        <f t="shared" si="0"/>
        <v>2022</v>
      </c>
      <c r="C49">
        <v>23</v>
      </c>
      <c r="D49">
        <v>48.58</v>
      </c>
      <c r="E49">
        <v>185.3</v>
      </c>
    </row>
    <row r="50" spans="1:5" x14ac:dyDescent="0.35">
      <c r="A50" s="1">
        <v>44610</v>
      </c>
      <c r="B50" s="3">
        <f t="shared" si="0"/>
        <v>2022</v>
      </c>
      <c r="C50">
        <v>24</v>
      </c>
      <c r="D50">
        <v>52.32</v>
      </c>
      <c r="E50">
        <v>208.93</v>
      </c>
    </row>
    <row r="51" spans="1:5" x14ac:dyDescent="0.35">
      <c r="A51" s="1">
        <v>44611</v>
      </c>
      <c r="B51" s="3">
        <f t="shared" si="0"/>
        <v>2022</v>
      </c>
      <c r="C51">
        <v>18</v>
      </c>
      <c r="D51">
        <v>40.119999999999997</v>
      </c>
      <c r="E51">
        <v>178.5</v>
      </c>
    </row>
    <row r="52" spans="1:5" x14ac:dyDescent="0.35">
      <c r="A52" s="1">
        <v>44612</v>
      </c>
      <c r="B52" s="3">
        <f t="shared" si="0"/>
        <v>2022</v>
      </c>
      <c r="C52">
        <v>19</v>
      </c>
      <c r="D52">
        <v>44.13</v>
      </c>
      <c r="E52">
        <v>196.94</v>
      </c>
    </row>
    <row r="53" spans="1:5" x14ac:dyDescent="0.35">
      <c r="A53" s="1">
        <v>44613</v>
      </c>
      <c r="B53" s="3">
        <f t="shared" si="0"/>
        <v>2022</v>
      </c>
      <c r="C53">
        <v>19</v>
      </c>
      <c r="D53">
        <v>43.27</v>
      </c>
      <c r="E53">
        <v>207.89</v>
      </c>
    </row>
    <row r="54" spans="1:5" x14ac:dyDescent="0.35">
      <c r="A54" s="1">
        <v>44614</v>
      </c>
      <c r="B54" s="3">
        <f t="shared" si="0"/>
        <v>2022</v>
      </c>
      <c r="C54">
        <v>22</v>
      </c>
      <c r="D54">
        <v>42.32</v>
      </c>
      <c r="E54">
        <v>175.13</v>
      </c>
    </row>
    <row r="55" spans="1:5" x14ac:dyDescent="0.35">
      <c r="A55" s="1">
        <v>44615</v>
      </c>
      <c r="B55" s="3">
        <f t="shared" si="0"/>
        <v>2022</v>
      </c>
      <c r="C55">
        <v>18</v>
      </c>
      <c r="D55">
        <v>46.93</v>
      </c>
      <c r="E55">
        <v>188.56</v>
      </c>
    </row>
    <row r="56" spans="1:5" x14ac:dyDescent="0.35">
      <c r="A56" s="1">
        <v>44616</v>
      </c>
      <c r="B56" s="3">
        <f t="shared" si="0"/>
        <v>2022</v>
      </c>
      <c r="C56">
        <v>18</v>
      </c>
      <c r="D56">
        <v>40.65</v>
      </c>
      <c r="E56">
        <v>157.37</v>
      </c>
    </row>
    <row r="57" spans="1:5" x14ac:dyDescent="0.35">
      <c r="A57" s="1">
        <v>44617</v>
      </c>
      <c r="B57" s="3">
        <f t="shared" si="0"/>
        <v>2022</v>
      </c>
      <c r="C57">
        <v>16</v>
      </c>
      <c r="D57">
        <v>56.95</v>
      </c>
      <c r="E57">
        <v>182.9</v>
      </c>
    </row>
    <row r="58" spans="1:5" x14ac:dyDescent="0.35">
      <c r="A58" s="1">
        <v>44618</v>
      </c>
      <c r="B58" s="3">
        <f t="shared" si="0"/>
        <v>2022</v>
      </c>
      <c r="C58">
        <v>26</v>
      </c>
      <c r="D58">
        <v>58.8</v>
      </c>
      <c r="E58">
        <v>209.5</v>
      </c>
    </row>
    <row r="59" spans="1:5" x14ac:dyDescent="0.35">
      <c r="A59" s="1">
        <v>44619</v>
      </c>
      <c r="B59" s="3">
        <f t="shared" si="0"/>
        <v>2022</v>
      </c>
      <c r="C59">
        <v>16</v>
      </c>
      <c r="D59">
        <v>57.67</v>
      </c>
      <c r="E59">
        <v>146.72</v>
      </c>
    </row>
    <row r="60" spans="1:5" x14ac:dyDescent="0.35">
      <c r="A60" s="1">
        <v>44620</v>
      </c>
      <c r="B60" s="3">
        <f t="shared" si="0"/>
        <v>2022</v>
      </c>
      <c r="C60">
        <v>17</v>
      </c>
      <c r="D60">
        <v>55.35</v>
      </c>
      <c r="E60">
        <v>211.8</v>
      </c>
    </row>
    <row r="61" spans="1:5" x14ac:dyDescent="0.35">
      <c r="A61" s="1">
        <v>44621</v>
      </c>
      <c r="B61" s="3">
        <f t="shared" si="0"/>
        <v>2022</v>
      </c>
      <c r="C61">
        <v>24</v>
      </c>
      <c r="D61">
        <v>43.8</v>
      </c>
      <c r="E61">
        <v>228.86</v>
      </c>
    </row>
    <row r="62" spans="1:5" x14ac:dyDescent="0.35">
      <c r="A62" s="1">
        <v>44622</v>
      </c>
      <c r="B62" s="3">
        <f t="shared" si="0"/>
        <v>2022</v>
      </c>
      <c r="C62">
        <v>20</v>
      </c>
      <c r="D62">
        <v>46.98</v>
      </c>
      <c r="E62">
        <v>221.54</v>
      </c>
    </row>
    <row r="63" spans="1:5" x14ac:dyDescent="0.35">
      <c r="A63" s="1">
        <v>44623</v>
      </c>
      <c r="B63" s="3">
        <f t="shared" si="0"/>
        <v>2022</v>
      </c>
      <c r="C63">
        <v>19</v>
      </c>
      <c r="D63">
        <v>50.75</v>
      </c>
      <c r="E63">
        <v>231.68</v>
      </c>
    </row>
    <row r="64" spans="1:5" x14ac:dyDescent="0.35">
      <c r="A64" s="1">
        <v>44624</v>
      </c>
      <c r="B64" s="3">
        <f t="shared" si="0"/>
        <v>2022</v>
      </c>
      <c r="C64">
        <v>24</v>
      </c>
      <c r="D64">
        <v>46.14</v>
      </c>
      <c r="E64">
        <v>213.13</v>
      </c>
    </row>
    <row r="65" spans="1:5" x14ac:dyDescent="0.35">
      <c r="A65" s="1">
        <v>44625</v>
      </c>
      <c r="B65" s="3">
        <f t="shared" si="0"/>
        <v>2022</v>
      </c>
      <c r="C65">
        <v>21</v>
      </c>
      <c r="D65">
        <v>43.31</v>
      </c>
      <c r="E65">
        <v>158.26</v>
      </c>
    </row>
    <row r="66" spans="1:5" x14ac:dyDescent="0.35">
      <c r="A66" s="1">
        <v>44626</v>
      </c>
      <c r="B66" s="3">
        <f t="shared" ref="B66:B129" si="1">YEAR(A66)</f>
        <v>2022</v>
      </c>
      <c r="C66">
        <v>17</v>
      </c>
      <c r="D66">
        <v>44.04</v>
      </c>
      <c r="E66">
        <v>195.74</v>
      </c>
    </row>
    <row r="67" spans="1:5" x14ac:dyDescent="0.35">
      <c r="A67" s="1">
        <v>44627</v>
      </c>
      <c r="B67" s="3">
        <f t="shared" si="1"/>
        <v>2022</v>
      </c>
      <c r="C67">
        <v>25</v>
      </c>
      <c r="D67">
        <v>39.86</v>
      </c>
      <c r="E67">
        <v>222.74</v>
      </c>
    </row>
    <row r="68" spans="1:5" x14ac:dyDescent="0.35">
      <c r="A68" s="1">
        <v>44628</v>
      </c>
      <c r="B68" s="3">
        <f t="shared" si="1"/>
        <v>2022</v>
      </c>
      <c r="C68">
        <v>25</v>
      </c>
      <c r="D68">
        <v>42.61</v>
      </c>
      <c r="E68">
        <v>146.15</v>
      </c>
    </row>
    <row r="69" spans="1:5" x14ac:dyDescent="0.35">
      <c r="A69" s="1">
        <v>44629</v>
      </c>
      <c r="B69" s="3">
        <f t="shared" si="1"/>
        <v>2022</v>
      </c>
      <c r="C69">
        <v>17</v>
      </c>
      <c r="D69">
        <v>43.96</v>
      </c>
      <c r="E69">
        <v>221.5</v>
      </c>
    </row>
    <row r="70" spans="1:5" x14ac:dyDescent="0.35">
      <c r="A70" s="1">
        <v>44630</v>
      </c>
      <c r="B70" s="3">
        <f t="shared" si="1"/>
        <v>2022</v>
      </c>
      <c r="C70">
        <v>22</v>
      </c>
      <c r="D70">
        <v>54.97</v>
      </c>
      <c r="E70">
        <v>140.35</v>
      </c>
    </row>
    <row r="71" spans="1:5" x14ac:dyDescent="0.35">
      <c r="A71" s="1">
        <v>44631</v>
      </c>
      <c r="B71" s="3">
        <f t="shared" si="1"/>
        <v>2022</v>
      </c>
      <c r="C71">
        <v>16</v>
      </c>
      <c r="D71">
        <v>49.48</v>
      </c>
      <c r="E71">
        <v>199.99</v>
      </c>
    </row>
    <row r="72" spans="1:5" x14ac:dyDescent="0.35">
      <c r="A72" s="1">
        <v>44632</v>
      </c>
      <c r="B72" s="3">
        <f t="shared" si="1"/>
        <v>2022</v>
      </c>
      <c r="C72">
        <v>24</v>
      </c>
      <c r="D72">
        <v>50.5</v>
      </c>
      <c r="E72">
        <v>154.38</v>
      </c>
    </row>
    <row r="73" spans="1:5" x14ac:dyDescent="0.35">
      <c r="A73" s="1">
        <v>44633</v>
      </c>
      <c r="B73" s="3">
        <f t="shared" si="1"/>
        <v>2022</v>
      </c>
      <c r="C73">
        <v>20</v>
      </c>
      <c r="D73">
        <v>40.29</v>
      </c>
      <c r="E73">
        <v>139.53</v>
      </c>
    </row>
    <row r="74" spans="1:5" x14ac:dyDescent="0.35">
      <c r="A74" s="1">
        <v>44634</v>
      </c>
      <c r="B74" s="3">
        <f t="shared" si="1"/>
        <v>2022</v>
      </c>
      <c r="C74">
        <v>22</v>
      </c>
      <c r="D74">
        <v>47.4</v>
      </c>
      <c r="E74">
        <v>208.56</v>
      </c>
    </row>
    <row r="75" spans="1:5" x14ac:dyDescent="0.35">
      <c r="A75" s="1">
        <v>44635</v>
      </c>
      <c r="B75" s="3">
        <f t="shared" si="1"/>
        <v>2022</v>
      </c>
      <c r="C75">
        <v>19</v>
      </c>
      <c r="D75">
        <v>53.8</v>
      </c>
      <c r="E75">
        <v>137.41999999999999</v>
      </c>
    </row>
    <row r="76" spans="1:5" x14ac:dyDescent="0.35">
      <c r="A76" s="1">
        <v>44636</v>
      </c>
      <c r="B76" s="3">
        <f t="shared" si="1"/>
        <v>2022</v>
      </c>
      <c r="C76">
        <v>25</v>
      </c>
      <c r="D76">
        <v>50.55</v>
      </c>
      <c r="E76">
        <v>173.14</v>
      </c>
    </row>
    <row r="77" spans="1:5" x14ac:dyDescent="0.35">
      <c r="A77" s="1">
        <v>44637</v>
      </c>
      <c r="B77" s="3">
        <f t="shared" si="1"/>
        <v>2022</v>
      </c>
      <c r="C77">
        <v>18</v>
      </c>
      <c r="D77">
        <v>48</v>
      </c>
      <c r="E77">
        <v>208.26</v>
      </c>
    </row>
    <row r="78" spans="1:5" x14ac:dyDescent="0.35">
      <c r="A78" s="1">
        <v>44638</v>
      </c>
      <c r="B78" s="3">
        <f t="shared" si="1"/>
        <v>2022</v>
      </c>
      <c r="C78">
        <v>26</v>
      </c>
      <c r="D78">
        <v>45.43</v>
      </c>
      <c r="E78">
        <v>217.65</v>
      </c>
    </row>
    <row r="79" spans="1:5" x14ac:dyDescent="0.35">
      <c r="A79" s="1">
        <v>44639</v>
      </c>
      <c r="B79" s="3">
        <f t="shared" si="1"/>
        <v>2022</v>
      </c>
      <c r="C79">
        <v>21</v>
      </c>
      <c r="D79">
        <v>49.85</v>
      </c>
      <c r="E79">
        <v>153.22</v>
      </c>
    </row>
    <row r="80" spans="1:5" x14ac:dyDescent="0.35">
      <c r="A80" s="1">
        <v>44640</v>
      </c>
      <c r="B80" s="3">
        <f t="shared" si="1"/>
        <v>2022</v>
      </c>
      <c r="C80">
        <v>25</v>
      </c>
      <c r="D80">
        <v>54.36</v>
      </c>
      <c r="E80">
        <v>172.05</v>
      </c>
    </row>
    <row r="81" spans="1:5" x14ac:dyDescent="0.35">
      <c r="A81" s="1">
        <v>44641</v>
      </c>
      <c r="B81" s="3">
        <f t="shared" si="1"/>
        <v>2022</v>
      </c>
      <c r="C81">
        <v>20</v>
      </c>
      <c r="D81">
        <v>55.68</v>
      </c>
      <c r="E81">
        <v>157.29</v>
      </c>
    </row>
    <row r="82" spans="1:5" x14ac:dyDescent="0.35">
      <c r="A82" s="1">
        <v>44642</v>
      </c>
      <c r="B82" s="3">
        <f t="shared" si="1"/>
        <v>2022</v>
      </c>
      <c r="C82">
        <v>15</v>
      </c>
      <c r="D82">
        <v>46.88</v>
      </c>
      <c r="E82">
        <v>167.07</v>
      </c>
    </row>
    <row r="83" spans="1:5" x14ac:dyDescent="0.35">
      <c r="A83" s="1">
        <v>44643</v>
      </c>
      <c r="B83" s="3">
        <f t="shared" si="1"/>
        <v>2022</v>
      </c>
      <c r="C83">
        <v>23</v>
      </c>
      <c r="D83">
        <v>48.94</v>
      </c>
      <c r="E83">
        <v>145.63999999999999</v>
      </c>
    </row>
    <row r="84" spans="1:5" x14ac:dyDescent="0.35">
      <c r="A84" s="1">
        <v>44644</v>
      </c>
      <c r="B84" s="3">
        <f t="shared" si="1"/>
        <v>2022</v>
      </c>
      <c r="C84">
        <v>25</v>
      </c>
      <c r="D84">
        <v>51.65</v>
      </c>
      <c r="E84">
        <v>179.34</v>
      </c>
    </row>
    <row r="85" spans="1:5" x14ac:dyDescent="0.35">
      <c r="A85" s="1">
        <v>44645</v>
      </c>
      <c r="B85" s="3">
        <f t="shared" si="1"/>
        <v>2022</v>
      </c>
      <c r="C85">
        <v>23</v>
      </c>
      <c r="D85">
        <v>50.96</v>
      </c>
      <c r="E85">
        <v>182.78</v>
      </c>
    </row>
    <row r="86" spans="1:5" x14ac:dyDescent="0.35">
      <c r="A86" s="1">
        <v>44646</v>
      </c>
      <c r="B86" s="3">
        <f t="shared" si="1"/>
        <v>2022</v>
      </c>
      <c r="C86">
        <v>24</v>
      </c>
      <c r="D86">
        <v>56.97</v>
      </c>
      <c r="E86">
        <v>175.1</v>
      </c>
    </row>
    <row r="87" spans="1:5" x14ac:dyDescent="0.35">
      <c r="A87" s="1">
        <v>44647</v>
      </c>
      <c r="B87" s="3">
        <f t="shared" si="1"/>
        <v>2022</v>
      </c>
      <c r="C87">
        <v>15</v>
      </c>
      <c r="D87">
        <v>51.67</v>
      </c>
      <c r="E87">
        <v>187.9</v>
      </c>
    </row>
    <row r="88" spans="1:5" x14ac:dyDescent="0.35">
      <c r="A88" s="1">
        <v>44648</v>
      </c>
      <c r="B88" s="3">
        <f t="shared" si="1"/>
        <v>2022</v>
      </c>
      <c r="C88">
        <v>22</v>
      </c>
      <c r="D88">
        <v>49.44</v>
      </c>
      <c r="E88">
        <v>216.88</v>
      </c>
    </row>
    <row r="89" spans="1:5" x14ac:dyDescent="0.35">
      <c r="A89" s="1">
        <v>44649</v>
      </c>
      <c r="B89" s="3">
        <f t="shared" si="1"/>
        <v>2022</v>
      </c>
      <c r="C89">
        <v>23</v>
      </c>
      <c r="D89">
        <v>45.51</v>
      </c>
      <c r="E89">
        <v>206.4</v>
      </c>
    </row>
    <row r="90" spans="1:5" x14ac:dyDescent="0.35">
      <c r="A90" s="1">
        <v>44650</v>
      </c>
      <c r="B90" s="3">
        <f t="shared" si="1"/>
        <v>2022</v>
      </c>
      <c r="C90">
        <v>19</v>
      </c>
      <c r="D90">
        <v>49.9</v>
      </c>
      <c r="E90">
        <v>171.03</v>
      </c>
    </row>
    <row r="91" spans="1:5" x14ac:dyDescent="0.35">
      <c r="A91" s="1">
        <v>44651</v>
      </c>
      <c r="B91" s="3">
        <f t="shared" si="1"/>
        <v>2022</v>
      </c>
      <c r="C91">
        <v>21</v>
      </c>
      <c r="D91">
        <v>41.8</v>
      </c>
      <c r="E91">
        <v>230.16</v>
      </c>
    </row>
    <row r="92" spans="1:5" x14ac:dyDescent="0.35">
      <c r="A92" s="1">
        <v>44652</v>
      </c>
      <c r="B92" s="3">
        <f t="shared" si="1"/>
        <v>2022</v>
      </c>
      <c r="C92">
        <v>22</v>
      </c>
      <c r="D92">
        <v>56.44</v>
      </c>
      <c r="E92">
        <v>185.4</v>
      </c>
    </row>
    <row r="93" spans="1:5" x14ac:dyDescent="0.35">
      <c r="A93" s="1">
        <v>44653</v>
      </c>
      <c r="B93" s="3">
        <f t="shared" si="1"/>
        <v>2022</v>
      </c>
      <c r="C93">
        <v>28</v>
      </c>
      <c r="D93">
        <v>52.71</v>
      </c>
      <c r="E93">
        <v>189.98</v>
      </c>
    </row>
    <row r="94" spans="1:5" x14ac:dyDescent="0.35">
      <c r="A94" s="1">
        <v>44654</v>
      </c>
      <c r="B94" s="3">
        <f t="shared" si="1"/>
        <v>2022</v>
      </c>
      <c r="C94">
        <v>19</v>
      </c>
      <c r="D94">
        <v>47.48</v>
      </c>
      <c r="E94">
        <v>166.12</v>
      </c>
    </row>
    <row r="95" spans="1:5" x14ac:dyDescent="0.35">
      <c r="A95" s="1">
        <v>44655</v>
      </c>
      <c r="B95" s="3">
        <f t="shared" si="1"/>
        <v>2022</v>
      </c>
      <c r="C95">
        <v>26</v>
      </c>
      <c r="D95">
        <v>50.68</v>
      </c>
      <c r="E95">
        <v>148.34</v>
      </c>
    </row>
    <row r="96" spans="1:5" x14ac:dyDescent="0.35">
      <c r="A96" s="1">
        <v>44656</v>
      </c>
      <c r="B96" s="3">
        <f t="shared" si="1"/>
        <v>2022</v>
      </c>
      <c r="C96">
        <v>22</v>
      </c>
      <c r="D96">
        <v>46.85</v>
      </c>
      <c r="E96">
        <v>138.94999999999999</v>
      </c>
    </row>
    <row r="97" spans="1:5" x14ac:dyDescent="0.35">
      <c r="A97" s="1">
        <v>44657</v>
      </c>
      <c r="B97" s="3">
        <f t="shared" si="1"/>
        <v>2022</v>
      </c>
      <c r="C97">
        <v>19</v>
      </c>
      <c r="D97">
        <v>51.32</v>
      </c>
      <c r="E97">
        <v>218.04</v>
      </c>
    </row>
    <row r="98" spans="1:5" x14ac:dyDescent="0.35">
      <c r="A98" s="1">
        <v>44658</v>
      </c>
      <c r="B98" s="3">
        <f t="shared" si="1"/>
        <v>2022</v>
      </c>
      <c r="C98">
        <v>23</v>
      </c>
      <c r="D98">
        <v>57.28</v>
      </c>
      <c r="E98">
        <v>146.30000000000001</v>
      </c>
    </row>
    <row r="99" spans="1:5" x14ac:dyDescent="0.35">
      <c r="A99" s="1">
        <v>44659</v>
      </c>
      <c r="B99" s="3">
        <f t="shared" si="1"/>
        <v>2022</v>
      </c>
      <c r="C99">
        <v>24</v>
      </c>
      <c r="D99">
        <v>58</v>
      </c>
      <c r="E99">
        <v>146.27000000000001</v>
      </c>
    </row>
    <row r="100" spans="1:5" x14ac:dyDescent="0.35">
      <c r="A100" s="1">
        <v>44660</v>
      </c>
      <c r="B100" s="3">
        <f t="shared" si="1"/>
        <v>2022</v>
      </c>
      <c r="C100">
        <v>20</v>
      </c>
      <c r="D100">
        <v>47.14</v>
      </c>
      <c r="E100">
        <v>233</v>
      </c>
    </row>
    <row r="101" spans="1:5" x14ac:dyDescent="0.35">
      <c r="A101" s="1">
        <v>44661</v>
      </c>
      <c r="B101" s="3">
        <f t="shared" si="1"/>
        <v>2022</v>
      </c>
      <c r="C101">
        <v>19</v>
      </c>
      <c r="D101">
        <v>55.23</v>
      </c>
      <c r="E101">
        <v>207.67</v>
      </c>
    </row>
    <row r="102" spans="1:5" x14ac:dyDescent="0.35">
      <c r="A102" s="1">
        <v>44662</v>
      </c>
      <c r="B102" s="3">
        <f t="shared" si="1"/>
        <v>2022</v>
      </c>
      <c r="C102">
        <v>22</v>
      </c>
      <c r="D102">
        <v>44.17</v>
      </c>
      <c r="E102">
        <v>185.61</v>
      </c>
    </row>
    <row r="103" spans="1:5" x14ac:dyDescent="0.35">
      <c r="A103" s="1">
        <v>44663</v>
      </c>
      <c r="B103" s="3">
        <f t="shared" si="1"/>
        <v>2022</v>
      </c>
      <c r="C103">
        <v>23</v>
      </c>
      <c r="D103">
        <v>52.4</v>
      </c>
      <c r="E103">
        <v>211.8</v>
      </c>
    </row>
    <row r="104" spans="1:5" x14ac:dyDescent="0.35">
      <c r="A104" s="1">
        <v>44664</v>
      </c>
      <c r="B104" s="3">
        <f t="shared" si="1"/>
        <v>2022</v>
      </c>
      <c r="C104">
        <v>24</v>
      </c>
      <c r="D104">
        <v>47.45</v>
      </c>
      <c r="E104">
        <v>228.57</v>
      </c>
    </row>
    <row r="105" spans="1:5" x14ac:dyDescent="0.35">
      <c r="A105" s="1">
        <v>44665</v>
      </c>
      <c r="B105" s="3">
        <f t="shared" si="1"/>
        <v>2022</v>
      </c>
      <c r="C105">
        <v>21</v>
      </c>
      <c r="D105">
        <v>52.78</v>
      </c>
      <c r="E105">
        <v>198.13</v>
      </c>
    </row>
    <row r="106" spans="1:5" x14ac:dyDescent="0.35">
      <c r="A106" s="1">
        <v>44666</v>
      </c>
      <c r="B106" s="3">
        <f t="shared" si="1"/>
        <v>2022</v>
      </c>
      <c r="C106">
        <v>17</v>
      </c>
      <c r="D106">
        <v>45.41</v>
      </c>
      <c r="E106">
        <v>195.41</v>
      </c>
    </row>
    <row r="107" spans="1:5" x14ac:dyDescent="0.35">
      <c r="A107" s="1">
        <v>44667</v>
      </c>
      <c r="B107" s="3">
        <f t="shared" si="1"/>
        <v>2022</v>
      </c>
      <c r="C107">
        <v>19</v>
      </c>
      <c r="D107">
        <v>39.81</v>
      </c>
      <c r="E107">
        <v>162.94</v>
      </c>
    </row>
    <row r="108" spans="1:5" x14ac:dyDescent="0.35">
      <c r="A108" s="1">
        <v>44668</v>
      </c>
      <c r="B108" s="3">
        <f t="shared" si="1"/>
        <v>2022</v>
      </c>
      <c r="C108">
        <v>19</v>
      </c>
      <c r="D108">
        <v>43.7</v>
      </c>
      <c r="E108">
        <v>165.32</v>
      </c>
    </row>
    <row r="109" spans="1:5" x14ac:dyDescent="0.35">
      <c r="A109" s="1">
        <v>44669</v>
      </c>
      <c r="B109" s="3">
        <f t="shared" si="1"/>
        <v>2022</v>
      </c>
      <c r="C109">
        <v>20</v>
      </c>
      <c r="D109">
        <v>58.02</v>
      </c>
      <c r="E109">
        <v>190.21</v>
      </c>
    </row>
    <row r="110" spans="1:5" x14ac:dyDescent="0.35">
      <c r="A110" s="1">
        <v>44670</v>
      </c>
      <c r="B110" s="3">
        <f t="shared" si="1"/>
        <v>2022</v>
      </c>
      <c r="C110">
        <v>17</v>
      </c>
      <c r="D110">
        <v>45.65</v>
      </c>
      <c r="E110">
        <v>192.81</v>
      </c>
    </row>
    <row r="111" spans="1:5" x14ac:dyDescent="0.35">
      <c r="A111" s="1">
        <v>44671</v>
      </c>
      <c r="B111" s="3">
        <f t="shared" si="1"/>
        <v>2022</v>
      </c>
      <c r="C111">
        <v>27</v>
      </c>
      <c r="D111">
        <v>41.29</v>
      </c>
      <c r="E111">
        <v>206.45</v>
      </c>
    </row>
    <row r="112" spans="1:5" x14ac:dyDescent="0.35">
      <c r="A112" s="1">
        <v>44672</v>
      </c>
      <c r="B112" s="3">
        <f t="shared" si="1"/>
        <v>2022</v>
      </c>
      <c r="C112">
        <v>22</v>
      </c>
      <c r="D112">
        <v>47.83</v>
      </c>
      <c r="E112">
        <v>171.6</v>
      </c>
    </row>
    <row r="113" spans="1:5" x14ac:dyDescent="0.35">
      <c r="A113" s="1">
        <v>44673</v>
      </c>
      <c r="B113" s="3">
        <f t="shared" si="1"/>
        <v>2022</v>
      </c>
      <c r="C113">
        <v>25</v>
      </c>
      <c r="D113">
        <v>46.43</v>
      </c>
      <c r="E113">
        <v>172.59</v>
      </c>
    </row>
    <row r="114" spans="1:5" x14ac:dyDescent="0.35">
      <c r="A114" s="1">
        <v>44674</v>
      </c>
      <c r="B114" s="3">
        <f t="shared" si="1"/>
        <v>2022</v>
      </c>
      <c r="C114">
        <v>22</v>
      </c>
      <c r="D114">
        <v>54.18</v>
      </c>
      <c r="E114">
        <v>193.88</v>
      </c>
    </row>
    <row r="115" spans="1:5" x14ac:dyDescent="0.35">
      <c r="A115" s="1">
        <v>44675</v>
      </c>
      <c r="B115" s="3">
        <f t="shared" si="1"/>
        <v>2022</v>
      </c>
      <c r="C115">
        <v>22</v>
      </c>
      <c r="D115">
        <v>42.16</v>
      </c>
      <c r="E115">
        <v>211.18</v>
      </c>
    </row>
    <row r="116" spans="1:5" x14ac:dyDescent="0.35">
      <c r="A116" s="1">
        <v>44676</v>
      </c>
      <c r="B116" s="3">
        <f t="shared" si="1"/>
        <v>2022</v>
      </c>
      <c r="C116">
        <v>20</v>
      </c>
      <c r="D116">
        <v>52.45</v>
      </c>
      <c r="E116">
        <v>204.85</v>
      </c>
    </row>
    <row r="117" spans="1:5" x14ac:dyDescent="0.35">
      <c r="A117" s="1">
        <v>44677</v>
      </c>
      <c r="B117" s="3">
        <f t="shared" si="1"/>
        <v>2022</v>
      </c>
      <c r="C117">
        <v>23</v>
      </c>
      <c r="D117">
        <v>54.04</v>
      </c>
      <c r="E117">
        <v>195.07</v>
      </c>
    </row>
    <row r="118" spans="1:5" x14ac:dyDescent="0.35">
      <c r="A118" s="1">
        <v>44678</v>
      </c>
      <c r="B118" s="3">
        <f t="shared" si="1"/>
        <v>2022</v>
      </c>
      <c r="C118">
        <v>21</v>
      </c>
      <c r="D118">
        <v>43.88</v>
      </c>
      <c r="E118">
        <v>171.9</v>
      </c>
    </row>
    <row r="119" spans="1:5" x14ac:dyDescent="0.35">
      <c r="A119" s="1">
        <v>44679</v>
      </c>
      <c r="B119" s="3">
        <f t="shared" si="1"/>
        <v>2022</v>
      </c>
      <c r="C119">
        <v>23</v>
      </c>
      <c r="D119">
        <v>50.64</v>
      </c>
      <c r="E119">
        <v>203.03</v>
      </c>
    </row>
    <row r="120" spans="1:5" x14ac:dyDescent="0.35">
      <c r="A120" s="1">
        <v>44680</v>
      </c>
      <c r="B120" s="3">
        <f t="shared" si="1"/>
        <v>2022</v>
      </c>
      <c r="C120">
        <v>24</v>
      </c>
      <c r="D120">
        <v>41.97</v>
      </c>
      <c r="E120">
        <v>189.43</v>
      </c>
    </row>
    <row r="121" spans="1:5" x14ac:dyDescent="0.35">
      <c r="A121" s="1">
        <v>44681</v>
      </c>
      <c r="B121" s="3">
        <f t="shared" si="1"/>
        <v>2022</v>
      </c>
      <c r="C121">
        <v>23</v>
      </c>
      <c r="D121">
        <v>45.93</v>
      </c>
      <c r="E121">
        <v>156.38999999999999</v>
      </c>
    </row>
    <row r="122" spans="1:5" x14ac:dyDescent="0.35">
      <c r="A122" s="1">
        <v>44682</v>
      </c>
      <c r="B122" s="3">
        <f t="shared" si="1"/>
        <v>2022</v>
      </c>
      <c r="C122">
        <v>18</v>
      </c>
      <c r="D122">
        <v>50.8</v>
      </c>
      <c r="E122">
        <v>191.86</v>
      </c>
    </row>
    <row r="123" spans="1:5" x14ac:dyDescent="0.35">
      <c r="A123" s="1">
        <v>44683</v>
      </c>
      <c r="B123" s="3">
        <f t="shared" si="1"/>
        <v>2022</v>
      </c>
      <c r="C123">
        <v>25</v>
      </c>
      <c r="D123">
        <v>39.51</v>
      </c>
      <c r="E123">
        <v>144.04</v>
      </c>
    </row>
    <row r="124" spans="1:5" x14ac:dyDescent="0.35">
      <c r="A124" s="1">
        <v>44684</v>
      </c>
      <c r="B124" s="3">
        <f t="shared" si="1"/>
        <v>2022</v>
      </c>
      <c r="C124">
        <v>19</v>
      </c>
      <c r="D124">
        <v>45.5</v>
      </c>
      <c r="E124">
        <v>229.27</v>
      </c>
    </row>
    <row r="125" spans="1:5" x14ac:dyDescent="0.35">
      <c r="A125" s="1">
        <v>44685</v>
      </c>
      <c r="B125" s="3">
        <f t="shared" si="1"/>
        <v>2022</v>
      </c>
      <c r="C125">
        <v>18</v>
      </c>
      <c r="D125">
        <v>47.73</v>
      </c>
      <c r="E125">
        <v>160.04</v>
      </c>
    </row>
    <row r="126" spans="1:5" x14ac:dyDescent="0.35">
      <c r="A126" s="1">
        <v>44686</v>
      </c>
      <c r="B126" s="3">
        <f t="shared" si="1"/>
        <v>2022</v>
      </c>
      <c r="C126">
        <v>19</v>
      </c>
      <c r="D126">
        <v>51.76</v>
      </c>
      <c r="E126">
        <v>227.93</v>
      </c>
    </row>
    <row r="127" spans="1:5" x14ac:dyDescent="0.35">
      <c r="A127" s="1">
        <v>44687</v>
      </c>
      <c r="B127" s="3">
        <f t="shared" si="1"/>
        <v>2022</v>
      </c>
      <c r="C127">
        <v>26</v>
      </c>
      <c r="D127">
        <v>52</v>
      </c>
      <c r="E127">
        <v>166.45</v>
      </c>
    </row>
    <row r="128" spans="1:5" x14ac:dyDescent="0.35">
      <c r="A128" s="1">
        <v>44688</v>
      </c>
      <c r="B128" s="3">
        <f t="shared" si="1"/>
        <v>2022</v>
      </c>
      <c r="C128">
        <v>17</v>
      </c>
      <c r="D128">
        <v>57.7</v>
      </c>
      <c r="E128">
        <v>162.19999999999999</v>
      </c>
    </row>
    <row r="129" spans="1:5" x14ac:dyDescent="0.35">
      <c r="A129" s="1">
        <v>44689</v>
      </c>
      <c r="B129" s="3">
        <f t="shared" si="1"/>
        <v>2022</v>
      </c>
      <c r="C129">
        <v>20</v>
      </c>
      <c r="D129">
        <v>38.89</v>
      </c>
      <c r="E129">
        <v>235.13</v>
      </c>
    </row>
    <row r="130" spans="1:5" x14ac:dyDescent="0.35">
      <c r="A130" s="1">
        <v>44690</v>
      </c>
      <c r="B130" s="3">
        <f t="shared" ref="B130:B193" si="2">YEAR(A130)</f>
        <v>2022</v>
      </c>
      <c r="C130">
        <v>22</v>
      </c>
      <c r="D130">
        <v>57.09</v>
      </c>
      <c r="E130">
        <v>212.18</v>
      </c>
    </row>
    <row r="131" spans="1:5" x14ac:dyDescent="0.35">
      <c r="A131" s="1">
        <v>44691</v>
      </c>
      <c r="B131" s="3">
        <f t="shared" si="2"/>
        <v>2022</v>
      </c>
      <c r="C131">
        <v>22</v>
      </c>
      <c r="D131">
        <v>47.54</v>
      </c>
      <c r="E131">
        <v>204.59</v>
      </c>
    </row>
    <row r="132" spans="1:5" x14ac:dyDescent="0.35">
      <c r="A132" s="1">
        <v>44692</v>
      </c>
      <c r="B132" s="3">
        <f t="shared" si="2"/>
        <v>2022</v>
      </c>
      <c r="C132">
        <v>21</v>
      </c>
      <c r="D132">
        <v>54.14</v>
      </c>
      <c r="E132">
        <v>220.49</v>
      </c>
    </row>
    <row r="133" spans="1:5" x14ac:dyDescent="0.35">
      <c r="A133" s="1">
        <v>44693</v>
      </c>
      <c r="B133" s="3">
        <f t="shared" si="2"/>
        <v>2022</v>
      </c>
      <c r="C133">
        <v>28</v>
      </c>
      <c r="D133">
        <v>38.47</v>
      </c>
      <c r="E133">
        <v>164.31</v>
      </c>
    </row>
    <row r="134" spans="1:5" x14ac:dyDescent="0.35">
      <c r="A134" s="1">
        <v>44694</v>
      </c>
      <c r="B134" s="3">
        <f t="shared" si="2"/>
        <v>2022</v>
      </c>
      <c r="C134">
        <v>18</v>
      </c>
      <c r="D134">
        <v>45.34</v>
      </c>
      <c r="E134">
        <v>200.25</v>
      </c>
    </row>
    <row r="135" spans="1:5" x14ac:dyDescent="0.35">
      <c r="A135" s="1">
        <v>44695</v>
      </c>
      <c r="B135" s="3">
        <f t="shared" si="2"/>
        <v>2022</v>
      </c>
      <c r="C135">
        <v>25</v>
      </c>
      <c r="D135">
        <v>51.34</v>
      </c>
      <c r="E135">
        <v>187.96</v>
      </c>
    </row>
    <row r="136" spans="1:5" x14ac:dyDescent="0.35">
      <c r="A136" s="1">
        <v>44696</v>
      </c>
      <c r="B136" s="3">
        <f t="shared" si="2"/>
        <v>2022</v>
      </c>
      <c r="C136">
        <v>18</v>
      </c>
      <c r="D136">
        <v>45.44</v>
      </c>
      <c r="E136">
        <v>150.16</v>
      </c>
    </row>
    <row r="137" spans="1:5" x14ac:dyDescent="0.35">
      <c r="A137" s="1">
        <v>44697</v>
      </c>
      <c r="B137" s="3">
        <f t="shared" si="2"/>
        <v>2022</v>
      </c>
      <c r="C137">
        <v>20</v>
      </c>
      <c r="D137">
        <v>45.1</v>
      </c>
      <c r="E137">
        <v>150.66999999999999</v>
      </c>
    </row>
    <row r="138" spans="1:5" x14ac:dyDescent="0.35">
      <c r="A138" s="1">
        <v>44698</v>
      </c>
      <c r="B138" s="3">
        <f t="shared" si="2"/>
        <v>2022</v>
      </c>
      <c r="C138">
        <v>26</v>
      </c>
      <c r="D138">
        <v>45.24</v>
      </c>
      <c r="E138">
        <v>166.5</v>
      </c>
    </row>
    <row r="139" spans="1:5" x14ac:dyDescent="0.35">
      <c r="A139" s="1">
        <v>44699</v>
      </c>
      <c r="B139" s="3">
        <f t="shared" si="2"/>
        <v>2022</v>
      </c>
      <c r="C139">
        <v>23</v>
      </c>
      <c r="D139">
        <v>45.1</v>
      </c>
      <c r="E139">
        <v>167.48</v>
      </c>
    </row>
    <row r="140" spans="1:5" x14ac:dyDescent="0.35">
      <c r="A140" s="1">
        <v>44700</v>
      </c>
      <c r="B140" s="3">
        <f t="shared" si="2"/>
        <v>2022</v>
      </c>
      <c r="C140">
        <v>21</v>
      </c>
      <c r="D140">
        <v>54.94</v>
      </c>
      <c r="E140">
        <v>185.61</v>
      </c>
    </row>
    <row r="141" spans="1:5" x14ac:dyDescent="0.35">
      <c r="A141" s="1">
        <v>44701</v>
      </c>
      <c r="B141" s="3">
        <f t="shared" si="2"/>
        <v>2022</v>
      </c>
      <c r="C141">
        <v>17</v>
      </c>
      <c r="D141">
        <v>44.66</v>
      </c>
      <c r="E141">
        <v>175.93</v>
      </c>
    </row>
    <row r="142" spans="1:5" x14ac:dyDescent="0.35">
      <c r="A142" s="1">
        <v>44702</v>
      </c>
      <c r="B142" s="3">
        <f t="shared" si="2"/>
        <v>2022</v>
      </c>
      <c r="C142">
        <v>29</v>
      </c>
      <c r="D142">
        <v>51.52</v>
      </c>
      <c r="E142">
        <v>208.75</v>
      </c>
    </row>
    <row r="143" spans="1:5" x14ac:dyDescent="0.35">
      <c r="A143" s="1">
        <v>44703</v>
      </c>
      <c r="B143" s="3">
        <f t="shared" si="2"/>
        <v>2022</v>
      </c>
      <c r="C143">
        <v>17</v>
      </c>
      <c r="D143">
        <v>45.78</v>
      </c>
      <c r="E143">
        <v>152.09</v>
      </c>
    </row>
    <row r="144" spans="1:5" x14ac:dyDescent="0.35">
      <c r="A144" s="1">
        <v>44704</v>
      </c>
      <c r="B144" s="3">
        <f t="shared" si="2"/>
        <v>2022</v>
      </c>
      <c r="C144">
        <v>29</v>
      </c>
      <c r="D144">
        <v>41.18</v>
      </c>
      <c r="E144">
        <v>192.05</v>
      </c>
    </row>
    <row r="145" spans="1:5" x14ac:dyDescent="0.35">
      <c r="A145" s="1">
        <v>44705</v>
      </c>
      <c r="B145" s="3">
        <f t="shared" si="2"/>
        <v>2022</v>
      </c>
      <c r="C145">
        <v>18</v>
      </c>
      <c r="D145">
        <v>42.47</v>
      </c>
      <c r="E145">
        <v>160.58000000000001</v>
      </c>
    </row>
    <row r="146" spans="1:5" x14ac:dyDescent="0.35">
      <c r="A146" s="1">
        <v>44706</v>
      </c>
      <c r="B146" s="3">
        <f t="shared" si="2"/>
        <v>2022</v>
      </c>
      <c r="C146">
        <v>25</v>
      </c>
      <c r="D146">
        <v>56.29</v>
      </c>
      <c r="E146">
        <v>142.53</v>
      </c>
    </row>
    <row r="147" spans="1:5" x14ac:dyDescent="0.35">
      <c r="A147" s="1">
        <v>44707</v>
      </c>
      <c r="B147" s="3">
        <f t="shared" si="2"/>
        <v>2022</v>
      </c>
      <c r="C147">
        <v>28</v>
      </c>
      <c r="D147">
        <v>42.91</v>
      </c>
      <c r="E147">
        <v>222.71</v>
      </c>
    </row>
    <row r="148" spans="1:5" x14ac:dyDescent="0.35">
      <c r="A148" s="1">
        <v>44708</v>
      </c>
      <c r="B148" s="3">
        <f t="shared" si="2"/>
        <v>2022</v>
      </c>
      <c r="C148">
        <v>20</v>
      </c>
      <c r="D148">
        <v>46.86</v>
      </c>
      <c r="E148">
        <v>158.94999999999999</v>
      </c>
    </row>
    <row r="149" spans="1:5" x14ac:dyDescent="0.35">
      <c r="A149" s="1">
        <v>44709</v>
      </c>
      <c r="B149" s="3">
        <f t="shared" si="2"/>
        <v>2022</v>
      </c>
      <c r="C149">
        <v>18</v>
      </c>
      <c r="D149">
        <v>53.15</v>
      </c>
      <c r="E149">
        <v>184.76</v>
      </c>
    </row>
    <row r="150" spans="1:5" x14ac:dyDescent="0.35">
      <c r="A150" s="1">
        <v>44710</v>
      </c>
      <c r="B150" s="3">
        <f t="shared" si="2"/>
        <v>2022</v>
      </c>
      <c r="C150">
        <v>24</v>
      </c>
      <c r="D150">
        <v>40.729999999999997</v>
      </c>
      <c r="E150">
        <v>204.16</v>
      </c>
    </row>
    <row r="151" spans="1:5" x14ac:dyDescent="0.35">
      <c r="A151" s="1">
        <v>44711</v>
      </c>
      <c r="B151" s="3">
        <f t="shared" si="2"/>
        <v>2022</v>
      </c>
      <c r="C151">
        <v>27</v>
      </c>
      <c r="D151">
        <v>53.31</v>
      </c>
      <c r="E151">
        <v>151.38</v>
      </c>
    </row>
    <row r="152" spans="1:5" x14ac:dyDescent="0.35">
      <c r="A152" s="1">
        <v>44712</v>
      </c>
      <c r="B152" s="3">
        <f t="shared" si="2"/>
        <v>2022</v>
      </c>
      <c r="C152">
        <v>22</v>
      </c>
      <c r="D152">
        <v>55.63</v>
      </c>
      <c r="E152">
        <v>192.46</v>
      </c>
    </row>
    <row r="153" spans="1:5" x14ac:dyDescent="0.35">
      <c r="A153" s="1">
        <v>44713</v>
      </c>
      <c r="B153" s="3">
        <f t="shared" si="2"/>
        <v>2022</v>
      </c>
      <c r="C153">
        <v>24</v>
      </c>
      <c r="D153">
        <v>57.12</v>
      </c>
      <c r="E153">
        <v>196.93</v>
      </c>
    </row>
    <row r="154" spans="1:5" x14ac:dyDescent="0.35">
      <c r="A154" s="1">
        <v>44714</v>
      </c>
      <c r="B154" s="3">
        <f t="shared" si="2"/>
        <v>2022</v>
      </c>
      <c r="C154">
        <v>26</v>
      </c>
      <c r="D154">
        <v>48.55</v>
      </c>
      <c r="E154">
        <v>216.54</v>
      </c>
    </row>
    <row r="155" spans="1:5" x14ac:dyDescent="0.35">
      <c r="A155" s="1">
        <v>44715</v>
      </c>
      <c r="B155" s="3">
        <f t="shared" si="2"/>
        <v>2022</v>
      </c>
      <c r="C155">
        <v>25</v>
      </c>
      <c r="D155">
        <v>53.19</v>
      </c>
      <c r="E155">
        <v>182.44</v>
      </c>
    </row>
    <row r="156" spans="1:5" x14ac:dyDescent="0.35">
      <c r="A156" s="1">
        <v>44716</v>
      </c>
      <c r="B156" s="3">
        <f t="shared" si="2"/>
        <v>2022</v>
      </c>
      <c r="C156">
        <v>29</v>
      </c>
      <c r="D156">
        <v>45.76</v>
      </c>
      <c r="E156">
        <v>149.02000000000001</v>
      </c>
    </row>
    <row r="157" spans="1:5" x14ac:dyDescent="0.35">
      <c r="A157" s="1">
        <v>44717</v>
      </c>
      <c r="B157" s="3">
        <f t="shared" si="2"/>
        <v>2022</v>
      </c>
      <c r="C157">
        <v>23</v>
      </c>
      <c r="D157">
        <v>39.9</v>
      </c>
      <c r="E157">
        <v>191.71</v>
      </c>
    </row>
    <row r="158" spans="1:5" x14ac:dyDescent="0.35">
      <c r="A158" s="1">
        <v>44718</v>
      </c>
      <c r="B158" s="3">
        <f t="shared" si="2"/>
        <v>2022</v>
      </c>
      <c r="C158">
        <v>19</v>
      </c>
      <c r="D158">
        <v>49.68</v>
      </c>
      <c r="E158">
        <v>220.54</v>
      </c>
    </row>
    <row r="159" spans="1:5" x14ac:dyDescent="0.35">
      <c r="A159" s="1">
        <v>44719</v>
      </c>
      <c r="B159" s="3">
        <f t="shared" si="2"/>
        <v>2022</v>
      </c>
      <c r="C159">
        <v>18</v>
      </c>
      <c r="D159">
        <v>40.64</v>
      </c>
      <c r="E159">
        <v>137.46</v>
      </c>
    </row>
    <row r="160" spans="1:5" x14ac:dyDescent="0.35">
      <c r="A160" s="1">
        <v>44720</v>
      </c>
      <c r="B160" s="3">
        <f t="shared" si="2"/>
        <v>2022</v>
      </c>
      <c r="C160">
        <v>27</v>
      </c>
      <c r="D160">
        <v>54.59</v>
      </c>
      <c r="E160">
        <v>143.36000000000001</v>
      </c>
    </row>
    <row r="161" spans="1:5" x14ac:dyDescent="0.35">
      <c r="A161" s="1">
        <v>44721</v>
      </c>
      <c r="B161" s="3">
        <f t="shared" si="2"/>
        <v>2022</v>
      </c>
      <c r="C161">
        <v>21</v>
      </c>
      <c r="D161">
        <v>46.03</v>
      </c>
      <c r="E161">
        <v>151.15</v>
      </c>
    </row>
    <row r="162" spans="1:5" x14ac:dyDescent="0.35">
      <c r="A162" s="1">
        <v>44722</v>
      </c>
      <c r="B162" s="3">
        <f t="shared" si="2"/>
        <v>2022</v>
      </c>
      <c r="C162">
        <v>20</v>
      </c>
      <c r="D162">
        <v>46.12</v>
      </c>
      <c r="E162">
        <v>154.91999999999999</v>
      </c>
    </row>
    <row r="163" spans="1:5" x14ac:dyDescent="0.35">
      <c r="A163" s="1">
        <v>44723</v>
      </c>
      <c r="B163" s="3">
        <f t="shared" si="2"/>
        <v>2022</v>
      </c>
      <c r="C163">
        <v>18</v>
      </c>
      <c r="D163">
        <v>52.29</v>
      </c>
      <c r="E163">
        <v>234.01</v>
      </c>
    </row>
    <row r="164" spans="1:5" x14ac:dyDescent="0.35">
      <c r="A164" s="1">
        <v>44724</v>
      </c>
      <c r="B164" s="3">
        <f t="shared" si="2"/>
        <v>2022</v>
      </c>
      <c r="C164">
        <v>22</v>
      </c>
      <c r="D164">
        <v>46.44</v>
      </c>
      <c r="E164">
        <v>160.01</v>
      </c>
    </row>
    <row r="165" spans="1:5" x14ac:dyDescent="0.35">
      <c r="A165" s="1">
        <v>44725</v>
      </c>
      <c r="B165" s="3">
        <f t="shared" si="2"/>
        <v>2022</v>
      </c>
      <c r="C165">
        <v>27</v>
      </c>
      <c r="D165">
        <v>41.72</v>
      </c>
      <c r="E165">
        <v>154.5</v>
      </c>
    </row>
    <row r="166" spans="1:5" x14ac:dyDescent="0.35">
      <c r="A166" s="1">
        <v>44726</v>
      </c>
      <c r="B166" s="3">
        <f t="shared" si="2"/>
        <v>2022</v>
      </c>
      <c r="C166">
        <v>26</v>
      </c>
      <c r="D166">
        <v>54.73</v>
      </c>
      <c r="E166">
        <v>162.19999999999999</v>
      </c>
    </row>
    <row r="167" spans="1:5" x14ac:dyDescent="0.35">
      <c r="A167" s="1">
        <v>44727</v>
      </c>
      <c r="B167" s="3">
        <f t="shared" si="2"/>
        <v>2022</v>
      </c>
      <c r="C167">
        <v>28</v>
      </c>
      <c r="D167">
        <v>41.83</v>
      </c>
      <c r="E167">
        <v>144.18</v>
      </c>
    </row>
    <row r="168" spans="1:5" x14ac:dyDescent="0.35">
      <c r="A168" s="1">
        <v>44728</v>
      </c>
      <c r="B168" s="3">
        <f t="shared" si="2"/>
        <v>2022</v>
      </c>
      <c r="C168">
        <v>25</v>
      </c>
      <c r="D168">
        <v>55.6</v>
      </c>
      <c r="E168">
        <v>183.07</v>
      </c>
    </row>
    <row r="169" spans="1:5" x14ac:dyDescent="0.35">
      <c r="A169" s="1">
        <v>44729</v>
      </c>
      <c r="B169" s="3">
        <f t="shared" si="2"/>
        <v>2022</v>
      </c>
      <c r="C169">
        <v>19</v>
      </c>
      <c r="D169">
        <v>46.51</v>
      </c>
      <c r="E169">
        <v>181.21</v>
      </c>
    </row>
    <row r="170" spans="1:5" x14ac:dyDescent="0.35">
      <c r="A170" s="1">
        <v>44730</v>
      </c>
      <c r="B170" s="3">
        <f t="shared" si="2"/>
        <v>2022</v>
      </c>
      <c r="C170">
        <v>26</v>
      </c>
      <c r="D170">
        <v>56.79</v>
      </c>
      <c r="E170">
        <v>169.89</v>
      </c>
    </row>
    <row r="171" spans="1:5" x14ac:dyDescent="0.35">
      <c r="A171" s="1">
        <v>44731</v>
      </c>
      <c r="B171" s="3">
        <f t="shared" si="2"/>
        <v>2022</v>
      </c>
      <c r="C171">
        <v>25</v>
      </c>
      <c r="D171">
        <v>43.57</v>
      </c>
      <c r="E171">
        <v>137.46</v>
      </c>
    </row>
    <row r="172" spans="1:5" x14ac:dyDescent="0.35">
      <c r="A172" s="1">
        <v>44732</v>
      </c>
      <c r="B172" s="3">
        <f t="shared" si="2"/>
        <v>2022</v>
      </c>
      <c r="C172">
        <v>21</v>
      </c>
      <c r="D172">
        <v>41.32</v>
      </c>
      <c r="E172">
        <v>206.49</v>
      </c>
    </row>
    <row r="173" spans="1:5" x14ac:dyDescent="0.35">
      <c r="A173" s="1">
        <v>44733</v>
      </c>
      <c r="B173" s="3">
        <f t="shared" si="2"/>
        <v>2022</v>
      </c>
      <c r="C173">
        <v>23</v>
      </c>
      <c r="D173">
        <v>54.91</v>
      </c>
      <c r="E173">
        <v>189.08</v>
      </c>
    </row>
    <row r="174" spans="1:5" x14ac:dyDescent="0.35">
      <c r="A174" s="1">
        <v>44734</v>
      </c>
      <c r="B174" s="3">
        <f t="shared" si="2"/>
        <v>2022</v>
      </c>
      <c r="C174">
        <v>20</v>
      </c>
      <c r="D174">
        <v>40.700000000000003</v>
      </c>
      <c r="E174">
        <v>196.36</v>
      </c>
    </row>
    <row r="175" spans="1:5" x14ac:dyDescent="0.35">
      <c r="A175" s="1">
        <v>44735</v>
      </c>
      <c r="B175" s="3">
        <f t="shared" si="2"/>
        <v>2022</v>
      </c>
      <c r="C175">
        <v>28</v>
      </c>
      <c r="D175">
        <v>49.93</v>
      </c>
      <c r="E175">
        <v>188.51</v>
      </c>
    </row>
    <row r="176" spans="1:5" x14ac:dyDescent="0.35">
      <c r="A176" s="1">
        <v>44736</v>
      </c>
      <c r="B176" s="3">
        <f t="shared" si="2"/>
        <v>2022</v>
      </c>
      <c r="C176">
        <v>29</v>
      </c>
      <c r="D176">
        <v>40.299999999999997</v>
      </c>
      <c r="E176">
        <v>235.35</v>
      </c>
    </row>
    <row r="177" spans="1:5" x14ac:dyDescent="0.35">
      <c r="A177" s="1">
        <v>44737</v>
      </c>
      <c r="B177" s="3">
        <f t="shared" si="2"/>
        <v>2022</v>
      </c>
      <c r="C177">
        <v>22</v>
      </c>
      <c r="D177">
        <v>49.59</v>
      </c>
      <c r="E177">
        <v>171.56</v>
      </c>
    </row>
    <row r="178" spans="1:5" x14ac:dyDescent="0.35">
      <c r="A178" s="1">
        <v>44738</v>
      </c>
      <c r="B178" s="3">
        <f t="shared" si="2"/>
        <v>2022</v>
      </c>
      <c r="C178">
        <v>24</v>
      </c>
      <c r="D178">
        <v>56.51</v>
      </c>
      <c r="E178">
        <v>204.96</v>
      </c>
    </row>
    <row r="179" spans="1:5" x14ac:dyDescent="0.35">
      <c r="A179" s="1">
        <v>44739</v>
      </c>
      <c r="B179" s="3">
        <f t="shared" si="2"/>
        <v>2022</v>
      </c>
      <c r="C179">
        <v>22</v>
      </c>
      <c r="D179">
        <v>52.56</v>
      </c>
      <c r="E179">
        <v>222.12</v>
      </c>
    </row>
    <row r="180" spans="1:5" x14ac:dyDescent="0.35">
      <c r="A180" s="1">
        <v>44740</v>
      </c>
      <c r="B180" s="3">
        <f t="shared" si="2"/>
        <v>2022</v>
      </c>
      <c r="C180">
        <v>23</v>
      </c>
      <c r="D180">
        <v>52.46</v>
      </c>
      <c r="E180">
        <v>165.73</v>
      </c>
    </row>
    <row r="181" spans="1:5" x14ac:dyDescent="0.35">
      <c r="A181" s="1">
        <v>44741</v>
      </c>
      <c r="B181" s="3">
        <f t="shared" si="2"/>
        <v>2022</v>
      </c>
      <c r="C181">
        <v>27</v>
      </c>
      <c r="D181">
        <v>55.56</v>
      </c>
      <c r="E181">
        <v>172.48</v>
      </c>
    </row>
    <row r="182" spans="1:5" x14ac:dyDescent="0.35">
      <c r="A182" s="1">
        <v>44742</v>
      </c>
      <c r="B182" s="3">
        <f t="shared" si="2"/>
        <v>2022</v>
      </c>
      <c r="C182">
        <v>21</v>
      </c>
      <c r="D182">
        <v>50.91</v>
      </c>
      <c r="E182">
        <v>192.55</v>
      </c>
    </row>
    <row r="183" spans="1:5" x14ac:dyDescent="0.35">
      <c r="A183" s="1">
        <v>44743</v>
      </c>
      <c r="B183" s="3">
        <f t="shared" si="2"/>
        <v>2022</v>
      </c>
      <c r="C183">
        <v>23</v>
      </c>
      <c r="D183">
        <v>57.08</v>
      </c>
      <c r="E183">
        <v>214.14</v>
      </c>
    </row>
    <row r="184" spans="1:5" x14ac:dyDescent="0.35">
      <c r="A184" s="1">
        <v>44744</v>
      </c>
      <c r="B184" s="3">
        <f t="shared" si="2"/>
        <v>2022</v>
      </c>
      <c r="C184">
        <v>24</v>
      </c>
      <c r="D184">
        <v>49.17</v>
      </c>
      <c r="E184">
        <v>226.75</v>
      </c>
    </row>
    <row r="185" spans="1:5" x14ac:dyDescent="0.35">
      <c r="A185" s="1">
        <v>44745</v>
      </c>
      <c r="B185" s="3">
        <f t="shared" si="2"/>
        <v>2022</v>
      </c>
      <c r="C185">
        <v>27</v>
      </c>
      <c r="D185">
        <v>45.55</v>
      </c>
      <c r="E185">
        <v>198.17</v>
      </c>
    </row>
    <row r="186" spans="1:5" x14ac:dyDescent="0.35">
      <c r="A186" s="1">
        <v>44746</v>
      </c>
      <c r="B186" s="3">
        <f t="shared" si="2"/>
        <v>2022</v>
      </c>
      <c r="C186">
        <v>24</v>
      </c>
      <c r="D186">
        <v>38.22</v>
      </c>
      <c r="E186">
        <v>163.86</v>
      </c>
    </row>
    <row r="187" spans="1:5" x14ac:dyDescent="0.35">
      <c r="A187" s="1">
        <v>44747</v>
      </c>
      <c r="B187" s="3">
        <f t="shared" si="2"/>
        <v>2022</v>
      </c>
      <c r="C187">
        <v>29</v>
      </c>
      <c r="D187">
        <v>56.58</v>
      </c>
      <c r="E187">
        <v>144.49</v>
      </c>
    </row>
    <row r="188" spans="1:5" x14ac:dyDescent="0.35">
      <c r="A188" s="1">
        <v>44748</v>
      </c>
      <c r="B188" s="3">
        <f t="shared" si="2"/>
        <v>2022</v>
      </c>
      <c r="C188">
        <v>20</v>
      </c>
      <c r="D188">
        <v>57.18</v>
      </c>
      <c r="E188">
        <v>164.02</v>
      </c>
    </row>
    <row r="189" spans="1:5" x14ac:dyDescent="0.35">
      <c r="A189" s="1">
        <v>44749</v>
      </c>
      <c r="B189" s="3">
        <f t="shared" si="2"/>
        <v>2022</v>
      </c>
      <c r="C189">
        <v>29</v>
      </c>
      <c r="D189">
        <v>52.57</v>
      </c>
      <c r="E189">
        <v>180.93</v>
      </c>
    </row>
    <row r="190" spans="1:5" x14ac:dyDescent="0.35">
      <c r="A190" s="1">
        <v>44750</v>
      </c>
      <c r="B190" s="3">
        <f t="shared" si="2"/>
        <v>2022</v>
      </c>
      <c r="C190">
        <v>21</v>
      </c>
      <c r="D190">
        <v>40.21</v>
      </c>
      <c r="E190">
        <v>202.16</v>
      </c>
    </row>
    <row r="191" spans="1:5" x14ac:dyDescent="0.35">
      <c r="A191" s="1">
        <v>44751</v>
      </c>
      <c r="B191" s="3">
        <f t="shared" si="2"/>
        <v>2022</v>
      </c>
      <c r="C191">
        <v>22</v>
      </c>
      <c r="D191">
        <v>42.04</v>
      </c>
      <c r="E191">
        <v>228.45</v>
      </c>
    </row>
    <row r="192" spans="1:5" x14ac:dyDescent="0.35">
      <c r="A192" s="1">
        <v>44752</v>
      </c>
      <c r="B192" s="3">
        <f t="shared" si="2"/>
        <v>2022</v>
      </c>
      <c r="C192">
        <v>24</v>
      </c>
      <c r="D192">
        <v>39.32</v>
      </c>
      <c r="E192">
        <v>230.52</v>
      </c>
    </row>
    <row r="193" spans="1:5" x14ac:dyDescent="0.35">
      <c r="A193" s="1">
        <v>44753</v>
      </c>
      <c r="B193" s="3">
        <f t="shared" si="2"/>
        <v>2022</v>
      </c>
      <c r="C193">
        <v>28</v>
      </c>
      <c r="D193">
        <v>38.64</v>
      </c>
      <c r="E193">
        <v>162.16999999999999</v>
      </c>
    </row>
    <row r="194" spans="1:5" x14ac:dyDescent="0.35">
      <c r="A194" s="1">
        <v>44754</v>
      </c>
      <c r="B194" s="3">
        <f t="shared" ref="B194:B257" si="3">YEAR(A194)</f>
        <v>2022</v>
      </c>
      <c r="C194">
        <v>29</v>
      </c>
      <c r="D194">
        <v>56.35</v>
      </c>
      <c r="E194">
        <v>225.53</v>
      </c>
    </row>
    <row r="195" spans="1:5" x14ac:dyDescent="0.35">
      <c r="A195" s="1">
        <v>44755</v>
      </c>
      <c r="B195" s="3">
        <f t="shared" si="3"/>
        <v>2022</v>
      </c>
      <c r="C195">
        <v>23</v>
      </c>
      <c r="D195">
        <v>41.95</v>
      </c>
      <c r="E195">
        <v>186.22</v>
      </c>
    </row>
    <row r="196" spans="1:5" x14ac:dyDescent="0.35">
      <c r="A196" s="1">
        <v>44756</v>
      </c>
      <c r="B196" s="3">
        <f t="shared" si="3"/>
        <v>2022</v>
      </c>
      <c r="C196">
        <v>22</v>
      </c>
      <c r="D196">
        <v>45.81</v>
      </c>
      <c r="E196">
        <v>229.62</v>
      </c>
    </row>
    <row r="197" spans="1:5" x14ac:dyDescent="0.35">
      <c r="A197" s="1">
        <v>44757</v>
      </c>
      <c r="B197" s="3">
        <f t="shared" si="3"/>
        <v>2022</v>
      </c>
      <c r="C197">
        <v>29</v>
      </c>
      <c r="D197">
        <v>43.87</v>
      </c>
      <c r="E197">
        <v>152.71</v>
      </c>
    </row>
    <row r="198" spans="1:5" x14ac:dyDescent="0.35">
      <c r="A198" s="1">
        <v>44758</v>
      </c>
      <c r="B198" s="3">
        <f t="shared" si="3"/>
        <v>2022</v>
      </c>
      <c r="C198">
        <v>26</v>
      </c>
      <c r="D198">
        <v>48.78</v>
      </c>
      <c r="E198">
        <v>206.97</v>
      </c>
    </row>
    <row r="199" spans="1:5" x14ac:dyDescent="0.35">
      <c r="A199" s="1">
        <v>44759</v>
      </c>
      <c r="B199" s="3">
        <f t="shared" si="3"/>
        <v>2022</v>
      </c>
      <c r="C199">
        <v>27</v>
      </c>
      <c r="D199">
        <v>46.23</v>
      </c>
      <c r="E199">
        <v>192.12</v>
      </c>
    </row>
    <row r="200" spans="1:5" x14ac:dyDescent="0.35">
      <c r="A200" s="1">
        <v>44760</v>
      </c>
      <c r="B200" s="3">
        <f t="shared" si="3"/>
        <v>2022</v>
      </c>
      <c r="C200">
        <v>26</v>
      </c>
      <c r="D200">
        <v>55.42</v>
      </c>
      <c r="E200">
        <v>212.16</v>
      </c>
    </row>
    <row r="201" spans="1:5" x14ac:dyDescent="0.35">
      <c r="A201" s="1">
        <v>44761</v>
      </c>
      <c r="B201" s="3">
        <f t="shared" si="3"/>
        <v>2022</v>
      </c>
      <c r="C201">
        <v>24</v>
      </c>
      <c r="D201">
        <v>56.31</v>
      </c>
      <c r="E201">
        <v>154.19999999999999</v>
      </c>
    </row>
    <row r="202" spans="1:5" x14ac:dyDescent="0.35">
      <c r="A202" s="1">
        <v>44762</v>
      </c>
      <c r="B202" s="3">
        <f t="shared" si="3"/>
        <v>2022</v>
      </c>
      <c r="C202">
        <v>19</v>
      </c>
      <c r="D202">
        <v>42</v>
      </c>
      <c r="E202">
        <v>194.26</v>
      </c>
    </row>
    <row r="203" spans="1:5" x14ac:dyDescent="0.35">
      <c r="A203" s="1">
        <v>44763</v>
      </c>
      <c r="B203" s="3">
        <f t="shared" si="3"/>
        <v>2022</v>
      </c>
      <c r="C203">
        <v>26</v>
      </c>
      <c r="D203">
        <v>44.66</v>
      </c>
      <c r="E203">
        <v>185.77</v>
      </c>
    </row>
    <row r="204" spans="1:5" x14ac:dyDescent="0.35">
      <c r="A204" s="1">
        <v>44764</v>
      </c>
      <c r="B204" s="3">
        <f t="shared" si="3"/>
        <v>2022</v>
      </c>
      <c r="C204">
        <v>29</v>
      </c>
      <c r="D204">
        <v>48.13</v>
      </c>
      <c r="E204">
        <v>221.42</v>
      </c>
    </row>
    <row r="205" spans="1:5" x14ac:dyDescent="0.35">
      <c r="A205" s="1">
        <v>44765</v>
      </c>
      <c r="B205" s="3">
        <f t="shared" si="3"/>
        <v>2022</v>
      </c>
      <c r="C205">
        <v>26</v>
      </c>
      <c r="D205">
        <v>39.68</v>
      </c>
      <c r="E205">
        <v>167.78</v>
      </c>
    </row>
    <row r="206" spans="1:5" x14ac:dyDescent="0.35">
      <c r="A206" s="1">
        <v>44766</v>
      </c>
      <c r="B206" s="3">
        <f t="shared" si="3"/>
        <v>2022</v>
      </c>
      <c r="C206">
        <v>30</v>
      </c>
      <c r="D206">
        <v>43.57</v>
      </c>
      <c r="E206">
        <v>184.39</v>
      </c>
    </row>
    <row r="207" spans="1:5" x14ac:dyDescent="0.35">
      <c r="A207" s="1">
        <v>44767</v>
      </c>
      <c r="B207" s="3">
        <f t="shared" si="3"/>
        <v>2022</v>
      </c>
      <c r="C207">
        <v>28</v>
      </c>
      <c r="D207">
        <v>52.28</v>
      </c>
      <c r="E207">
        <v>153.82</v>
      </c>
    </row>
    <row r="208" spans="1:5" x14ac:dyDescent="0.35">
      <c r="A208" s="1">
        <v>44768</v>
      </c>
      <c r="B208" s="3">
        <f t="shared" si="3"/>
        <v>2022</v>
      </c>
      <c r="C208">
        <v>23</v>
      </c>
      <c r="D208">
        <v>38.700000000000003</v>
      </c>
      <c r="E208">
        <v>169.04</v>
      </c>
    </row>
    <row r="209" spans="1:5" x14ac:dyDescent="0.35">
      <c r="A209" s="1">
        <v>44769</v>
      </c>
      <c r="B209" s="3">
        <f t="shared" si="3"/>
        <v>2022</v>
      </c>
      <c r="C209">
        <v>27</v>
      </c>
      <c r="D209">
        <v>42.72</v>
      </c>
      <c r="E209">
        <v>205.85</v>
      </c>
    </row>
    <row r="210" spans="1:5" x14ac:dyDescent="0.35">
      <c r="A210" s="1">
        <v>44770</v>
      </c>
      <c r="B210" s="3">
        <f t="shared" si="3"/>
        <v>2022</v>
      </c>
      <c r="C210">
        <v>23</v>
      </c>
      <c r="D210">
        <v>51.03</v>
      </c>
      <c r="E210">
        <v>212.63</v>
      </c>
    </row>
    <row r="211" spans="1:5" x14ac:dyDescent="0.35">
      <c r="A211" s="1">
        <v>44771</v>
      </c>
      <c r="B211" s="3">
        <f t="shared" si="3"/>
        <v>2022</v>
      </c>
      <c r="C211">
        <v>28</v>
      </c>
      <c r="D211">
        <v>48.56</v>
      </c>
      <c r="E211">
        <v>204.09</v>
      </c>
    </row>
    <row r="212" spans="1:5" x14ac:dyDescent="0.35">
      <c r="A212" s="1">
        <v>44772</v>
      </c>
      <c r="B212" s="3">
        <f t="shared" si="3"/>
        <v>2022</v>
      </c>
      <c r="C212">
        <v>25</v>
      </c>
      <c r="D212">
        <v>50.76</v>
      </c>
      <c r="E212">
        <v>177.18</v>
      </c>
    </row>
    <row r="213" spans="1:5" x14ac:dyDescent="0.35">
      <c r="A213" s="1">
        <v>44773</v>
      </c>
      <c r="B213" s="3">
        <f t="shared" si="3"/>
        <v>2022</v>
      </c>
      <c r="C213">
        <v>25</v>
      </c>
      <c r="D213">
        <v>43.07</v>
      </c>
      <c r="E213">
        <v>179.67</v>
      </c>
    </row>
    <row r="214" spans="1:5" x14ac:dyDescent="0.35">
      <c r="A214" s="1">
        <v>44774</v>
      </c>
      <c r="B214" s="3">
        <f t="shared" si="3"/>
        <v>2022</v>
      </c>
      <c r="C214">
        <v>28</v>
      </c>
      <c r="D214">
        <v>51.06</v>
      </c>
      <c r="E214">
        <v>163.76</v>
      </c>
    </row>
    <row r="215" spans="1:5" x14ac:dyDescent="0.35">
      <c r="A215" s="1">
        <v>44775</v>
      </c>
      <c r="B215" s="3">
        <f t="shared" si="3"/>
        <v>2022</v>
      </c>
      <c r="C215">
        <v>29</v>
      </c>
      <c r="D215">
        <v>41.13</v>
      </c>
      <c r="E215">
        <v>183.17</v>
      </c>
    </row>
    <row r="216" spans="1:5" x14ac:dyDescent="0.35">
      <c r="A216" s="1">
        <v>44776</v>
      </c>
      <c r="B216" s="3">
        <f t="shared" si="3"/>
        <v>2022</v>
      </c>
      <c r="C216">
        <v>29</v>
      </c>
      <c r="D216">
        <v>50.64</v>
      </c>
      <c r="E216">
        <v>146.38999999999999</v>
      </c>
    </row>
    <row r="217" spans="1:5" x14ac:dyDescent="0.35">
      <c r="A217" s="1">
        <v>44777</v>
      </c>
      <c r="B217" s="3">
        <f t="shared" si="3"/>
        <v>2022</v>
      </c>
      <c r="C217">
        <v>20</v>
      </c>
      <c r="D217">
        <v>50.9</v>
      </c>
      <c r="E217">
        <v>146.33000000000001</v>
      </c>
    </row>
    <row r="218" spans="1:5" x14ac:dyDescent="0.35">
      <c r="A218" s="1">
        <v>44778</v>
      </c>
      <c r="B218" s="3">
        <f t="shared" si="3"/>
        <v>2022</v>
      </c>
      <c r="C218">
        <v>20</v>
      </c>
      <c r="D218">
        <v>51.91</v>
      </c>
      <c r="E218">
        <v>167.52</v>
      </c>
    </row>
    <row r="219" spans="1:5" x14ac:dyDescent="0.35">
      <c r="A219" s="1">
        <v>44779</v>
      </c>
      <c r="B219" s="3">
        <f t="shared" si="3"/>
        <v>2022</v>
      </c>
      <c r="C219">
        <v>23</v>
      </c>
      <c r="D219">
        <v>45.38</v>
      </c>
      <c r="E219">
        <v>201.82</v>
      </c>
    </row>
    <row r="220" spans="1:5" x14ac:dyDescent="0.35">
      <c r="A220" s="1">
        <v>44780</v>
      </c>
      <c r="B220" s="3">
        <f t="shared" si="3"/>
        <v>2022</v>
      </c>
      <c r="C220">
        <v>27</v>
      </c>
      <c r="D220">
        <v>51.29</v>
      </c>
      <c r="E220">
        <v>198.68</v>
      </c>
    </row>
    <row r="221" spans="1:5" x14ac:dyDescent="0.35">
      <c r="A221" s="1">
        <v>44781</v>
      </c>
      <c r="B221" s="3">
        <f t="shared" si="3"/>
        <v>2022</v>
      </c>
      <c r="C221">
        <v>26</v>
      </c>
      <c r="D221">
        <v>41.87</v>
      </c>
      <c r="E221">
        <v>207.33</v>
      </c>
    </row>
    <row r="222" spans="1:5" x14ac:dyDescent="0.35">
      <c r="A222" s="1">
        <v>44782</v>
      </c>
      <c r="B222" s="3">
        <f t="shared" si="3"/>
        <v>2022</v>
      </c>
      <c r="C222">
        <v>21</v>
      </c>
      <c r="D222">
        <v>44.86</v>
      </c>
      <c r="E222">
        <v>222.01</v>
      </c>
    </row>
    <row r="223" spans="1:5" x14ac:dyDescent="0.35">
      <c r="A223" s="1">
        <v>44783</v>
      </c>
      <c r="B223" s="3">
        <f t="shared" si="3"/>
        <v>2022</v>
      </c>
      <c r="C223">
        <v>27</v>
      </c>
      <c r="D223">
        <v>39.39</v>
      </c>
      <c r="E223">
        <v>220.34</v>
      </c>
    </row>
    <row r="224" spans="1:5" x14ac:dyDescent="0.35">
      <c r="A224" s="1">
        <v>44784</v>
      </c>
      <c r="B224" s="3">
        <f t="shared" si="3"/>
        <v>2022</v>
      </c>
      <c r="C224">
        <v>21</v>
      </c>
      <c r="D224">
        <v>51.1</v>
      </c>
      <c r="E224">
        <v>143.71</v>
      </c>
    </row>
    <row r="225" spans="1:5" x14ac:dyDescent="0.35">
      <c r="A225" s="1">
        <v>44785</v>
      </c>
      <c r="B225" s="3">
        <f t="shared" si="3"/>
        <v>2022</v>
      </c>
      <c r="C225">
        <v>21</v>
      </c>
      <c r="D225">
        <v>41.24</v>
      </c>
      <c r="E225">
        <v>225.69</v>
      </c>
    </row>
    <row r="226" spans="1:5" x14ac:dyDescent="0.35">
      <c r="A226" s="1">
        <v>44786</v>
      </c>
      <c r="B226" s="3">
        <f t="shared" si="3"/>
        <v>2022</v>
      </c>
      <c r="C226">
        <v>28</v>
      </c>
      <c r="D226">
        <v>44.94</v>
      </c>
      <c r="E226">
        <v>200.93</v>
      </c>
    </row>
    <row r="227" spans="1:5" x14ac:dyDescent="0.35">
      <c r="A227" s="1">
        <v>44787</v>
      </c>
      <c r="B227" s="3">
        <f t="shared" si="3"/>
        <v>2022</v>
      </c>
      <c r="C227">
        <v>25</v>
      </c>
      <c r="D227">
        <v>44.78</v>
      </c>
      <c r="E227">
        <v>171.47</v>
      </c>
    </row>
    <row r="228" spans="1:5" x14ac:dyDescent="0.35">
      <c r="A228" s="1">
        <v>44788</v>
      </c>
      <c r="B228" s="3">
        <f t="shared" si="3"/>
        <v>2022</v>
      </c>
      <c r="C228">
        <v>27</v>
      </c>
      <c r="D228">
        <v>48.1</v>
      </c>
      <c r="E228">
        <v>141.29</v>
      </c>
    </row>
    <row r="229" spans="1:5" x14ac:dyDescent="0.35">
      <c r="A229" s="1">
        <v>44789</v>
      </c>
      <c r="B229" s="3">
        <f t="shared" si="3"/>
        <v>2022</v>
      </c>
      <c r="C229">
        <v>25</v>
      </c>
      <c r="D229">
        <v>51.13</v>
      </c>
      <c r="E229">
        <v>234.26</v>
      </c>
    </row>
    <row r="230" spans="1:5" x14ac:dyDescent="0.35">
      <c r="A230" s="1">
        <v>44790</v>
      </c>
      <c r="B230" s="3">
        <f t="shared" si="3"/>
        <v>2022</v>
      </c>
      <c r="C230">
        <v>31</v>
      </c>
      <c r="D230">
        <v>38.229999999999997</v>
      </c>
      <c r="E230">
        <v>226.16</v>
      </c>
    </row>
    <row r="231" spans="1:5" x14ac:dyDescent="0.35">
      <c r="A231" s="1">
        <v>44791</v>
      </c>
      <c r="B231" s="3">
        <f t="shared" si="3"/>
        <v>2022</v>
      </c>
      <c r="C231">
        <v>31</v>
      </c>
      <c r="D231">
        <v>41.22</v>
      </c>
      <c r="E231">
        <v>230.43</v>
      </c>
    </row>
    <row r="232" spans="1:5" x14ac:dyDescent="0.35">
      <c r="A232" s="1">
        <v>44792</v>
      </c>
      <c r="B232" s="3">
        <f t="shared" si="3"/>
        <v>2022</v>
      </c>
      <c r="C232">
        <v>30</v>
      </c>
      <c r="D232">
        <v>47.39</v>
      </c>
      <c r="E232">
        <v>137.18</v>
      </c>
    </row>
    <row r="233" spans="1:5" x14ac:dyDescent="0.35">
      <c r="A233" s="1">
        <v>44793</v>
      </c>
      <c r="B233" s="3">
        <f t="shared" si="3"/>
        <v>2022</v>
      </c>
      <c r="C233">
        <v>22</v>
      </c>
      <c r="D233">
        <v>40.57</v>
      </c>
      <c r="E233">
        <v>188.93</v>
      </c>
    </row>
    <row r="234" spans="1:5" x14ac:dyDescent="0.35">
      <c r="A234" s="1">
        <v>44794</v>
      </c>
      <c r="B234" s="3">
        <f t="shared" si="3"/>
        <v>2022</v>
      </c>
      <c r="C234">
        <v>26</v>
      </c>
      <c r="D234">
        <v>57.14</v>
      </c>
      <c r="E234">
        <v>140.59</v>
      </c>
    </row>
    <row r="235" spans="1:5" x14ac:dyDescent="0.35">
      <c r="A235" s="1">
        <v>44795</v>
      </c>
      <c r="B235" s="3">
        <f t="shared" si="3"/>
        <v>2022</v>
      </c>
      <c r="C235">
        <v>28</v>
      </c>
      <c r="D235">
        <v>45.15</v>
      </c>
      <c r="E235">
        <v>161.83000000000001</v>
      </c>
    </row>
    <row r="236" spans="1:5" x14ac:dyDescent="0.35">
      <c r="A236" s="1">
        <v>44796</v>
      </c>
      <c r="B236" s="3">
        <f t="shared" si="3"/>
        <v>2022</v>
      </c>
      <c r="C236">
        <v>28</v>
      </c>
      <c r="D236">
        <v>53.85</v>
      </c>
      <c r="E236">
        <v>192.32</v>
      </c>
    </row>
    <row r="237" spans="1:5" x14ac:dyDescent="0.35">
      <c r="A237" s="1">
        <v>44797</v>
      </c>
      <c r="B237" s="3">
        <f t="shared" si="3"/>
        <v>2022</v>
      </c>
      <c r="C237">
        <v>21</v>
      </c>
      <c r="D237">
        <v>50.87</v>
      </c>
      <c r="E237">
        <v>180.79</v>
      </c>
    </row>
    <row r="238" spans="1:5" x14ac:dyDescent="0.35">
      <c r="A238" s="1">
        <v>44798</v>
      </c>
      <c r="B238" s="3">
        <f t="shared" si="3"/>
        <v>2022</v>
      </c>
      <c r="C238">
        <v>28</v>
      </c>
      <c r="D238">
        <v>54.07</v>
      </c>
      <c r="E238">
        <v>203.24</v>
      </c>
    </row>
    <row r="239" spans="1:5" x14ac:dyDescent="0.35">
      <c r="A239" s="1">
        <v>44799</v>
      </c>
      <c r="B239" s="3">
        <f t="shared" si="3"/>
        <v>2022</v>
      </c>
      <c r="C239">
        <v>29</v>
      </c>
      <c r="D239">
        <v>49.86</v>
      </c>
      <c r="E239">
        <v>169.81</v>
      </c>
    </row>
    <row r="240" spans="1:5" x14ac:dyDescent="0.35">
      <c r="A240" s="1">
        <v>44800</v>
      </c>
      <c r="B240" s="3">
        <f t="shared" si="3"/>
        <v>2022</v>
      </c>
      <c r="C240">
        <v>30</v>
      </c>
      <c r="D240">
        <v>43.9</v>
      </c>
      <c r="E240">
        <v>192.36</v>
      </c>
    </row>
    <row r="241" spans="1:5" x14ac:dyDescent="0.35">
      <c r="A241" s="1">
        <v>44801</v>
      </c>
      <c r="B241" s="3">
        <f t="shared" si="3"/>
        <v>2022</v>
      </c>
      <c r="C241">
        <v>31</v>
      </c>
      <c r="D241">
        <v>46.22</v>
      </c>
      <c r="E241">
        <v>152.69999999999999</v>
      </c>
    </row>
    <row r="242" spans="1:5" x14ac:dyDescent="0.35">
      <c r="A242" s="1">
        <v>44802</v>
      </c>
      <c r="B242" s="3">
        <f t="shared" si="3"/>
        <v>2022</v>
      </c>
      <c r="C242">
        <v>30</v>
      </c>
      <c r="D242">
        <v>48.35</v>
      </c>
      <c r="E242">
        <v>193.19</v>
      </c>
    </row>
    <row r="243" spans="1:5" x14ac:dyDescent="0.35">
      <c r="A243" s="1">
        <v>44803</v>
      </c>
      <c r="B243" s="3">
        <f t="shared" si="3"/>
        <v>2022</v>
      </c>
      <c r="C243">
        <v>33</v>
      </c>
      <c r="D243">
        <v>41.16</v>
      </c>
      <c r="E243">
        <v>152.63999999999999</v>
      </c>
    </row>
    <row r="244" spans="1:5" x14ac:dyDescent="0.35">
      <c r="A244" s="1">
        <v>44804</v>
      </c>
      <c r="B244" s="3">
        <f t="shared" si="3"/>
        <v>2022</v>
      </c>
      <c r="C244">
        <v>31</v>
      </c>
      <c r="D244">
        <v>37.6</v>
      </c>
      <c r="E244">
        <v>204.39</v>
      </c>
    </row>
    <row r="245" spans="1:5" x14ac:dyDescent="0.35">
      <c r="A245" s="1">
        <v>44805</v>
      </c>
      <c r="B245" s="3">
        <f t="shared" si="3"/>
        <v>2022</v>
      </c>
      <c r="C245">
        <v>31</v>
      </c>
      <c r="D245">
        <v>46.59</v>
      </c>
      <c r="E245">
        <v>179.45</v>
      </c>
    </row>
    <row r="246" spans="1:5" x14ac:dyDescent="0.35">
      <c r="A246" s="1">
        <v>44806</v>
      </c>
      <c r="B246" s="3">
        <f t="shared" si="3"/>
        <v>2022</v>
      </c>
      <c r="C246">
        <v>26</v>
      </c>
      <c r="D246">
        <v>51.93</v>
      </c>
      <c r="E246">
        <v>168.28</v>
      </c>
    </row>
    <row r="247" spans="1:5" x14ac:dyDescent="0.35">
      <c r="A247" s="1">
        <v>44807</v>
      </c>
      <c r="B247" s="3">
        <f t="shared" si="3"/>
        <v>2022</v>
      </c>
      <c r="C247">
        <v>23</v>
      </c>
      <c r="D247">
        <v>44.68</v>
      </c>
      <c r="E247">
        <v>161.34</v>
      </c>
    </row>
    <row r="248" spans="1:5" x14ac:dyDescent="0.35">
      <c r="A248" s="1">
        <v>44808</v>
      </c>
      <c r="B248" s="3">
        <f t="shared" si="3"/>
        <v>2022</v>
      </c>
      <c r="C248">
        <v>29</v>
      </c>
      <c r="D248">
        <v>37.82</v>
      </c>
      <c r="E248">
        <v>189.61</v>
      </c>
    </row>
    <row r="249" spans="1:5" x14ac:dyDescent="0.35">
      <c r="A249" s="1">
        <v>44809</v>
      </c>
      <c r="B249" s="3">
        <f t="shared" si="3"/>
        <v>2022</v>
      </c>
      <c r="C249">
        <v>29</v>
      </c>
      <c r="D249">
        <v>52.33</v>
      </c>
      <c r="E249">
        <v>229.59</v>
      </c>
    </row>
    <row r="250" spans="1:5" x14ac:dyDescent="0.35">
      <c r="A250" s="1">
        <v>44810</v>
      </c>
      <c r="B250" s="3">
        <f t="shared" si="3"/>
        <v>2022</v>
      </c>
      <c r="C250">
        <v>24</v>
      </c>
      <c r="D250">
        <v>56.69</v>
      </c>
      <c r="E250">
        <v>162.26</v>
      </c>
    </row>
    <row r="251" spans="1:5" x14ac:dyDescent="0.35">
      <c r="A251" s="1">
        <v>44811</v>
      </c>
      <c r="B251" s="3">
        <f t="shared" si="3"/>
        <v>2022</v>
      </c>
      <c r="C251">
        <v>23</v>
      </c>
      <c r="D251">
        <v>46.84</v>
      </c>
      <c r="E251">
        <v>199.39</v>
      </c>
    </row>
    <row r="252" spans="1:5" x14ac:dyDescent="0.35">
      <c r="A252" s="1">
        <v>44812</v>
      </c>
      <c r="B252" s="3">
        <f t="shared" si="3"/>
        <v>2022</v>
      </c>
      <c r="C252">
        <v>25</v>
      </c>
      <c r="D252">
        <v>43.57</v>
      </c>
      <c r="E252">
        <v>212.01</v>
      </c>
    </row>
    <row r="253" spans="1:5" x14ac:dyDescent="0.35">
      <c r="A253" s="1">
        <v>44813</v>
      </c>
      <c r="B253" s="3">
        <f t="shared" si="3"/>
        <v>2022</v>
      </c>
      <c r="C253">
        <v>32</v>
      </c>
      <c r="D253">
        <v>50</v>
      </c>
      <c r="E253">
        <v>173.19</v>
      </c>
    </row>
    <row r="254" spans="1:5" x14ac:dyDescent="0.35">
      <c r="A254" s="1">
        <v>44814</v>
      </c>
      <c r="B254" s="3">
        <f t="shared" si="3"/>
        <v>2022</v>
      </c>
      <c r="C254">
        <v>32</v>
      </c>
      <c r="D254">
        <v>40.78</v>
      </c>
      <c r="E254">
        <v>182.86</v>
      </c>
    </row>
    <row r="255" spans="1:5" x14ac:dyDescent="0.35">
      <c r="A255" s="1">
        <v>44815</v>
      </c>
      <c r="B255" s="3">
        <f t="shared" si="3"/>
        <v>2022</v>
      </c>
      <c r="C255">
        <v>21</v>
      </c>
      <c r="D255">
        <v>51.07</v>
      </c>
      <c r="E255">
        <v>184.25</v>
      </c>
    </row>
    <row r="256" spans="1:5" x14ac:dyDescent="0.35">
      <c r="A256" s="1">
        <v>44816</v>
      </c>
      <c r="B256" s="3">
        <f t="shared" si="3"/>
        <v>2022</v>
      </c>
      <c r="C256">
        <v>33</v>
      </c>
      <c r="D256">
        <v>42.5</v>
      </c>
      <c r="E256">
        <v>169.85</v>
      </c>
    </row>
    <row r="257" spans="1:5" x14ac:dyDescent="0.35">
      <c r="A257" s="1">
        <v>44817</v>
      </c>
      <c r="B257" s="3">
        <f t="shared" si="3"/>
        <v>2022</v>
      </c>
      <c r="C257">
        <v>28</v>
      </c>
      <c r="D257">
        <v>46.07</v>
      </c>
      <c r="E257">
        <v>150.13999999999999</v>
      </c>
    </row>
    <row r="258" spans="1:5" x14ac:dyDescent="0.35">
      <c r="A258" s="1">
        <v>44818</v>
      </c>
      <c r="B258" s="3">
        <f t="shared" ref="B258:B321" si="4">YEAR(A258)</f>
        <v>2022</v>
      </c>
      <c r="C258">
        <v>31</v>
      </c>
      <c r="D258">
        <v>39.450000000000003</v>
      </c>
      <c r="E258">
        <v>166.98</v>
      </c>
    </row>
    <row r="259" spans="1:5" x14ac:dyDescent="0.35">
      <c r="A259" s="1">
        <v>44819</v>
      </c>
      <c r="B259" s="3">
        <f t="shared" si="4"/>
        <v>2022</v>
      </c>
      <c r="C259">
        <v>24</v>
      </c>
      <c r="D259">
        <v>39.119999999999997</v>
      </c>
      <c r="E259">
        <v>215.44</v>
      </c>
    </row>
    <row r="260" spans="1:5" x14ac:dyDescent="0.35">
      <c r="A260" s="1">
        <v>44820</v>
      </c>
      <c r="B260" s="3">
        <f t="shared" si="4"/>
        <v>2022</v>
      </c>
      <c r="C260">
        <v>27</v>
      </c>
      <c r="D260">
        <v>47.76</v>
      </c>
      <c r="E260">
        <v>212.9</v>
      </c>
    </row>
    <row r="261" spans="1:5" x14ac:dyDescent="0.35">
      <c r="A261" s="1">
        <v>44821</v>
      </c>
      <c r="B261" s="3">
        <f t="shared" si="4"/>
        <v>2022</v>
      </c>
      <c r="C261">
        <v>21</v>
      </c>
      <c r="D261">
        <v>41.2</v>
      </c>
      <c r="E261">
        <v>199.98</v>
      </c>
    </row>
    <row r="262" spans="1:5" x14ac:dyDescent="0.35">
      <c r="A262" s="1">
        <v>44822</v>
      </c>
      <c r="B262" s="3">
        <f t="shared" si="4"/>
        <v>2022</v>
      </c>
      <c r="C262">
        <v>21</v>
      </c>
      <c r="D262">
        <v>41.85</v>
      </c>
      <c r="E262">
        <v>156.4</v>
      </c>
    </row>
    <row r="263" spans="1:5" x14ac:dyDescent="0.35">
      <c r="A263" s="1">
        <v>44823</v>
      </c>
      <c r="B263" s="3">
        <f t="shared" si="4"/>
        <v>2022</v>
      </c>
      <c r="C263">
        <v>28</v>
      </c>
      <c r="D263">
        <v>53.54</v>
      </c>
      <c r="E263">
        <v>202.98</v>
      </c>
    </row>
    <row r="264" spans="1:5" x14ac:dyDescent="0.35">
      <c r="A264" s="1">
        <v>44824</v>
      </c>
      <c r="B264" s="3">
        <f t="shared" si="4"/>
        <v>2022</v>
      </c>
      <c r="C264">
        <v>27</v>
      </c>
      <c r="D264">
        <v>48.6</v>
      </c>
      <c r="E264">
        <v>186.88</v>
      </c>
    </row>
    <row r="265" spans="1:5" x14ac:dyDescent="0.35">
      <c r="A265" s="1">
        <v>44825</v>
      </c>
      <c r="B265" s="3">
        <f t="shared" si="4"/>
        <v>2022</v>
      </c>
      <c r="C265">
        <v>33</v>
      </c>
      <c r="D265">
        <v>41.71</v>
      </c>
      <c r="E265">
        <v>206.95</v>
      </c>
    </row>
    <row r="266" spans="1:5" x14ac:dyDescent="0.35">
      <c r="A266" s="1">
        <v>44826</v>
      </c>
      <c r="B266" s="3">
        <f t="shared" si="4"/>
        <v>2022</v>
      </c>
      <c r="C266">
        <v>27</v>
      </c>
      <c r="D266">
        <v>46.71</v>
      </c>
      <c r="E266">
        <v>212.65</v>
      </c>
    </row>
    <row r="267" spans="1:5" x14ac:dyDescent="0.35">
      <c r="A267" s="1">
        <v>44827</v>
      </c>
      <c r="B267" s="3">
        <f t="shared" si="4"/>
        <v>2022</v>
      </c>
      <c r="C267">
        <v>27</v>
      </c>
      <c r="D267">
        <v>48.25</v>
      </c>
      <c r="E267">
        <v>186.8</v>
      </c>
    </row>
    <row r="268" spans="1:5" x14ac:dyDescent="0.35">
      <c r="A268" s="1">
        <v>44828</v>
      </c>
      <c r="B268" s="3">
        <f t="shared" si="4"/>
        <v>2022</v>
      </c>
      <c r="C268">
        <v>30</v>
      </c>
      <c r="D268">
        <v>56.23</v>
      </c>
      <c r="E268">
        <v>156.80000000000001</v>
      </c>
    </row>
    <row r="269" spans="1:5" x14ac:dyDescent="0.35">
      <c r="A269" s="1">
        <v>44829</v>
      </c>
      <c r="B269" s="3">
        <f t="shared" si="4"/>
        <v>2022</v>
      </c>
      <c r="C269">
        <v>27</v>
      </c>
      <c r="D269">
        <v>53.01</v>
      </c>
      <c r="E269">
        <v>171.29</v>
      </c>
    </row>
    <row r="270" spans="1:5" x14ac:dyDescent="0.35">
      <c r="A270" s="1">
        <v>44830</v>
      </c>
      <c r="B270" s="3">
        <f t="shared" si="4"/>
        <v>2022</v>
      </c>
      <c r="C270">
        <v>29</v>
      </c>
      <c r="D270">
        <v>52.62</v>
      </c>
      <c r="E270">
        <v>232.13</v>
      </c>
    </row>
    <row r="271" spans="1:5" x14ac:dyDescent="0.35">
      <c r="A271" s="1">
        <v>44831</v>
      </c>
      <c r="B271" s="3">
        <f t="shared" si="4"/>
        <v>2022</v>
      </c>
      <c r="C271">
        <v>24</v>
      </c>
      <c r="D271">
        <v>37.71</v>
      </c>
      <c r="E271">
        <v>176.16</v>
      </c>
    </row>
    <row r="272" spans="1:5" x14ac:dyDescent="0.35">
      <c r="A272" s="1">
        <v>44832</v>
      </c>
      <c r="B272" s="3">
        <f t="shared" si="4"/>
        <v>2022</v>
      </c>
      <c r="C272">
        <v>25</v>
      </c>
      <c r="D272">
        <v>54.35</v>
      </c>
      <c r="E272">
        <v>150.91999999999999</v>
      </c>
    </row>
    <row r="273" spans="1:5" x14ac:dyDescent="0.35">
      <c r="A273" s="1">
        <v>44833</v>
      </c>
      <c r="B273" s="3">
        <f t="shared" si="4"/>
        <v>2022</v>
      </c>
      <c r="C273">
        <v>31</v>
      </c>
      <c r="D273">
        <v>44.09</v>
      </c>
      <c r="E273">
        <v>156.69999999999999</v>
      </c>
    </row>
    <row r="274" spans="1:5" x14ac:dyDescent="0.35">
      <c r="A274" s="1">
        <v>44834</v>
      </c>
      <c r="B274" s="3">
        <f t="shared" si="4"/>
        <v>2022</v>
      </c>
      <c r="C274">
        <v>34</v>
      </c>
      <c r="D274">
        <v>46</v>
      </c>
      <c r="E274">
        <v>160.44</v>
      </c>
    </row>
    <row r="275" spans="1:5" x14ac:dyDescent="0.35">
      <c r="A275" s="1">
        <v>44835</v>
      </c>
      <c r="B275" s="3">
        <f t="shared" si="4"/>
        <v>2022</v>
      </c>
      <c r="C275">
        <v>22</v>
      </c>
      <c r="D275">
        <v>55.38</v>
      </c>
      <c r="E275">
        <v>154.62</v>
      </c>
    </row>
    <row r="276" spans="1:5" x14ac:dyDescent="0.35">
      <c r="A276" s="1">
        <v>44836</v>
      </c>
      <c r="B276" s="3">
        <f t="shared" si="4"/>
        <v>2022</v>
      </c>
      <c r="C276">
        <v>24</v>
      </c>
      <c r="D276">
        <v>40.520000000000003</v>
      </c>
      <c r="E276">
        <v>215.45</v>
      </c>
    </row>
    <row r="277" spans="1:5" x14ac:dyDescent="0.35">
      <c r="A277" s="1">
        <v>44837</v>
      </c>
      <c r="B277" s="3">
        <f t="shared" si="4"/>
        <v>2022</v>
      </c>
      <c r="C277">
        <v>24</v>
      </c>
      <c r="D277">
        <v>45.48</v>
      </c>
      <c r="E277">
        <v>236.82</v>
      </c>
    </row>
    <row r="278" spans="1:5" x14ac:dyDescent="0.35">
      <c r="A278" s="1">
        <v>44838</v>
      </c>
      <c r="B278" s="3">
        <f t="shared" si="4"/>
        <v>2022</v>
      </c>
      <c r="C278">
        <v>22</v>
      </c>
      <c r="D278">
        <v>37.950000000000003</v>
      </c>
      <c r="E278">
        <v>203.69</v>
      </c>
    </row>
    <row r="279" spans="1:5" x14ac:dyDescent="0.35">
      <c r="A279" s="1">
        <v>44839</v>
      </c>
      <c r="B279" s="3">
        <f t="shared" si="4"/>
        <v>2022</v>
      </c>
      <c r="C279">
        <v>30</v>
      </c>
      <c r="D279">
        <v>40.369999999999997</v>
      </c>
      <c r="E279">
        <v>234.76</v>
      </c>
    </row>
    <row r="280" spans="1:5" x14ac:dyDescent="0.35">
      <c r="A280" s="1">
        <v>44840</v>
      </c>
      <c r="B280" s="3">
        <f t="shared" si="4"/>
        <v>2022</v>
      </c>
      <c r="C280">
        <v>33</v>
      </c>
      <c r="D280">
        <v>45.18</v>
      </c>
      <c r="E280">
        <v>227.64</v>
      </c>
    </row>
    <row r="281" spans="1:5" x14ac:dyDescent="0.35">
      <c r="A281" s="1">
        <v>44841</v>
      </c>
      <c r="B281" s="3">
        <f t="shared" si="4"/>
        <v>2022</v>
      </c>
      <c r="C281">
        <v>22</v>
      </c>
      <c r="D281">
        <v>53.85</v>
      </c>
      <c r="E281">
        <v>154.80000000000001</v>
      </c>
    </row>
    <row r="282" spans="1:5" x14ac:dyDescent="0.35">
      <c r="A282" s="1">
        <v>44842</v>
      </c>
      <c r="B282" s="3">
        <f t="shared" si="4"/>
        <v>2022</v>
      </c>
      <c r="C282">
        <v>22</v>
      </c>
      <c r="D282">
        <v>40.090000000000003</v>
      </c>
      <c r="E282">
        <v>221.06</v>
      </c>
    </row>
    <row r="283" spans="1:5" x14ac:dyDescent="0.35">
      <c r="A283" s="1">
        <v>44843</v>
      </c>
      <c r="B283" s="3">
        <f t="shared" si="4"/>
        <v>2022</v>
      </c>
      <c r="C283">
        <v>32</v>
      </c>
      <c r="D283">
        <v>37.14</v>
      </c>
      <c r="E283">
        <v>169.6</v>
      </c>
    </row>
    <row r="284" spans="1:5" x14ac:dyDescent="0.35">
      <c r="A284" s="1">
        <v>44844</v>
      </c>
      <c r="B284" s="3">
        <f t="shared" si="4"/>
        <v>2022</v>
      </c>
      <c r="C284">
        <v>22</v>
      </c>
      <c r="D284">
        <v>49.46</v>
      </c>
      <c r="E284">
        <v>232.77</v>
      </c>
    </row>
    <row r="285" spans="1:5" x14ac:dyDescent="0.35">
      <c r="A285" s="1">
        <v>44845</v>
      </c>
      <c r="B285" s="3">
        <f t="shared" si="4"/>
        <v>2022</v>
      </c>
      <c r="C285">
        <v>27</v>
      </c>
      <c r="D285">
        <v>44.95</v>
      </c>
      <c r="E285">
        <v>158.9</v>
      </c>
    </row>
    <row r="286" spans="1:5" x14ac:dyDescent="0.35">
      <c r="A286" s="1">
        <v>44846</v>
      </c>
      <c r="B286" s="3">
        <f t="shared" si="4"/>
        <v>2022</v>
      </c>
      <c r="C286">
        <v>30</v>
      </c>
      <c r="D286">
        <v>46.9</v>
      </c>
      <c r="E286">
        <v>149.03</v>
      </c>
    </row>
    <row r="287" spans="1:5" x14ac:dyDescent="0.35">
      <c r="A287" s="1">
        <v>44847</v>
      </c>
      <c r="B287" s="3">
        <f t="shared" si="4"/>
        <v>2022</v>
      </c>
      <c r="C287">
        <v>30</v>
      </c>
      <c r="D287">
        <v>40.14</v>
      </c>
      <c r="E287">
        <v>161.69</v>
      </c>
    </row>
    <row r="288" spans="1:5" x14ac:dyDescent="0.35">
      <c r="A288" s="1">
        <v>44848</v>
      </c>
      <c r="B288" s="3">
        <f t="shared" si="4"/>
        <v>2022</v>
      </c>
      <c r="C288">
        <v>27</v>
      </c>
      <c r="D288">
        <v>53.55</v>
      </c>
      <c r="E288">
        <v>196.58</v>
      </c>
    </row>
    <row r="289" spans="1:5" x14ac:dyDescent="0.35">
      <c r="A289" s="1">
        <v>44849</v>
      </c>
      <c r="B289" s="3">
        <f t="shared" si="4"/>
        <v>2022</v>
      </c>
      <c r="C289">
        <v>27</v>
      </c>
      <c r="D289">
        <v>38.49</v>
      </c>
      <c r="E289">
        <v>184.81</v>
      </c>
    </row>
    <row r="290" spans="1:5" x14ac:dyDescent="0.35">
      <c r="A290" s="1">
        <v>44850</v>
      </c>
      <c r="B290" s="3">
        <f t="shared" si="4"/>
        <v>2022</v>
      </c>
      <c r="C290">
        <v>28</v>
      </c>
      <c r="D290">
        <v>39.19</v>
      </c>
      <c r="E290">
        <v>143.78</v>
      </c>
    </row>
    <row r="291" spans="1:5" x14ac:dyDescent="0.35">
      <c r="A291" s="1">
        <v>44851</v>
      </c>
      <c r="B291" s="3">
        <f t="shared" si="4"/>
        <v>2022</v>
      </c>
      <c r="C291">
        <v>34</v>
      </c>
      <c r="D291">
        <v>45.66</v>
      </c>
      <c r="E291">
        <v>139.41999999999999</v>
      </c>
    </row>
    <row r="292" spans="1:5" x14ac:dyDescent="0.35">
      <c r="A292" s="1">
        <v>44852</v>
      </c>
      <c r="B292" s="3">
        <f t="shared" si="4"/>
        <v>2022</v>
      </c>
      <c r="C292">
        <v>22</v>
      </c>
      <c r="D292">
        <v>40.96</v>
      </c>
      <c r="E292">
        <v>224.04</v>
      </c>
    </row>
    <row r="293" spans="1:5" x14ac:dyDescent="0.35">
      <c r="A293" s="1">
        <v>44853</v>
      </c>
      <c r="B293" s="3">
        <f t="shared" si="4"/>
        <v>2022</v>
      </c>
      <c r="C293">
        <v>28</v>
      </c>
      <c r="D293">
        <v>41.45</v>
      </c>
      <c r="E293">
        <v>214.25</v>
      </c>
    </row>
    <row r="294" spans="1:5" x14ac:dyDescent="0.35">
      <c r="A294" s="1">
        <v>44854</v>
      </c>
      <c r="B294" s="3">
        <f t="shared" si="4"/>
        <v>2022</v>
      </c>
      <c r="C294">
        <v>34</v>
      </c>
      <c r="D294">
        <v>42.51</v>
      </c>
      <c r="E294">
        <v>150.91999999999999</v>
      </c>
    </row>
    <row r="295" spans="1:5" x14ac:dyDescent="0.35">
      <c r="A295" s="1">
        <v>44855</v>
      </c>
      <c r="B295" s="3">
        <f t="shared" si="4"/>
        <v>2022</v>
      </c>
      <c r="C295">
        <v>30</v>
      </c>
      <c r="D295">
        <v>46.12</v>
      </c>
      <c r="E295">
        <v>174.87</v>
      </c>
    </row>
    <row r="296" spans="1:5" x14ac:dyDescent="0.35">
      <c r="A296" s="1">
        <v>44856</v>
      </c>
      <c r="B296" s="3">
        <f t="shared" si="4"/>
        <v>2022</v>
      </c>
      <c r="C296">
        <v>28</v>
      </c>
      <c r="D296">
        <v>48.04</v>
      </c>
      <c r="E296">
        <v>232.12</v>
      </c>
    </row>
    <row r="297" spans="1:5" x14ac:dyDescent="0.35">
      <c r="A297" s="1">
        <v>44857</v>
      </c>
      <c r="B297" s="3">
        <f t="shared" si="4"/>
        <v>2022</v>
      </c>
      <c r="C297">
        <v>28</v>
      </c>
      <c r="D297">
        <v>40.74</v>
      </c>
      <c r="E297">
        <v>170.67</v>
      </c>
    </row>
    <row r="298" spans="1:5" x14ac:dyDescent="0.35">
      <c r="A298" s="1">
        <v>44858</v>
      </c>
      <c r="B298" s="3">
        <f t="shared" si="4"/>
        <v>2022</v>
      </c>
      <c r="C298">
        <v>23</v>
      </c>
      <c r="D298">
        <v>56.48</v>
      </c>
      <c r="E298">
        <v>203.47</v>
      </c>
    </row>
    <row r="299" spans="1:5" x14ac:dyDescent="0.35">
      <c r="A299" s="1">
        <v>44859</v>
      </c>
      <c r="B299" s="3">
        <f t="shared" si="4"/>
        <v>2022</v>
      </c>
      <c r="C299">
        <v>27</v>
      </c>
      <c r="D299">
        <v>53.06</v>
      </c>
      <c r="E299">
        <v>192.61</v>
      </c>
    </row>
    <row r="300" spans="1:5" x14ac:dyDescent="0.35">
      <c r="A300" s="1">
        <v>44860</v>
      </c>
      <c r="B300" s="3">
        <f t="shared" si="4"/>
        <v>2022</v>
      </c>
      <c r="C300">
        <v>34</v>
      </c>
      <c r="D300">
        <v>53.38</v>
      </c>
      <c r="E300">
        <v>140.83000000000001</v>
      </c>
    </row>
    <row r="301" spans="1:5" x14ac:dyDescent="0.35">
      <c r="A301" s="1">
        <v>44861</v>
      </c>
      <c r="B301" s="3">
        <f t="shared" si="4"/>
        <v>2022</v>
      </c>
      <c r="C301">
        <v>28</v>
      </c>
      <c r="D301">
        <v>41.97</v>
      </c>
      <c r="E301">
        <v>228.99</v>
      </c>
    </row>
    <row r="302" spans="1:5" x14ac:dyDescent="0.35">
      <c r="A302" s="1">
        <v>44862</v>
      </c>
      <c r="B302" s="3">
        <f t="shared" si="4"/>
        <v>2022</v>
      </c>
      <c r="C302">
        <v>33</v>
      </c>
      <c r="D302">
        <v>36.909999999999997</v>
      </c>
      <c r="E302">
        <v>173.44</v>
      </c>
    </row>
    <row r="303" spans="1:5" x14ac:dyDescent="0.35">
      <c r="A303" s="1">
        <v>44863</v>
      </c>
      <c r="B303" s="3">
        <f t="shared" si="4"/>
        <v>2022</v>
      </c>
      <c r="C303">
        <v>27</v>
      </c>
      <c r="D303">
        <v>39.75</v>
      </c>
      <c r="E303">
        <v>224.64</v>
      </c>
    </row>
    <row r="304" spans="1:5" x14ac:dyDescent="0.35">
      <c r="A304" s="1">
        <v>44864</v>
      </c>
      <c r="B304" s="3">
        <f t="shared" si="4"/>
        <v>2022</v>
      </c>
      <c r="C304">
        <v>23</v>
      </c>
      <c r="D304">
        <v>37.17</v>
      </c>
      <c r="E304">
        <v>206.82</v>
      </c>
    </row>
    <row r="305" spans="1:5" x14ac:dyDescent="0.35">
      <c r="A305" s="1">
        <v>44865</v>
      </c>
      <c r="B305" s="3">
        <f t="shared" si="4"/>
        <v>2022</v>
      </c>
      <c r="C305">
        <v>32</v>
      </c>
      <c r="D305">
        <v>47.15</v>
      </c>
      <c r="E305">
        <v>196.32</v>
      </c>
    </row>
    <row r="306" spans="1:5" x14ac:dyDescent="0.35">
      <c r="A306" s="1">
        <v>44866</v>
      </c>
      <c r="B306" s="3">
        <f t="shared" si="4"/>
        <v>2022</v>
      </c>
      <c r="C306">
        <v>28</v>
      </c>
      <c r="D306">
        <v>38.39</v>
      </c>
      <c r="E306">
        <v>205.38</v>
      </c>
    </row>
    <row r="307" spans="1:5" x14ac:dyDescent="0.35">
      <c r="A307" s="1">
        <v>44867</v>
      </c>
      <c r="B307" s="3">
        <f t="shared" si="4"/>
        <v>2022</v>
      </c>
      <c r="C307">
        <v>26</v>
      </c>
      <c r="D307">
        <v>41.58</v>
      </c>
      <c r="E307">
        <v>230.89</v>
      </c>
    </row>
    <row r="308" spans="1:5" x14ac:dyDescent="0.35">
      <c r="A308" s="1">
        <v>44868</v>
      </c>
      <c r="B308" s="3">
        <f t="shared" si="4"/>
        <v>2022</v>
      </c>
      <c r="C308">
        <v>27</v>
      </c>
      <c r="D308">
        <v>52.53</v>
      </c>
      <c r="E308">
        <v>218.08</v>
      </c>
    </row>
    <row r="309" spans="1:5" x14ac:dyDescent="0.35">
      <c r="A309" s="1">
        <v>44869</v>
      </c>
      <c r="B309" s="3">
        <f t="shared" si="4"/>
        <v>2022</v>
      </c>
      <c r="C309">
        <v>34</v>
      </c>
      <c r="D309">
        <v>54.6</v>
      </c>
      <c r="E309">
        <v>234.19</v>
      </c>
    </row>
    <row r="310" spans="1:5" x14ac:dyDescent="0.35">
      <c r="A310" s="1">
        <v>44870</v>
      </c>
      <c r="B310" s="3">
        <f t="shared" si="4"/>
        <v>2022</v>
      </c>
      <c r="C310">
        <v>26</v>
      </c>
      <c r="D310">
        <v>52.36</v>
      </c>
      <c r="E310">
        <v>137.22</v>
      </c>
    </row>
    <row r="311" spans="1:5" x14ac:dyDescent="0.35">
      <c r="A311" s="1">
        <v>44871</v>
      </c>
      <c r="B311" s="3">
        <f t="shared" si="4"/>
        <v>2022</v>
      </c>
      <c r="C311">
        <v>31</v>
      </c>
      <c r="D311">
        <v>41.27</v>
      </c>
      <c r="E311">
        <v>214.11</v>
      </c>
    </row>
    <row r="312" spans="1:5" x14ac:dyDescent="0.35">
      <c r="A312" s="1">
        <v>44872</v>
      </c>
      <c r="B312" s="3">
        <f t="shared" si="4"/>
        <v>2022</v>
      </c>
      <c r="C312">
        <v>33</v>
      </c>
      <c r="D312">
        <v>41.63</v>
      </c>
      <c r="E312">
        <v>182.18</v>
      </c>
    </row>
    <row r="313" spans="1:5" x14ac:dyDescent="0.35">
      <c r="A313" s="1">
        <v>44873</v>
      </c>
      <c r="B313" s="3">
        <f t="shared" si="4"/>
        <v>2022</v>
      </c>
      <c r="C313">
        <v>29</v>
      </c>
      <c r="D313">
        <v>42.25</v>
      </c>
      <c r="E313">
        <v>192.19</v>
      </c>
    </row>
    <row r="314" spans="1:5" x14ac:dyDescent="0.35">
      <c r="A314" s="1">
        <v>44874</v>
      </c>
      <c r="B314" s="3">
        <f t="shared" si="4"/>
        <v>2022</v>
      </c>
      <c r="C314">
        <v>28</v>
      </c>
      <c r="D314">
        <v>51.92</v>
      </c>
      <c r="E314">
        <v>146.93</v>
      </c>
    </row>
    <row r="315" spans="1:5" x14ac:dyDescent="0.35">
      <c r="A315" s="1">
        <v>44875</v>
      </c>
      <c r="B315" s="3">
        <f t="shared" si="4"/>
        <v>2022</v>
      </c>
      <c r="C315">
        <v>23</v>
      </c>
      <c r="D315">
        <v>47.98</v>
      </c>
      <c r="E315">
        <v>210.63</v>
      </c>
    </row>
    <row r="316" spans="1:5" x14ac:dyDescent="0.35">
      <c r="A316" s="1">
        <v>44876</v>
      </c>
      <c r="B316" s="3">
        <f t="shared" si="4"/>
        <v>2022</v>
      </c>
      <c r="C316">
        <v>28</v>
      </c>
      <c r="D316">
        <v>42.39</v>
      </c>
      <c r="E316">
        <v>157.77000000000001</v>
      </c>
    </row>
    <row r="317" spans="1:5" x14ac:dyDescent="0.35">
      <c r="A317" s="1">
        <v>44877</v>
      </c>
      <c r="B317" s="3">
        <f t="shared" si="4"/>
        <v>2022</v>
      </c>
      <c r="C317">
        <v>31</v>
      </c>
      <c r="D317">
        <v>42.54</v>
      </c>
      <c r="E317">
        <v>203.53</v>
      </c>
    </row>
    <row r="318" spans="1:5" x14ac:dyDescent="0.35">
      <c r="A318" s="1">
        <v>44878</v>
      </c>
      <c r="B318" s="3">
        <f t="shared" si="4"/>
        <v>2022</v>
      </c>
      <c r="C318">
        <v>25</v>
      </c>
      <c r="D318">
        <v>46.21</v>
      </c>
      <c r="E318">
        <v>191.56</v>
      </c>
    </row>
    <row r="319" spans="1:5" x14ac:dyDescent="0.35">
      <c r="A319" s="1">
        <v>44879</v>
      </c>
      <c r="B319" s="3">
        <f t="shared" si="4"/>
        <v>2022</v>
      </c>
      <c r="C319">
        <v>31</v>
      </c>
      <c r="D319">
        <v>46.42</v>
      </c>
      <c r="E319">
        <v>174.41</v>
      </c>
    </row>
    <row r="320" spans="1:5" x14ac:dyDescent="0.35">
      <c r="A320" s="1">
        <v>44880</v>
      </c>
      <c r="B320" s="3">
        <f t="shared" si="4"/>
        <v>2022</v>
      </c>
      <c r="C320">
        <v>34</v>
      </c>
      <c r="D320">
        <v>38.49</v>
      </c>
      <c r="E320">
        <v>175.48</v>
      </c>
    </row>
    <row r="321" spans="1:5" x14ac:dyDescent="0.35">
      <c r="A321" s="1">
        <v>44881</v>
      </c>
      <c r="B321" s="3">
        <f t="shared" si="4"/>
        <v>2022</v>
      </c>
      <c r="C321">
        <v>33</v>
      </c>
      <c r="D321">
        <v>44.35</v>
      </c>
      <c r="E321">
        <v>224.88</v>
      </c>
    </row>
    <row r="322" spans="1:5" x14ac:dyDescent="0.35">
      <c r="A322" s="1">
        <v>44882</v>
      </c>
      <c r="B322" s="3">
        <f t="shared" ref="B322:B385" si="5">YEAR(A322)</f>
        <v>2022</v>
      </c>
      <c r="C322">
        <v>30</v>
      </c>
      <c r="D322">
        <v>42.67</v>
      </c>
      <c r="E322">
        <v>224.33</v>
      </c>
    </row>
    <row r="323" spans="1:5" x14ac:dyDescent="0.35">
      <c r="A323" s="1">
        <v>44883</v>
      </c>
      <c r="B323" s="3">
        <f t="shared" si="5"/>
        <v>2022</v>
      </c>
      <c r="C323">
        <v>27</v>
      </c>
      <c r="D323">
        <v>42.52</v>
      </c>
      <c r="E323">
        <v>188.36</v>
      </c>
    </row>
    <row r="324" spans="1:5" x14ac:dyDescent="0.35">
      <c r="A324" s="1">
        <v>44884</v>
      </c>
      <c r="B324" s="3">
        <f t="shared" si="5"/>
        <v>2022</v>
      </c>
      <c r="C324">
        <v>30</v>
      </c>
      <c r="D324">
        <v>47.43</v>
      </c>
      <c r="E324">
        <v>148.16</v>
      </c>
    </row>
    <row r="325" spans="1:5" x14ac:dyDescent="0.35">
      <c r="A325" s="1">
        <v>44885</v>
      </c>
      <c r="B325" s="3">
        <f t="shared" si="5"/>
        <v>2022</v>
      </c>
      <c r="C325">
        <v>34</v>
      </c>
      <c r="D325">
        <v>37.19</v>
      </c>
      <c r="E325">
        <v>156.96</v>
      </c>
    </row>
    <row r="326" spans="1:5" x14ac:dyDescent="0.35">
      <c r="A326" s="1">
        <v>44886</v>
      </c>
      <c r="B326" s="3">
        <f t="shared" si="5"/>
        <v>2022</v>
      </c>
      <c r="C326">
        <v>35</v>
      </c>
      <c r="D326">
        <v>49.01</v>
      </c>
      <c r="E326">
        <v>201.82</v>
      </c>
    </row>
    <row r="327" spans="1:5" x14ac:dyDescent="0.35">
      <c r="A327" s="1">
        <v>44887</v>
      </c>
      <c r="B327" s="3">
        <f t="shared" si="5"/>
        <v>2022</v>
      </c>
      <c r="C327">
        <v>34</v>
      </c>
      <c r="D327">
        <v>44.06</v>
      </c>
      <c r="E327">
        <v>167</v>
      </c>
    </row>
    <row r="328" spans="1:5" x14ac:dyDescent="0.35">
      <c r="A328" s="1">
        <v>44888</v>
      </c>
      <c r="B328" s="3">
        <f t="shared" si="5"/>
        <v>2022</v>
      </c>
      <c r="C328">
        <v>28</v>
      </c>
      <c r="D328">
        <v>54.08</v>
      </c>
      <c r="E328">
        <v>175.17</v>
      </c>
    </row>
    <row r="329" spans="1:5" x14ac:dyDescent="0.35">
      <c r="A329" s="1">
        <v>44889</v>
      </c>
      <c r="B329" s="3">
        <f t="shared" si="5"/>
        <v>2022</v>
      </c>
      <c r="C329">
        <v>31</v>
      </c>
      <c r="D329">
        <v>50.87</v>
      </c>
      <c r="E329">
        <v>191.95</v>
      </c>
    </row>
    <row r="330" spans="1:5" x14ac:dyDescent="0.35">
      <c r="A330" s="1">
        <v>44890</v>
      </c>
      <c r="B330" s="3">
        <f t="shared" si="5"/>
        <v>2022</v>
      </c>
      <c r="C330">
        <v>27</v>
      </c>
      <c r="D330">
        <v>44.46</v>
      </c>
      <c r="E330">
        <v>186.15</v>
      </c>
    </row>
    <row r="331" spans="1:5" x14ac:dyDescent="0.35">
      <c r="A331" s="1">
        <v>44891</v>
      </c>
      <c r="B331" s="3">
        <f t="shared" si="5"/>
        <v>2022</v>
      </c>
      <c r="C331">
        <v>24</v>
      </c>
      <c r="D331">
        <v>42.83</v>
      </c>
      <c r="E331">
        <v>176.16</v>
      </c>
    </row>
    <row r="332" spans="1:5" x14ac:dyDescent="0.35">
      <c r="A332" s="1">
        <v>44892</v>
      </c>
      <c r="B332" s="3">
        <f t="shared" si="5"/>
        <v>2022</v>
      </c>
      <c r="C332">
        <v>35</v>
      </c>
      <c r="D332">
        <v>54.42</v>
      </c>
      <c r="E332">
        <v>145.57</v>
      </c>
    </row>
    <row r="333" spans="1:5" x14ac:dyDescent="0.35">
      <c r="A333" s="1">
        <v>44893</v>
      </c>
      <c r="B333" s="3">
        <f t="shared" si="5"/>
        <v>2022</v>
      </c>
      <c r="C333">
        <v>25</v>
      </c>
      <c r="D333">
        <v>39.86</v>
      </c>
      <c r="E333">
        <v>178.62</v>
      </c>
    </row>
    <row r="334" spans="1:5" x14ac:dyDescent="0.35">
      <c r="A334" s="1">
        <v>44894</v>
      </c>
      <c r="B334" s="3">
        <f t="shared" si="5"/>
        <v>2022</v>
      </c>
      <c r="C334">
        <v>27</v>
      </c>
      <c r="D334">
        <v>38.97</v>
      </c>
      <c r="E334">
        <v>193.55</v>
      </c>
    </row>
    <row r="335" spans="1:5" x14ac:dyDescent="0.35">
      <c r="A335" s="1">
        <v>44895</v>
      </c>
      <c r="B335" s="3">
        <f t="shared" si="5"/>
        <v>2022</v>
      </c>
      <c r="C335">
        <v>27</v>
      </c>
      <c r="D335">
        <v>46.52</v>
      </c>
      <c r="E335">
        <v>183.1</v>
      </c>
    </row>
    <row r="336" spans="1:5" x14ac:dyDescent="0.35">
      <c r="A336" s="1">
        <v>44896</v>
      </c>
      <c r="B336" s="3">
        <f t="shared" si="5"/>
        <v>2022</v>
      </c>
      <c r="C336">
        <v>29</v>
      </c>
      <c r="D336">
        <v>47.74</v>
      </c>
      <c r="E336">
        <v>233.15</v>
      </c>
    </row>
    <row r="337" spans="1:5" x14ac:dyDescent="0.35">
      <c r="A337" s="1">
        <v>44897</v>
      </c>
      <c r="B337" s="3">
        <f t="shared" si="5"/>
        <v>2022</v>
      </c>
      <c r="C337">
        <v>36</v>
      </c>
      <c r="D337">
        <v>40.79</v>
      </c>
      <c r="E337">
        <v>160.1</v>
      </c>
    </row>
    <row r="338" spans="1:5" x14ac:dyDescent="0.35">
      <c r="A338" s="1">
        <v>44898</v>
      </c>
      <c r="B338" s="3">
        <f t="shared" si="5"/>
        <v>2022</v>
      </c>
      <c r="C338">
        <v>27</v>
      </c>
      <c r="D338">
        <v>45.48</v>
      </c>
      <c r="E338">
        <v>236.65</v>
      </c>
    </row>
    <row r="339" spans="1:5" x14ac:dyDescent="0.35">
      <c r="A339" s="1">
        <v>44899</v>
      </c>
      <c r="B339" s="3">
        <f t="shared" si="5"/>
        <v>2022</v>
      </c>
      <c r="C339">
        <v>34</v>
      </c>
      <c r="D339">
        <v>53.57</v>
      </c>
      <c r="E339">
        <v>234.69</v>
      </c>
    </row>
    <row r="340" spans="1:5" x14ac:dyDescent="0.35">
      <c r="A340" s="1">
        <v>44900</v>
      </c>
      <c r="B340" s="3">
        <f t="shared" si="5"/>
        <v>2022</v>
      </c>
      <c r="C340">
        <v>35</v>
      </c>
      <c r="D340">
        <v>43.1</v>
      </c>
      <c r="E340">
        <v>213.45</v>
      </c>
    </row>
    <row r="341" spans="1:5" x14ac:dyDescent="0.35">
      <c r="A341" s="1">
        <v>44901</v>
      </c>
      <c r="B341" s="3">
        <f t="shared" si="5"/>
        <v>2022</v>
      </c>
      <c r="C341">
        <v>32</v>
      </c>
      <c r="D341">
        <v>44.48</v>
      </c>
      <c r="E341">
        <v>137.19999999999999</v>
      </c>
    </row>
    <row r="342" spans="1:5" x14ac:dyDescent="0.35">
      <c r="A342" s="1">
        <v>44902</v>
      </c>
      <c r="B342" s="3">
        <f t="shared" si="5"/>
        <v>2022</v>
      </c>
      <c r="C342">
        <v>30</v>
      </c>
      <c r="D342">
        <v>55.45</v>
      </c>
      <c r="E342">
        <v>171</v>
      </c>
    </row>
    <row r="343" spans="1:5" x14ac:dyDescent="0.35">
      <c r="A343" s="1">
        <v>44903</v>
      </c>
      <c r="B343" s="3">
        <f t="shared" si="5"/>
        <v>2022</v>
      </c>
      <c r="C343">
        <v>26</v>
      </c>
      <c r="D343">
        <v>49.31</v>
      </c>
      <c r="E343">
        <v>225.38</v>
      </c>
    </row>
    <row r="344" spans="1:5" x14ac:dyDescent="0.35">
      <c r="A344" s="1">
        <v>44904</v>
      </c>
      <c r="B344" s="3">
        <f t="shared" si="5"/>
        <v>2022</v>
      </c>
      <c r="C344">
        <v>31</v>
      </c>
      <c r="D344">
        <v>39.29</v>
      </c>
      <c r="E344">
        <v>229.25</v>
      </c>
    </row>
    <row r="345" spans="1:5" x14ac:dyDescent="0.35">
      <c r="A345" s="1">
        <v>44905</v>
      </c>
      <c r="B345" s="3">
        <f t="shared" si="5"/>
        <v>2022</v>
      </c>
      <c r="C345">
        <v>36</v>
      </c>
      <c r="D345">
        <v>40.020000000000003</v>
      </c>
      <c r="E345">
        <v>175.03</v>
      </c>
    </row>
    <row r="346" spans="1:5" x14ac:dyDescent="0.35">
      <c r="A346" s="1">
        <v>44906</v>
      </c>
      <c r="B346" s="3">
        <f t="shared" si="5"/>
        <v>2022</v>
      </c>
      <c r="C346">
        <v>25</v>
      </c>
      <c r="D346">
        <v>53.44</v>
      </c>
      <c r="E346">
        <v>193.02</v>
      </c>
    </row>
    <row r="347" spans="1:5" x14ac:dyDescent="0.35">
      <c r="A347" s="1">
        <v>44907</v>
      </c>
      <c r="B347" s="3">
        <f t="shared" si="5"/>
        <v>2022</v>
      </c>
      <c r="C347">
        <v>34</v>
      </c>
      <c r="D347">
        <v>43.34</v>
      </c>
      <c r="E347">
        <v>164.77</v>
      </c>
    </row>
    <row r="348" spans="1:5" x14ac:dyDescent="0.35">
      <c r="A348" s="1">
        <v>44908</v>
      </c>
      <c r="B348" s="3">
        <f t="shared" si="5"/>
        <v>2022</v>
      </c>
      <c r="C348">
        <v>24</v>
      </c>
      <c r="D348">
        <v>54.32</v>
      </c>
      <c r="E348">
        <v>212.5</v>
      </c>
    </row>
    <row r="349" spans="1:5" x14ac:dyDescent="0.35">
      <c r="A349" s="1">
        <v>44909</v>
      </c>
      <c r="B349" s="3">
        <f t="shared" si="5"/>
        <v>2022</v>
      </c>
      <c r="C349">
        <v>26</v>
      </c>
      <c r="D349">
        <v>43.97</v>
      </c>
      <c r="E349">
        <v>169.19</v>
      </c>
    </row>
    <row r="350" spans="1:5" x14ac:dyDescent="0.35">
      <c r="A350" s="1">
        <v>44910</v>
      </c>
      <c r="B350" s="3">
        <f t="shared" si="5"/>
        <v>2022</v>
      </c>
      <c r="C350">
        <v>24</v>
      </c>
      <c r="D350">
        <v>48.1</v>
      </c>
      <c r="E350">
        <v>146.72999999999999</v>
      </c>
    </row>
    <row r="351" spans="1:5" x14ac:dyDescent="0.35">
      <c r="A351" s="1">
        <v>44911</v>
      </c>
      <c r="B351" s="3">
        <f t="shared" si="5"/>
        <v>2022</v>
      </c>
      <c r="C351">
        <v>36</v>
      </c>
      <c r="D351">
        <v>36.72</v>
      </c>
      <c r="E351">
        <v>196.24</v>
      </c>
    </row>
    <row r="352" spans="1:5" x14ac:dyDescent="0.35">
      <c r="A352" s="1">
        <v>44912</v>
      </c>
      <c r="B352" s="3">
        <f t="shared" si="5"/>
        <v>2022</v>
      </c>
      <c r="C352">
        <v>27</v>
      </c>
      <c r="D352">
        <v>54.02</v>
      </c>
      <c r="E352">
        <v>159</v>
      </c>
    </row>
    <row r="353" spans="1:5" x14ac:dyDescent="0.35">
      <c r="A353" s="1">
        <v>44913</v>
      </c>
      <c r="B353" s="3">
        <f t="shared" si="5"/>
        <v>2022</v>
      </c>
      <c r="C353">
        <v>35</v>
      </c>
      <c r="D353">
        <v>48.08</v>
      </c>
      <c r="E353">
        <v>193.23</v>
      </c>
    </row>
    <row r="354" spans="1:5" x14ac:dyDescent="0.35">
      <c r="A354" s="1">
        <v>44914</v>
      </c>
      <c r="B354" s="3">
        <f t="shared" si="5"/>
        <v>2022</v>
      </c>
      <c r="C354">
        <v>29</v>
      </c>
      <c r="D354">
        <v>51</v>
      </c>
      <c r="E354">
        <v>226.25</v>
      </c>
    </row>
    <row r="355" spans="1:5" x14ac:dyDescent="0.35">
      <c r="A355" s="1">
        <v>44915</v>
      </c>
      <c r="B355" s="3">
        <f t="shared" si="5"/>
        <v>2022</v>
      </c>
      <c r="C355">
        <v>27</v>
      </c>
      <c r="D355">
        <v>43.4</v>
      </c>
      <c r="E355">
        <v>237</v>
      </c>
    </row>
    <row r="356" spans="1:5" x14ac:dyDescent="0.35">
      <c r="A356" s="1">
        <v>44916</v>
      </c>
      <c r="B356" s="3">
        <f t="shared" si="5"/>
        <v>2022</v>
      </c>
      <c r="C356">
        <v>30</v>
      </c>
      <c r="D356">
        <v>40.61</v>
      </c>
      <c r="E356">
        <v>158.34</v>
      </c>
    </row>
    <row r="357" spans="1:5" x14ac:dyDescent="0.35">
      <c r="A357" s="1">
        <v>44917</v>
      </c>
      <c r="B357" s="3">
        <f t="shared" si="5"/>
        <v>2022</v>
      </c>
      <c r="C357">
        <v>28</v>
      </c>
      <c r="D357">
        <v>52.47</v>
      </c>
      <c r="E357">
        <v>219.55</v>
      </c>
    </row>
    <row r="358" spans="1:5" x14ac:dyDescent="0.35">
      <c r="A358" s="1">
        <v>44918</v>
      </c>
      <c r="B358" s="3">
        <f t="shared" si="5"/>
        <v>2022</v>
      </c>
      <c r="C358">
        <v>33</v>
      </c>
      <c r="D358">
        <v>40.840000000000003</v>
      </c>
      <c r="E358">
        <v>172.13</v>
      </c>
    </row>
    <row r="359" spans="1:5" x14ac:dyDescent="0.35">
      <c r="A359" s="1">
        <v>44919</v>
      </c>
      <c r="B359" s="3">
        <f t="shared" si="5"/>
        <v>2022</v>
      </c>
      <c r="C359">
        <v>34</v>
      </c>
      <c r="D359">
        <v>49.07</v>
      </c>
      <c r="E359">
        <v>155.79</v>
      </c>
    </row>
    <row r="360" spans="1:5" x14ac:dyDescent="0.35">
      <c r="A360" s="1">
        <v>44920</v>
      </c>
      <c r="B360" s="3">
        <f t="shared" si="5"/>
        <v>2022</v>
      </c>
      <c r="C360">
        <v>35</v>
      </c>
      <c r="D360">
        <v>46.69</v>
      </c>
      <c r="E360">
        <v>215.02</v>
      </c>
    </row>
    <row r="361" spans="1:5" x14ac:dyDescent="0.35">
      <c r="A361" s="1">
        <v>44921</v>
      </c>
      <c r="B361" s="3">
        <f t="shared" si="5"/>
        <v>2022</v>
      </c>
      <c r="C361">
        <v>31</v>
      </c>
      <c r="D361">
        <v>37.9</v>
      </c>
      <c r="E361">
        <v>224.41</v>
      </c>
    </row>
    <row r="362" spans="1:5" x14ac:dyDescent="0.35">
      <c r="A362" s="1">
        <v>44922</v>
      </c>
      <c r="B362" s="3">
        <f t="shared" si="5"/>
        <v>2022</v>
      </c>
      <c r="C362">
        <v>36</v>
      </c>
      <c r="D362">
        <v>39.130000000000003</v>
      </c>
      <c r="E362">
        <v>179.37</v>
      </c>
    </row>
    <row r="363" spans="1:5" x14ac:dyDescent="0.35">
      <c r="A363" s="1">
        <v>44923</v>
      </c>
      <c r="B363" s="3">
        <f t="shared" si="5"/>
        <v>2022</v>
      </c>
      <c r="C363">
        <v>35</v>
      </c>
      <c r="D363">
        <v>45</v>
      </c>
      <c r="E363">
        <v>190.99</v>
      </c>
    </row>
    <row r="364" spans="1:5" x14ac:dyDescent="0.35">
      <c r="A364" s="1">
        <v>44924</v>
      </c>
      <c r="B364" s="3">
        <f t="shared" si="5"/>
        <v>2022</v>
      </c>
      <c r="C364">
        <v>35</v>
      </c>
      <c r="D364">
        <v>42.1</v>
      </c>
      <c r="E364">
        <v>163.03</v>
      </c>
    </row>
    <row r="365" spans="1:5" x14ac:dyDescent="0.35">
      <c r="A365" s="1">
        <v>44925</v>
      </c>
      <c r="B365" s="3">
        <f t="shared" si="5"/>
        <v>2022</v>
      </c>
      <c r="C365">
        <v>32</v>
      </c>
      <c r="D365">
        <v>43.17</v>
      </c>
      <c r="E365">
        <v>213.68</v>
      </c>
    </row>
    <row r="366" spans="1:5" x14ac:dyDescent="0.35">
      <c r="A366" s="1">
        <v>44926</v>
      </c>
      <c r="B366" s="3">
        <f t="shared" si="5"/>
        <v>2022</v>
      </c>
      <c r="C366">
        <v>30</v>
      </c>
      <c r="D366">
        <v>38.96</v>
      </c>
      <c r="E366">
        <v>213.34</v>
      </c>
    </row>
    <row r="367" spans="1:5" x14ac:dyDescent="0.35">
      <c r="A367" s="1">
        <v>44927</v>
      </c>
      <c r="B367" s="3">
        <f t="shared" si="5"/>
        <v>2023</v>
      </c>
      <c r="C367">
        <v>26</v>
      </c>
      <c r="D367">
        <v>39.880000000000003</v>
      </c>
      <c r="E367">
        <v>201.32</v>
      </c>
    </row>
    <row r="368" spans="1:5" x14ac:dyDescent="0.35">
      <c r="A368" s="1">
        <v>44928</v>
      </c>
      <c r="B368" s="3">
        <f t="shared" si="5"/>
        <v>2023</v>
      </c>
      <c r="C368">
        <v>25</v>
      </c>
      <c r="D368">
        <v>52.05</v>
      </c>
      <c r="E368">
        <v>181.92</v>
      </c>
    </row>
    <row r="369" spans="1:5" x14ac:dyDescent="0.35">
      <c r="A369" s="1">
        <v>44929</v>
      </c>
      <c r="B369" s="3">
        <f t="shared" si="5"/>
        <v>2023</v>
      </c>
      <c r="C369">
        <v>31</v>
      </c>
      <c r="D369">
        <v>39.17</v>
      </c>
      <c r="E369">
        <v>230.04</v>
      </c>
    </row>
    <row r="370" spans="1:5" x14ac:dyDescent="0.35">
      <c r="A370" s="1">
        <v>44930</v>
      </c>
      <c r="B370" s="3">
        <f t="shared" si="5"/>
        <v>2023</v>
      </c>
      <c r="C370">
        <v>35</v>
      </c>
      <c r="D370">
        <v>40.76</v>
      </c>
      <c r="E370">
        <v>210.75</v>
      </c>
    </row>
    <row r="371" spans="1:5" x14ac:dyDescent="0.35">
      <c r="A371" s="1">
        <v>44931</v>
      </c>
      <c r="B371" s="3">
        <f t="shared" si="5"/>
        <v>2023</v>
      </c>
      <c r="C371">
        <v>34</v>
      </c>
      <c r="D371">
        <v>54.46</v>
      </c>
      <c r="E371">
        <v>182.33</v>
      </c>
    </row>
    <row r="372" spans="1:5" x14ac:dyDescent="0.35">
      <c r="A372" s="1">
        <v>44932</v>
      </c>
      <c r="B372" s="3">
        <f t="shared" si="5"/>
        <v>2023</v>
      </c>
      <c r="C372">
        <v>30</v>
      </c>
      <c r="D372">
        <v>41.34</v>
      </c>
      <c r="E372">
        <v>223.82</v>
      </c>
    </row>
    <row r="373" spans="1:5" x14ac:dyDescent="0.35">
      <c r="A373" s="1">
        <v>44933</v>
      </c>
      <c r="B373" s="3">
        <f t="shared" si="5"/>
        <v>2023</v>
      </c>
      <c r="C373">
        <v>30</v>
      </c>
      <c r="D373">
        <v>42.7</v>
      </c>
      <c r="E373">
        <v>157.66999999999999</v>
      </c>
    </row>
    <row r="374" spans="1:5" x14ac:dyDescent="0.35">
      <c r="A374" s="1">
        <v>44934</v>
      </c>
      <c r="B374" s="3">
        <f t="shared" si="5"/>
        <v>2023</v>
      </c>
      <c r="C374">
        <v>36</v>
      </c>
      <c r="D374">
        <v>44.83</v>
      </c>
      <c r="E374">
        <v>189.45</v>
      </c>
    </row>
    <row r="375" spans="1:5" x14ac:dyDescent="0.35">
      <c r="A375" s="1">
        <v>44935</v>
      </c>
      <c r="B375" s="3">
        <f t="shared" si="5"/>
        <v>2023</v>
      </c>
      <c r="C375">
        <v>26</v>
      </c>
      <c r="D375">
        <v>50.71</v>
      </c>
      <c r="E375">
        <v>194.06</v>
      </c>
    </row>
    <row r="376" spans="1:5" x14ac:dyDescent="0.35">
      <c r="A376" s="1">
        <v>44936</v>
      </c>
      <c r="B376" s="3">
        <f t="shared" si="5"/>
        <v>2023</v>
      </c>
      <c r="C376">
        <v>29</v>
      </c>
      <c r="D376">
        <v>39.58</v>
      </c>
      <c r="E376">
        <v>226.34</v>
      </c>
    </row>
    <row r="377" spans="1:5" x14ac:dyDescent="0.35">
      <c r="A377" s="1">
        <v>44937</v>
      </c>
      <c r="B377" s="3">
        <f t="shared" si="5"/>
        <v>2023</v>
      </c>
      <c r="C377">
        <v>28</v>
      </c>
      <c r="D377">
        <v>46.33</v>
      </c>
      <c r="E377">
        <v>195.77</v>
      </c>
    </row>
    <row r="378" spans="1:5" x14ac:dyDescent="0.35">
      <c r="A378" s="1">
        <v>44938</v>
      </c>
      <c r="B378" s="3">
        <f t="shared" si="5"/>
        <v>2023</v>
      </c>
      <c r="C378">
        <v>29</v>
      </c>
      <c r="D378">
        <v>42.51</v>
      </c>
      <c r="E378">
        <v>190.66</v>
      </c>
    </row>
    <row r="379" spans="1:5" x14ac:dyDescent="0.35">
      <c r="A379" s="1">
        <v>44939</v>
      </c>
      <c r="B379" s="3">
        <f t="shared" si="5"/>
        <v>2023</v>
      </c>
      <c r="C379">
        <v>31</v>
      </c>
      <c r="D379">
        <v>45.65</v>
      </c>
      <c r="E379">
        <v>208.1</v>
      </c>
    </row>
    <row r="380" spans="1:5" x14ac:dyDescent="0.35">
      <c r="A380" s="1">
        <v>44940</v>
      </c>
      <c r="B380" s="3">
        <f t="shared" si="5"/>
        <v>2023</v>
      </c>
      <c r="C380">
        <v>36</v>
      </c>
      <c r="D380">
        <v>54.76</v>
      </c>
      <c r="E380">
        <v>236.06</v>
      </c>
    </row>
    <row r="381" spans="1:5" x14ac:dyDescent="0.35">
      <c r="A381" s="1">
        <v>44941</v>
      </c>
      <c r="B381" s="3">
        <f t="shared" si="5"/>
        <v>2023</v>
      </c>
      <c r="C381">
        <v>31</v>
      </c>
      <c r="D381">
        <v>52.04</v>
      </c>
      <c r="E381">
        <v>223.47</v>
      </c>
    </row>
    <row r="382" spans="1:5" x14ac:dyDescent="0.35">
      <c r="A382" s="1">
        <v>44942</v>
      </c>
      <c r="B382" s="3">
        <f t="shared" si="5"/>
        <v>2023</v>
      </c>
      <c r="C382">
        <v>27</v>
      </c>
      <c r="D382">
        <v>39.549999999999997</v>
      </c>
      <c r="E382">
        <v>227.08</v>
      </c>
    </row>
    <row r="383" spans="1:5" x14ac:dyDescent="0.35">
      <c r="A383" s="1">
        <v>44943</v>
      </c>
      <c r="B383" s="3">
        <f t="shared" si="5"/>
        <v>2023</v>
      </c>
      <c r="C383">
        <v>35</v>
      </c>
      <c r="D383">
        <v>36.4</v>
      </c>
      <c r="E383">
        <v>219.18</v>
      </c>
    </row>
    <row r="384" spans="1:5" x14ac:dyDescent="0.35">
      <c r="A384" s="1">
        <v>44944</v>
      </c>
      <c r="B384" s="3">
        <f t="shared" si="5"/>
        <v>2023</v>
      </c>
      <c r="C384">
        <v>30</v>
      </c>
      <c r="D384">
        <v>43.5</v>
      </c>
      <c r="E384">
        <v>206.1</v>
      </c>
    </row>
    <row r="385" spans="1:5" x14ac:dyDescent="0.35">
      <c r="A385" s="1">
        <v>44945</v>
      </c>
      <c r="B385" s="3">
        <f t="shared" si="5"/>
        <v>2023</v>
      </c>
      <c r="C385">
        <v>27</v>
      </c>
      <c r="D385">
        <v>37.020000000000003</v>
      </c>
      <c r="E385">
        <v>183.25</v>
      </c>
    </row>
    <row r="386" spans="1:5" x14ac:dyDescent="0.35">
      <c r="A386" s="1">
        <v>44946</v>
      </c>
      <c r="B386" s="3">
        <f t="shared" ref="B386:B449" si="6">YEAR(A386)</f>
        <v>2023</v>
      </c>
      <c r="C386">
        <v>26</v>
      </c>
      <c r="D386">
        <v>54.87</v>
      </c>
      <c r="E386">
        <v>148.51</v>
      </c>
    </row>
    <row r="387" spans="1:5" x14ac:dyDescent="0.35">
      <c r="A387" s="1">
        <v>44947</v>
      </c>
      <c r="B387" s="3">
        <f t="shared" si="6"/>
        <v>2023</v>
      </c>
      <c r="C387">
        <v>32</v>
      </c>
      <c r="D387">
        <v>48.87</v>
      </c>
      <c r="E387">
        <v>229.91</v>
      </c>
    </row>
    <row r="388" spans="1:5" x14ac:dyDescent="0.35">
      <c r="A388" s="1">
        <v>44948</v>
      </c>
      <c r="B388" s="3">
        <f t="shared" si="6"/>
        <v>2023</v>
      </c>
      <c r="C388">
        <v>31</v>
      </c>
      <c r="D388">
        <v>43.42</v>
      </c>
      <c r="E388">
        <v>224.3</v>
      </c>
    </row>
    <row r="389" spans="1:5" x14ac:dyDescent="0.35">
      <c r="A389" s="1">
        <v>44949</v>
      </c>
      <c r="B389" s="3">
        <f t="shared" si="6"/>
        <v>2023</v>
      </c>
      <c r="C389">
        <v>30</v>
      </c>
      <c r="D389">
        <v>48.51</v>
      </c>
      <c r="E389">
        <v>228.91</v>
      </c>
    </row>
    <row r="390" spans="1:5" x14ac:dyDescent="0.35">
      <c r="A390" s="1">
        <v>44950</v>
      </c>
      <c r="B390" s="3">
        <f t="shared" si="6"/>
        <v>2023</v>
      </c>
      <c r="C390">
        <v>29</v>
      </c>
      <c r="D390">
        <v>38.51</v>
      </c>
      <c r="E390">
        <v>182.78</v>
      </c>
    </row>
    <row r="391" spans="1:5" x14ac:dyDescent="0.35">
      <c r="A391" s="1">
        <v>44951</v>
      </c>
      <c r="B391" s="3">
        <f t="shared" si="6"/>
        <v>2023</v>
      </c>
      <c r="C391">
        <v>26</v>
      </c>
      <c r="D391">
        <v>44.01</v>
      </c>
      <c r="E391">
        <v>189.41</v>
      </c>
    </row>
    <row r="392" spans="1:5" x14ac:dyDescent="0.35">
      <c r="A392" s="1">
        <v>44952</v>
      </c>
      <c r="B392" s="3">
        <f t="shared" si="6"/>
        <v>2023</v>
      </c>
      <c r="C392">
        <v>25</v>
      </c>
      <c r="D392">
        <v>50.55</v>
      </c>
      <c r="E392">
        <v>211.74</v>
      </c>
    </row>
    <row r="393" spans="1:5" x14ac:dyDescent="0.35">
      <c r="A393" s="1">
        <v>44953</v>
      </c>
      <c r="B393" s="3">
        <f t="shared" si="6"/>
        <v>2023</v>
      </c>
      <c r="C393">
        <v>31</v>
      </c>
      <c r="D393">
        <v>41.91</v>
      </c>
      <c r="E393">
        <v>199.81</v>
      </c>
    </row>
    <row r="394" spans="1:5" x14ac:dyDescent="0.35">
      <c r="A394" s="1">
        <v>44954</v>
      </c>
      <c r="B394" s="3">
        <f t="shared" si="6"/>
        <v>2023</v>
      </c>
      <c r="C394">
        <v>30</v>
      </c>
      <c r="D394">
        <v>51.23</v>
      </c>
      <c r="E394">
        <v>143.9</v>
      </c>
    </row>
    <row r="395" spans="1:5" x14ac:dyDescent="0.35">
      <c r="A395" s="1">
        <v>44955</v>
      </c>
      <c r="B395" s="3">
        <f t="shared" si="6"/>
        <v>2023</v>
      </c>
      <c r="C395">
        <v>28</v>
      </c>
      <c r="D395">
        <v>46.93</v>
      </c>
      <c r="E395">
        <v>235.52</v>
      </c>
    </row>
    <row r="396" spans="1:5" x14ac:dyDescent="0.35">
      <c r="A396" s="1">
        <v>44956</v>
      </c>
      <c r="B396" s="3">
        <f t="shared" si="6"/>
        <v>2023</v>
      </c>
      <c r="C396">
        <v>36</v>
      </c>
      <c r="D396">
        <v>40.86</v>
      </c>
      <c r="E396">
        <v>223.63</v>
      </c>
    </row>
    <row r="397" spans="1:5" x14ac:dyDescent="0.35">
      <c r="A397" s="1">
        <v>44957</v>
      </c>
      <c r="B397" s="3">
        <f t="shared" si="6"/>
        <v>2023</v>
      </c>
      <c r="C397">
        <v>37</v>
      </c>
      <c r="D397">
        <v>51.34</v>
      </c>
      <c r="E397">
        <v>171.06</v>
      </c>
    </row>
    <row r="398" spans="1:5" x14ac:dyDescent="0.35">
      <c r="A398" s="1">
        <v>44958</v>
      </c>
      <c r="B398" s="3">
        <f t="shared" si="6"/>
        <v>2023</v>
      </c>
      <c r="C398">
        <v>27</v>
      </c>
      <c r="D398">
        <v>53.76</v>
      </c>
      <c r="E398">
        <v>162.01</v>
      </c>
    </row>
    <row r="399" spans="1:5" x14ac:dyDescent="0.35">
      <c r="A399" s="1">
        <v>44959</v>
      </c>
      <c r="B399" s="3">
        <f t="shared" si="6"/>
        <v>2023</v>
      </c>
      <c r="C399">
        <v>27</v>
      </c>
      <c r="D399">
        <v>47.99</v>
      </c>
      <c r="E399">
        <v>141.21</v>
      </c>
    </row>
    <row r="400" spans="1:5" x14ac:dyDescent="0.35">
      <c r="A400" s="1">
        <v>44960</v>
      </c>
      <c r="B400" s="3">
        <f t="shared" si="6"/>
        <v>2023</v>
      </c>
      <c r="C400">
        <v>29</v>
      </c>
      <c r="D400">
        <v>40.549999999999997</v>
      </c>
      <c r="E400">
        <v>150.29</v>
      </c>
    </row>
    <row r="401" spans="1:5" x14ac:dyDescent="0.35">
      <c r="A401" s="1">
        <v>44961</v>
      </c>
      <c r="B401" s="3">
        <f t="shared" si="6"/>
        <v>2023</v>
      </c>
      <c r="C401">
        <v>33</v>
      </c>
      <c r="D401">
        <v>37.76</v>
      </c>
      <c r="E401">
        <v>155.63</v>
      </c>
    </row>
    <row r="402" spans="1:5" x14ac:dyDescent="0.35">
      <c r="A402" s="1">
        <v>44962</v>
      </c>
      <c r="B402" s="3">
        <f t="shared" si="6"/>
        <v>2023</v>
      </c>
      <c r="C402">
        <v>36</v>
      </c>
      <c r="D402">
        <v>47.91</v>
      </c>
      <c r="E402">
        <v>202.36</v>
      </c>
    </row>
    <row r="403" spans="1:5" x14ac:dyDescent="0.35">
      <c r="A403" s="1">
        <v>44963</v>
      </c>
      <c r="B403" s="3">
        <f t="shared" si="6"/>
        <v>2023</v>
      </c>
      <c r="C403">
        <v>36</v>
      </c>
      <c r="D403">
        <v>53.81</v>
      </c>
      <c r="E403">
        <v>198.49</v>
      </c>
    </row>
    <row r="404" spans="1:5" x14ac:dyDescent="0.35">
      <c r="A404" s="1">
        <v>44964</v>
      </c>
      <c r="B404" s="3">
        <f t="shared" si="6"/>
        <v>2023</v>
      </c>
      <c r="C404">
        <v>33</v>
      </c>
      <c r="D404">
        <v>44.11</v>
      </c>
      <c r="E404">
        <v>165.98</v>
      </c>
    </row>
    <row r="405" spans="1:5" x14ac:dyDescent="0.35">
      <c r="A405" s="1">
        <v>44965</v>
      </c>
      <c r="B405" s="3">
        <f t="shared" si="6"/>
        <v>2023</v>
      </c>
      <c r="C405">
        <v>33</v>
      </c>
      <c r="D405">
        <v>49.41</v>
      </c>
      <c r="E405">
        <v>142.27000000000001</v>
      </c>
    </row>
    <row r="406" spans="1:5" x14ac:dyDescent="0.35">
      <c r="A406" s="1">
        <v>44966</v>
      </c>
      <c r="B406" s="3">
        <f t="shared" si="6"/>
        <v>2023</v>
      </c>
      <c r="C406">
        <v>26</v>
      </c>
      <c r="D406">
        <v>38.93</v>
      </c>
      <c r="E406">
        <v>212.01</v>
      </c>
    </row>
    <row r="407" spans="1:5" x14ac:dyDescent="0.35">
      <c r="A407" s="1">
        <v>44967</v>
      </c>
      <c r="B407" s="3">
        <f t="shared" si="6"/>
        <v>2023</v>
      </c>
      <c r="C407">
        <v>29</v>
      </c>
      <c r="D407">
        <v>40.799999999999997</v>
      </c>
      <c r="E407">
        <v>217.13</v>
      </c>
    </row>
    <row r="408" spans="1:5" x14ac:dyDescent="0.35">
      <c r="A408" s="1">
        <v>44968</v>
      </c>
      <c r="B408" s="3">
        <f t="shared" si="6"/>
        <v>2023</v>
      </c>
      <c r="C408">
        <v>31</v>
      </c>
      <c r="D408">
        <v>41.16</v>
      </c>
      <c r="E408">
        <v>213.03</v>
      </c>
    </row>
    <row r="409" spans="1:5" x14ac:dyDescent="0.35">
      <c r="A409" s="1">
        <v>44969</v>
      </c>
      <c r="B409" s="3">
        <f t="shared" si="6"/>
        <v>2023</v>
      </c>
      <c r="C409">
        <v>32</v>
      </c>
      <c r="D409">
        <v>49.59</v>
      </c>
      <c r="E409">
        <v>167.42</v>
      </c>
    </row>
    <row r="410" spans="1:5" x14ac:dyDescent="0.35">
      <c r="A410" s="1">
        <v>44970</v>
      </c>
      <c r="B410" s="3">
        <f t="shared" si="6"/>
        <v>2023</v>
      </c>
      <c r="C410">
        <v>38</v>
      </c>
      <c r="D410">
        <v>45.99</v>
      </c>
      <c r="E410">
        <v>148.76</v>
      </c>
    </row>
    <row r="411" spans="1:5" x14ac:dyDescent="0.35">
      <c r="A411" s="1">
        <v>44971</v>
      </c>
      <c r="B411" s="3">
        <f t="shared" si="6"/>
        <v>2023</v>
      </c>
      <c r="C411">
        <v>30</v>
      </c>
      <c r="D411">
        <v>42.5</v>
      </c>
      <c r="E411">
        <v>171.92</v>
      </c>
    </row>
    <row r="412" spans="1:5" x14ac:dyDescent="0.35">
      <c r="A412" s="1">
        <v>44972</v>
      </c>
      <c r="B412" s="3">
        <f t="shared" si="6"/>
        <v>2023</v>
      </c>
      <c r="C412">
        <v>38</v>
      </c>
      <c r="D412">
        <v>52.4</v>
      </c>
      <c r="E412">
        <v>199.13</v>
      </c>
    </row>
    <row r="413" spans="1:5" x14ac:dyDescent="0.35">
      <c r="A413" s="1">
        <v>44973</v>
      </c>
      <c r="B413" s="3">
        <f t="shared" si="6"/>
        <v>2023</v>
      </c>
      <c r="C413">
        <v>39</v>
      </c>
      <c r="D413">
        <v>52.45</v>
      </c>
      <c r="E413">
        <v>149.94999999999999</v>
      </c>
    </row>
    <row r="414" spans="1:5" x14ac:dyDescent="0.35">
      <c r="A414" s="1">
        <v>44974</v>
      </c>
      <c r="B414" s="3">
        <f t="shared" si="6"/>
        <v>2023</v>
      </c>
      <c r="C414">
        <v>28</v>
      </c>
      <c r="D414">
        <v>40.46</v>
      </c>
      <c r="E414">
        <v>206.03</v>
      </c>
    </row>
    <row r="415" spans="1:5" x14ac:dyDescent="0.35">
      <c r="A415" s="1">
        <v>44975</v>
      </c>
      <c r="B415" s="3">
        <f t="shared" si="6"/>
        <v>2023</v>
      </c>
      <c r="C415">
        <v>35</v>
      </c>
      <c r="D415">
        <v>38.69</v>
      </c>
      <c r="E415">
        <v>165.31</v>
      </c>
    </row>
    <row r="416" spans="1:5" x14ac:dyDescent="0.35">
      <c r="A416" s="1">
        <v>44976</v>
      </c>
      <c r="B416" s="3">
        <f t="shared" si="6"/>
        <v>2023</v>
      </c>
      <c r="C416">
        <v>37</v>
      </c>
      <c r="D416">
        <v>36.21</v>
      </c>
      <c r="E416">
        <v>176.43</v>
      </c>
    </row>
    <row r="417" spans="1:5" x14ac:dyDescent="0.35">
      <c r="A417" s="1">
        <v>44977</v>
      </c>
      <c r="B417" s="3">
        <f t="shared" si="6"/>
        <v>2023</v>
      </c>
      <c r="C417">
        <v>30</v>
      </c>
      <c r="D417">
        <v>43.21</v>
      </c>
      <c r="E417">
        <v>144.31</v>
      </c>
    </row>
    <row r="418" spans="1:5" x14ac:dyDescent="0.35">
      <c r="A418" s="1">
        <v>44978</v>
      </c>
      <c r="B418" s="3">
        <f t="shared" si="6"/>
        <v>2023</v>
      </c>
      <c r="C418">
        <v>31</v>
      </c>
      <c r="D418">
        <v>41.21</v>
      </c>
      <c r="E418">
        <v>223.85</v>
      </c>
    </row>
    <row r="419" spans="1:5" x14ac:dyDescent="0.35">
      <c r="A419" s="1">
        <v>44979</v>
      </c>
      <c r="B419" s="3">
        <f t="shared" si="6"/>
        <v>2023</v>
      </c>
      <c r="C419">
        <v>26</v>
      </c>
      <c r="D419">
        <v>41.67</v>
      </c>
      <c r="E419">
        <v>212.37</v>
      </c>
    </row>
    <row r="420" spans="1:5" x14ac:dyDescent="0.35">
      <c r="A420" s="1">
        <v>44980</v>
      </c>
      <c r="B420" s="3">
        <f t="shared" si="6"/>
        <v>2023</v>
      </c>
      <c r="C420">
        <v>31</v>
      </c>
      <c r="D420">
        <v>38.630000000000003</v>
      </c>
      <c r="E420">
        <v>173.4</v>
      </c>
    </row>
    <row r="421" spans="1:5" x14ac:dyDescent="0.35">
      <c r="A421" s="1">
        <v>44981</v>
      </c>
      <c r="B421" s="3">
        <f t="shared" si="6"/>
        <v>2023</v>
      </c>
      <c r="C421">
        <v>32</v>
      </c>
      <c r="D421">
        <v>44.5</v>
      </c>
      <c r="E421">
        <v>226.41</v>
      </c>
    </row>
    <row r="422" spans="1:5" x14ac:dyDescent="0.35">
      <c r="A422" s="1">
        <v>44982</v>
      </c>
      <c r="B422" s="3">
        <f t="shared" si="6"/>
        <v>2023</v>
      </c>
      <c r="C422">
        <v>34</v>
      </c>
      <c r="D422">
        <v>53.42</v>
      </c>
      <c r="E422">
        <v>222.16</v>
      </c>
    </row>
    <row r="423" spans="1:5" x14ac:dyDescent="0.35">
      <c r="A423" s="1">
        <v>44983</v>
      </c>
      <c r="B423" s="3">
        <f t="shared" si="6"/>
        <v>2023</v>
      </c>
      <c r="C423">
        <v>31</v>
      </c>
      <c r="D423">
        <v>43.67</v>
      </c>
      <c r="E423">
        <v>196.21</v>
      </c>
    </row>
    <row r="424" spans="1:5" x14ac:dyDescent="0.35">
      <c r="A424" s="1">
        <v>44984</v>
      </c>
      <c r="B424" s="3">
        <f t="shared" si="6"/>
        <v>2023</v>
      </c>
      <c r="C424">
        <v>33</v>
      </c>
      <c r="D424">
        <v>38.26</v>
      </c>
      <c r="E424">
        <v>197.69</v>
      </c>
    </row>
    <row r="425" spans="1:5" x14ac:dyDescent="0.35">
      <c r="A425" s="1">
        <v>44985</v>
      </c>
      <c r="B425" s="3">
        <f t="shared" si="6"/>
        <v>2023</v>
      </c>
      <c r="C425">
        <v>36</v>
      </c>
      <c r="D425">
        <v>43.79</v>
      </c>
      <c r="E425">
        <v>164.94</v>
      </c>
    </row>
    <row r="426" spans="1:5" x14ac:dyDescent="0.35">
      <c r="A426" s="1">
        <v>44986</v>
      </c>
      <c r="B426" s="3">
        <f t="shared" si="6"/>
        <v>2023</v>
      </c>
      <c r="C426">
        <v>36</v>
      </c>
      <c r="D426">
        <v>51.42</v>
      </c>
      <c r="E426">
        <v>199.63</v>
      </c>
    </row>
    <row r="427" spans="1:5" x14ac:dyDescent="0.35">
      <c r="A427" s="1">
        <v>44987</v>
      </c>
      <c r="B427" s="3">
        <f t="shared" si="6"/>
        <v>2023</v>
      </c>
      <c r="C427">
        <v>38</v>
      </c>
      <c r="D427">
        <v>50.04</v>
      </c>
      <c r="E427">
        <v>225.16</v>
      </c>
    </row>
    <row r="428" spans="1:5" x14ac:dyDescent="0.35">
      <c r="A428" s="1">
        <v>44988</v>
      </c>
      <c r="B428" s="3">
        <f t="shared" si="6"/>
        <v>2023</v>
      </c>
      <c r="C428">
        <v>32</v>
      </c>
      <c r="D428">
        <v>45.38</v>
      </c>
      <c r="E428">
        <v>217.95</v>
      </c>
    </row>
    <row r="429" spans="1:5" x14ac:dyDescent="0.35">
      <c r="A429" s="1">
        <v>44989</v>
      </c>
      <c r="B429" s="3">
        <f t="shared" si="6"/>
        <v>2023</v>
      </c>
      <c r="C429">
        <v>31</v>
      </c>
      <c r="D429">
        <v>48.95</v>
      </c>
      <c r="E429">
        <v>191.48</v>
      </c>
    </row>
    <row r="430" spans="1:5" x14ac:dyDescent="0.35">
      <c r="A430" s="1">
        <v>44990</v>
      </c>
      <c r="B430" s="3">
        <f t="shared" si="6"/>
        <v>2023</v>
      </c>
      <c r="C430">
        <v>29</v>
      </c>
      <c r="D430">
        <v>54.04</v>
      </c>
      <c r="E430">
        <v>218.97</v>
      </c>
    </row>
    <row r="431" spans="1:5" x14ac:dyDescent="0.35">
      <c r="A431" s="1">
        <v>44991</v>
      </c>
      <c r="B431" s="3">
        <f t="shared" si="6"/>
        <v>2023</v>
      </c>
      <c r="C431">
        <v>38</v>
      </c>
      <c r="D431">
        <v>42.56</v>
      </c>
      <c r="E431">
        <v>151.30000000000001</v>
      </c>
    </row>
    <row r="432" spans="1:5" x14ac:dyDescent="0.35">
      <c r="A432" s="1">
        <v>44992</v>
      </c>
      <c r="B432" s="3">
        <f t="shared" si="6"/>
        <v>2023</v>
      </c>
      <c r="C432">
        <v>32</v>
      </c>
      <c r="D432">
        <v>52.36</v>
      </c>
      <c r="E432">
        <v>185.19</v>
      </c>
    </row>
    <row r="433" spans="1:5" x14ac:dyDescent="0.35">
      <c r="A433" s="1">
        <v>44993</v>
      </c>
      <c r="B433" s="3">
        <f t="shared" si="6"/>
        <v>2023</v>
      </c>
      <c r="C433">
        <v>30</v>
      </c>
      <c r="D433">
        <v>40.74</v>
      </c>
      <c r="E433">
        <v>180.3</v>
      </c>
    </row>
    <row r="434" spans="1:5" x14ac:dyDescent="0.35">
      <c r="A434" s="1">
        <v>44994</v>
      </c>
      <c r="B434" s="3">
        <f t="shared" si="6"/>
        <v>2023</v>
      </c>
      <c r="C434">
        <v>39</v>
      </c>
      <c r="D434">
        <v>37.83</v>
      </c>
      <c r="E434">
        <v>139.16999999999999</v>
      </c>
    </row>
    <row r="435" spans="1:5" x14ac:dyDescent="0.35">
      <c r="A435" s="1">
        <v>44995</v>
      </c>
      <c r="B435" s="3">
        <f t="shared" si="6"/>
        <v>2023</v>
      </c>
      <c r="C435">
        <v>33</v>
      </c>
      <c r="D435">
        <v>41.13</v>
      </c>
      <c r="E435">
        <v>202.51</v>
      </c>
    </row>
    <row r="436" spans="1:5" x14ac:dyDescent="0.35">
      <c r="A436" s="1">
        <v>44996</v>
      </c>
      <c r="B436" s="3">
        <f t="shared" si="6"/>
        <v>2023</v>
      </c>
      <c r="C436">
        <v>31</v>
      </c>
      <c r="D436">
        <v>54.88</v>
      </c>
      <c r="E436">
        <v>160.22</v>
      </c>
    </row>
    <row r="437" spans="1:5" x14ac:dyDescent="0.35">
      <c r="A437" s="1">
        <v>44997</v>
      </c>
      <c r="B437" s="3">
        <f t="shared" si="6"/>
        <v>2023</v>
      </c>
      <c r="C437">
        <v>29</v>
      </c>
      <c r="D437">
        <v>36.99</v>
      </c>
      <c r="E437">
        <v>202.64</v>
      </c>
    </row>
    <row r="438" spans="1:5" x14ac:dyDescent="0.35">
      <c r="A438" s="1">
        <v>44998</v>
      </c>
      <c r="B438" s="3">
        <f t="shared" si="6"/>
        <v>2023</v>
      </c>
      <c r="C438">
        <v>32</v>
      </c>
      <c r="D438">
        <v>42.97</v>
      </c>
      <c r="E438">
        <v>154.44999999999999</v>
      </c>
    </row>
    <row r="439" spans="1:5" x14ac:dyDescent="0.35">
      <c r="A439" s="1">
        <v>44999</v>
      </c>
      <c r="B439" s="3">
        <f t="shared" si="6"/>
        <v>2023</v>
      </c>
      <c r="C439">
        <v>36</v>
      </c>
      <c r="D439">
        <v>36.94</v>
      </c>
      <c r="E439">
        <v>206.61</v>
      </c>
    </row>
    <row r="440" spans="1:5" x14ac:dyDescent="0.35">
      <c r="A440" s="1">
        <v>45000</v>
      </c>
      <c r="B440" s="3">
        <f t="shared" si="6"/>
        <v>2023</v>
      </c>
      <c r="C440">
        <v>33</v>
      </c>
      <c r="D440">
        <v>43.98</v>
      </c>
      <c r="E440">
        <v>200.99</v>
      </c>
    </row>
    <row r="441" spans="1:5" x14ac:dyDescent="0.35">
      <c r="A441" s="1">
        <v>45001</v>
      </c>
      <c r="B441" s="3">
        <f t="shared" si="6"/>
        <v>2023</v>
      </c>
      <c r="C441">
        <v>28</v>
      </c>
      <c r="D441">
        <v>54.29</v>
      </c>
      <c r="E441">
        <v>152.66</v>
      </c>
    </row>
    <row r="442" spans="1:5" x14ac:dyDescent="0.35">
      <c r="A442" s="1">
        <v>45002</v>
      </c>
      <c r="B442" s="3">
        <f t="shared" si="6"/>
        <v>2023</v>
      </c>
      <c r="C442">
        <v>34</v>
      </c>
      <c r="D442">
        <v>37.799999999999997</v>
      </c>
      <c r="E442">
        <v>191.14</v>
      </c>
    </row>
    <row r="443" spans="1:5" x14ac:dyDescent="0.35">
      <c r="A443" s="1">
        <v>45003</v>
      </c>
      <c r="B443" s="3">
        <f t="shared" si="6"/>
        <v>2023</v>
      </c>
      <c r="C443">
        <v>35</v>
      </c>
      <c r="D443">
        <v>42.41</v>
      </c>
      <c r="E443">
        <v>225.32</v>
      </c>
    </row>
    <row r="444" spans="1:5" x14ac:dyDescent="0.35">
      <c r="A444" s="1">
        <v>45004</v>
      </c>
      <c r="B444" s="3">
        <f t="shared" si="6"/>
        <v>2023</v>
      </c>
      <c r="C444">
        <v>34</v>
      </c>
      <c r="D444">
        <v>46.89</v>
      </c>
      <c r="E444">
        <v>203.56</v>
      </c>
    </row>
    <row r="445" spans="1:5" x14ac:dyDescent="0.35">
      <c r="A445" s="1">
        <v>45005</v>
      </c>
      <c r="B445" s="3">
        <f t="shared" si="6"/>
        <v>2023</v>
      </c>
      <c r="C445">
        <v>39</v>
      </c>
      <c r="D445">
        <v>40.14</v>
      </c>
      <c r="E445">
        <v>201.41</v>
      </c>
    </row>
    <row r="446" spans="1:5" x14ac:dyDescent="0.35">
      <c r="A446" s="1">
        <v>45006</v>
      </c>
      <c r="B446" s="3">
        <f t="shared" si="6"/>
        <v>2023</v>
      </c>
      <c r="C446">
        <v>29</v>
      </c>
      <c r="D446">
        <v>49.64</v>
      </c>
      <c r="E446">
        <v>177.29</v>
      </c>
    </row>
    <row r="447" spans="1:5" x14ac:dyDescent="0.35">
      <c r="A447" s="1">
        <v>45007</v>
      </c>
      <c r="B447" s="3">
        <f t="shared" si="6"/>
        <v>2023</v>
      </c>
      <c r="C447">
        <v>28</v>
      </c>
      <c r="D447">
        <v>52.62</v>
      </c>
      <c r="E447">
        <v>168.75</v>
      </c>
    </row>
    <row r="448" spans="1:5" x14ac:dyDescent="0.35">
      <c r="A448" s="1">
        <v>45008</v>
      </c>
      <c r="B448" s="3">
        <f t="shared" si="6"/>
        <v>2023</v>
      </c>
      <c r="C448">
        <v>39</v>
      </c>
      <c r="D448">
        <v>50.88</v>
      </c>
      <c r="E448">
        <v>149.03</v>
      </c>
    </row>
    <row r="449" spans="1:5" x14ac:dyDescent="0.35">
      <c r="A449" s="1">
        <v>45009</v>
      </c>
      <c r="B449" s="3">
        <f t="shared" si="6"/>
        <v>2023</v>
      </c>
      <c r="C449">
        <v>30</v>
      </c>
      <c r="D449">
        <v>41.57</v>
      </c>
      <c r="E449">
        <v>207.04</v>
      </c>
    </row>
    <row r="450" spans="1:5" x14ac:dyDescent="0.35">
      <c r="A450" s="1">
        <v>45010</v>
      </c>
      <c r="B450" s="3">
        <f t="shared" ref="B450:B513" si="7">YEAR(A450)</f>
        <v>2023</v>
      </c>
      <c r="C450">
        <v>36</v>
      </c>
      <c r="D450">
        <v>37.92</v>
      </c>
      <c r="E450">
        <v>145.31</v>
      </c>
    </row>
    <row r="451" spans="1:5" x14ac:dyDescent="0.35">
      <c r="A451" s="1">
        <v>45011</v>
      </c>
      <c r="B451" s="3">
        <f t="shared" si="7"/>
        <v>2023</v>
      </c>
      <c r="C451">
        <v>39</v>
      </c>
      <c r="D451">
        <v>53.71</v>
      </c>
      <c r="E451">
        <v>211.13</v>
      </c>
    </row>
    <row r="452" spans="1:5" x14ac:dyDescent="0.35">
      <c r="A452" s="1">
        <v>45012</v>
      </c>
      <c r="B452" s="3">
        <f t="shared" si="7"/>
        <v>2023</v>
      </c>
      <c r="C452">
        <v>32</v>
      </c>
      <c r="D452">
        <v>38.74</v>
      </c>
      <c r="E452">
        <v>236.32</v>
      </c>
    </row>
    <row r="453" spans="1:5" x14ac:dyDescent="0.35">
      <c r="A453" s="1">
        <v>45013</v>
      </c>
      <c r="B453" s="3">
        <f t="shared" si="7"/>
        <v>2023</v>
      </c>
      <c r="C453">
        <v>33</v>
      </c>
      <c r="D453">
        <v>37.08</v>
      </c>
      <c r="E453">
        <v>227.73</v>
      </c>
    </row>
    <row r="454" spans="1:5" x14ac:dyDescent="0.35">
      <c r="A454" s="1">
        <v>45014</v>
      </c>
      <c r="B454" s="3">
        <f t="shared" si="7"/>
        <v>2023</v>
      </c>
      <c r="C454">
        <v>39</v>
      </c>
      <c r="D454">
        <v>46.17</v>
      </c>
      <c r="E454">
        <v>202.84</v>
      </c>
    </row>
    <row r="455" spans="1:5" x14ac:dyDescent="0.35">
      <c r="A455" s="1">
        <v>45015</v>
      </c>
      <c r="B455" s="3">
        <f t="shared" si="7"/>
        <v>2023</v>
      </c>
      <c r="C455">
        <v>38</v>
      </c>
      <c r="D455">
        <v>39.630000000000003</v>
      </c>
      <c r="E455">
        <v>166.22</v>
      </c>
    </row>
    <row r="456" spans="1:5" x14ac:dyDescent="0.35">
      <c r="A456" s="1">
        <v>45016</v>
      </c>
      <c r="B456" s="3">
        <f t="shared" si="7"/>
        <v>2023</v>
      </c>
      <c r="C456">
        <v>35</v>
      </c>
      <c r="D456">
        <v>38.049999999999997</v>
      </c>
      <c r="E456">
        <v>208.66</v>
      </c>
    </row>
    <row r="457" spans="1:5" x14ac:dyDescent="0.35">
      <c r="A457" s="1">
        <v>45017</v>
      </c>
      <c r="B457" s="3">
        <f t="shared" si="7"/>
        <v>2023</v>
      </c>
      <c r="C457">
        <v>32</v>
      </c>
      <c r="D457">
        <v>52.56</v>
      </c>
      <c r="E457">
        <v>146.96</v>
      </c>
    </row>
    <row r="458" spans="1:5" x14ac:dyDescent="0.35">
      <c r="A458" s="1">
        <v>45018</v>
      </c>
      <c r="B458" s="3">
        <f t="shared" si="7"/>
        <v>2023</v>
      </c>
      <c r="C458">
        <v>28</v>
      </c>
      <c r="D458">
        <v>45.21</v>
      </c>
      <c r="E458">
        <v>157.63</v>
      </c>
    </row>
    <row r="459" spans="1:5" x14ac:dyDescent="0.35">
      <c r="A459" s="1">
        <v>45019</v>
      </c>
      <c r="B459" s="3">
        <f t="shared" si="7"/>
        <v>2023</v>
      </c>
      <c r="C459">
        <v>31</v>
      </c>
      <c r="D459">
        <v>40.83</v>
      </c>
      <c r="E459">
        <v>137.35</v>
      </c>
    </row>
    <row r="460" spans="1:5" x14ac:dyDescent="0.35">
      <c r="A460" s="1">
        <v>45020</v>
      </c>
      <c r="B460" s="3">
        <f t="shared" si="7"/>
        <v>2023</v>
      </c>
      <c r="C460">
        <v>30</v>
      </c>
      <c r="D460">
        <v>54.5</v>
      </c>
      <c r="E460">
        <v>169.28</v>
      </c>
    </row>
    <row r="461" spans="1:5" x14ac:dyDescent="0.35">
      <c r="A461" s="1">
        <v>45021</v>
      </c>
      <c r="B461" s="3">
        <f t="shared" si="7"/>
        <v>2023</v>
      </c>
      <c r="C461">
        <v>29</v>
      </c>
      <c r="D461">
        <v>38.31</v>
      </c>
      <c r="E461">
        <v>141.29</v>
      </c>
    </row>
    <row r="462" spans="1:5" x14ac:dyDescent="0.35">
      <c r="A462" s="1">
        <v>45022</v>
      </c>
      <c r="B462" s="3">
        <f t="shared" si="7"/>
        <v>2023</v>
      </c>
      <c r="C462">
        <v>39</v>
      </c>
      <c r="D462">
        <v>39.33</v>
      </c>
      <c r="E462">
        <v>192.91</v>
      </c>
    </row>
    <row r="463" spans="1:5" x14ac:dyDescent="0.35">
      <c r="A463" s="1">
        <v>45023</v>
      </c>
      <c r="B463" s="3">
        <f t="shared" si="7"/>
        <v>2023</v>
      </c>
      <c r="C463">
        <v>33</v>
      </c>
      <c r="D463">
        <v>47.47</v>
      </c>
      <c r="E463">
        <v>191.58</v>
      </c>
    </row>
    <row r="464" spans="1:5" x14ac:dyDescent="0.35">
      <c r="A464" s="1">
        <v>45024</v>
      </c>
      <c r="B464" s="3">
        <f t="shared" si="7"/>
        <v>2023</v>
      </c>
      <c r="C464">
        <v>28</v>
      </c>
      <c r="D464">
        <v>43.13</v>
      </c>
      <c r="E464">
        <v>188.65</v>
      </c>
    </row>
    <row r="465" spans="1:5" x14ac:dyDescent="0.35">
      <c r="A465" s="1">
        <v>45025</v>
      </c>
      <c r="B465" s="3">
        <f t="shared" si="7"/>
        <v>2023</v>
      </c>
      <c r="C465">
        <v>32</v>
      </c>
      <c r="D465">
        <v>52.06</v>
      </c>
      <c r="E465">
        <v>146.59</v>
      </c>
    </row>
    <row r="466" spans="1:5" x14ac:dyDescent="0.35">
      <c r="A466" s="1">
        <v>45026</v>
      </c>
      <c r="B466" s="3">
        <f t="shared" si="7"/>
        <v>2023</v>
      </c>
      <c r="C466">
        <v>35</v>
      </c>
      <c r="D466">
        <v>38.83</v>
      </c>
      <c r="E466">
        <v>145.16</v>
      </c>
    </row>
    <row r="467" spans="1:5" x14ac:dyDescent="0.35">
      <c r="A467" s="1">
        <v>45027</v>
      </c>
      <c r="B467" s="3">
        <f t="shared" si="7"/>
        <v>2023</v>
      </c>
      <c r="C467">
        <v>37</v>
      </c>
      <c r="D467">
        <v>51.85</v>
      </c>
      <c r="E467">
        <v>198.73</v>
      </c>
    </row>
    <row r="468" spans="1:5" x14ac:dyDescent="0.35">
      <c r="A468" s="1">
        <v>45028</v>
      </c>
      <c r="B468" s="3">
        <f t="shared" si="7"/>
        <v>2023</v>
      </c>
      <c r="C468">
        <v>30</v>
      </c>
      <c r="D468">
        <v>49.63</v>
      </c>
      <c r="E468">
        <v>157.65</v>
      </c>
    </row>
    <row r="469" spans="1:5" x14ac:dyDescent="0.35">
      <c r="A469" s="1">
        <v>45029</v>
      </c>
      <c r="B469" s="3">
        <f t="shared" si="7"/>
        <v>2023</v>
      </c>
      <c r="C469">
        <v>30</v>
      </c>
      <c r="D469">
        <v>39.479999999999997</v>
      </c>
      <c r="E469">
        <v>158.94999999999999</v>
      </c>
    </row>
    <row r="470" spans="1:5" x14ac:dyDescent="0.35">
      <c r="A470" s="1">
        <v>45030</v>
      </c>
      <c r="B470" s="3">
        <f t="shared" si="7"/>
        <v>2023</v>
      </c>
      <c r="C470">
        <v>34</v>
      </c>
      <c r="D470">
        <v>53.62</v>
      </c>
      <c r="E470">
        <v>148.06</v>
      </c>
    </row>
    <row r="471" spans="1:5" x14ac:dyDescent="0.35">
      <c r="A471" s="1">
        <v>45031</v>
      </c>
      <c r="B471" s="3">
        <f t="shared" si="7"/>
        <v>2023</v>
      </c>
      <c r="C471">
        <v>32</v>
      </c>
      <c r="D471">
        <v>38.5</v>
      </c>
      <c r="E471">
        <v>199.36</v>
      </c>
    </row>
    <row r="472" spans="1:5" x14ac:dyDescent="0.35">
      <c r="A472" s="1">
        <v>45032</v>
      </c>
      <c r="B472" s="3">
        <f t="shared" si="7"/>
        <v>2023</v>
      </c>
      <c r="C472">
        <v>33</v>
      </c>
      <c r="D472">
        <v>35.119999999999997</v>
      </c>
      <c r="E472">
        <v>199.63</v>
      </c>
    </row>
    <row r="473" spans="1:5" x14ac:dyDescent="0.35">
      <c r="A473" s="1">
        <v>45033</v>
      </c>
      <c r="B473" s="3">
        <f t="shared" si="7"/>
        <v>2023</v>
      </c>
      <c r="C473">
        <v>40</v>
      </c>
      <c r="D473">
        <v>51.14</v>
      </c>
      <c r="E473">
        <v>233.81</v>
      </c>
    </row>
    <row r="474" spans="1:5" x14ac:dyDescent="0.35">
      <c r="A474" s="1">
        <v>45034</v>
      </c>
      <c r="B474" s="3">
        <f t="shared" si="7"/>
        <v>2023</v>
      </c>
      <c r="C474">
        <v>30</v>
      </c>
      <c r="D474">
        <v>35.49</v>
      </c>
      <c r="E474">
        <v>161.66999999999999</v>
      </c>
    </row>
    <row r="475" spans="1:5" x14ac:dyDescent="0.35">
      <c r="A475" s="1">
        <v>45035</v>
      </c>
      <c r="B475" s="3">
        <f t="shared" si="7"/>
        <v>2023</v>
      </c>
      <c r="C475">
        <v>37</v>
      </c>
      <c r="D475">
        <v>39.659999999999997</v>
      </c>
      <c r="E475">
        <v>226.04</v>
      </c>
    </row>
    <row r="476" spans="1:5" x14ac:dyDescent="0.35">
      <c r="A476" s="1">
        <v>45036</v>
      </c>
      <c r="B476" s="3">
        <f t="shared" si="7"/>
        <v>2023</v>
      </c>
      <c r="C476">
        <v>34</v>
      </c>
      <c r="D476">
        <v>54.45</v>
      </c>
      <c r="E476">
        <v>232.21</v>
      </c>
    </row>
    <row r="477" spans="1:5" x14ac:dyDescent="0.35">
      <c r="A477" s="1">
        <v>45037</v>
      </c>
      <c r="B477" s="3">
        <f t="shared" si="7"/>
        <v>2023</v>
      </c>
      <c r="C477">
        <v>32</v>
      </c>
      <c r="D477">
        <v>50.71</v>
      </c>
      <c r="E477">
        <v>159.1</v>
      </c>
    </row>
    <row r="478" spans="1:5" x14ac:dyDescent="0.35">
      <c r="A478" s="1">
        <v>45038</v>
      </c>
      <c r="B478" s="3">
        <f t="shared" si="7"/>
        <v>2023</v>
      </c>
      <c r="C478">
        <v>34</v>
      </c>
      <c r="D478">
        <v>50.69</v>
      </c>
      <c r="E478">
        <v>153.66</v>
      </c>
    </row>
    <row r="479" spans="1:5" x14ac:dyDescent="0.35">
      <c r="A479" s="1">
        <v>45039</v>
      </c>
      <c r="B479" s="3">
        <f t="shared" si="7"/>
        <v>2023</v>
      </c>
      <c r="C479">
        <v>35</v>
      </c>
      <c r="D479">
        <v>45.44</v>
      </c>
      <c r="E479">
        <v>182.09</v>
      </c>
    </row>
    <row r="480" spans="1:5" x14ac:dyDescent="0.35">
      <c r="A480" s="1">
        <v>45040</v>
      </c>
      <c r="B480" s="3">
        <f t="shared" si="7"/>
        <v>2023</v>
      </c>
      <c r="C480">
        <v>35</v>
      </c>
      <c r="D480">
        <v>38.97</v>
      </c>
      <c r="E480">
        <v>197.14</v>
      </c>
    </row>
    <row r="481" spans="1:5" x14ac:dyDescent="0.35">
      <c r="A481" s="1">
        <v>45041</v>
      </c>
      <c r="B481" s="3">
        <f t="shared" si="7"/>
        <v>2023</v>
      </c>
      <c r="C481">
        <v>37</v>
      </c>
      <c r="D481">
        <v>40.71</v>
      </c>
      <c r="E481">
        <v>206.44</v>
      </c>
    </row>
    <row r="482" spans="1:5" x14ac:dyDescent="0.35">
      <c r="A482" s="1">
        <v>45042</v>
      </c>
      <c r="B482" s="3">
        <f t="shared" si="7"/>
        <v>2023</v>
      </c>
      <c r="C482">
        <v>38</v>
      </c>
      <c r="D482">
        <v>44.73</v>
      </c>
      <c r="E482">
        <v>146.61000000000001</v>
      </c>
    </row>
    <row r="483" spans="1:5" x14ac:dyDescent="0.35">
      <c r="A483" s="1">
        <v>45043</v>
      </c>
      <c r="B483" s="3">
        <f t="shared" si="7"/>
        <v>2023</v>
      </c>
      <c r="C483">
        <v>31</v>
      </c>
      <c r="D483">
        <v>53.22</v>
      </c>
      <c r="E483">
        <v>209.07</v>
      </c>
    </row>
    <row r="484" spans="1:5" x14ac:dyDescent="0.35">
      <c r="A484" s="1">
        <v>45044</v>
      </c>
      <c r="B484" s="3">
        <f t="shared" si="7"/>
        <v>2023</v>
      </c>
      <c r="C484">
        <v>33</v>
      </c>
      <c r="D484">
        <v>52.86</v>
      </c>
      <c r="E484">
        <v>165.48</v>
      </c>
    </row>
    <row r="485" spans="1:5" x14ac:dyDescent="0.35">
      <c r="A485" s="1">
        <v>45045</v>
      </c>
      <c r="B485" s="3">
        <f t="shared" si="7"/>
        <v>2023</v>
      </c>
      <c r="C485">
        <v>34</v>
      </c>
      <c r="D485">
        <v>49.03</v>
      </c>
      <c r="E485">
        <v>229.77</v>
      </c>
    </row>
    <row r="486" spans="1:5" x14ac:dyDescent="0.35">
      <c r="A486" s="1">
        <v>45046</v>
      </c>
      <c r="B486" s="3">
        <f t="shared" si="7"/>
        <v>2023</v>
      </c>
      <c r="C486">
        <v>29</v>
      </c>
      <c r="D486">
        <v>37.770000000000003</v>
      </c>
      <c r="E486">
        <v>152.41999999999999</v>
      </c>
    </row>
    <row r="487" spans="1:5" x14ac:dyDescent="0.35">
      <c r="A487" s="1">
        <v>45047</v>
      </c>
      <c r="B487" s="3">
        <f t="shared" si="7"/>
        <v>2023</v>
      </c>
      <c r="C487">
        <v>38</v>
      </c>
      <c r="D487">
        <v>39.6</v>
      </c>
      <c r="E487">
        <v>179.58</v>
      </c>
    </row>
    <row r="488" spans="1:5" x14ac:dyDescent="0.35">
      <c r="A488" s="1">
        <v>45048</v>
      </c>
      <c r="B488" s="3">
        <f t="shared" si="7"/>
        <v>2023</v>
      </c>
      <c r="C488">
        <v>39</v>
      </c>
      <c r="D488">
        <v>48.44</v>
      </c>
      <c r="E488">
        <v>191.13</v>
      </c>
    </row>
    <row r="489" spans="1:5" x14ac:dyDescent="0.35">
      <c r="A489" s="1">
        <v>45049</v>
      </c>
      <c r="B489" s="3">
        <f t="shared" si="7"/>
        <v>2023</v>
      </c>
      <c r="C489">
        <v>39</v>
      </c>
      <c r="D489">
        <v>50.12</v>
      </c>
      <c r="E489">
        <v>195.18</v>
      </c>
    </row>
    <row r="490" spans="1:5" x14ac:dyDescent="0.35">
      <c r="A490" s="1">
        <v>45050</v>
      </c>
      <c r="B490" s="3">
        <f t="shared" si="7"/>
        <v>2023</v>
      </c>
      <c r="C490">
        <v>36</v>
      </c>
      <c r="D490">
        <v>39.79</v>
      </c>
      <c r="E490">
        <v>207.38</v>
      </c>
    </row>
    <row r="491" spans="1:5" x14ac:dyDescent="0.35">
      <c r="A491" s="1">
        <v>45051</v>
      </c>
      <c r="B491" s="3">
        <f t="shared" si="7"/>
        <v>2023</v>
      </c>
      <c r="C491">
        <v>38</v>
      </c>
      <c r="D491">
        <v>42.09</v>
      </c>
      <c r="E491">
        <v>178.68</v>
      </c>
    </row>
    <row r="492" spans="1:5" x14ac:dyDescent="0.35">
      <c r="A492" s="1">
        <v>45052</v>
      </c>
      <c r="B492" s="3">
        <f t="shared" si="7"/>
        <v>2023</v>
      </c>
      <c r="C492">
        <v>30</v>
      </c>
      <c r="D492">
        <v>37.03</v>
      </c>
      <c r="E492">
        <v>165.89</v>
      </c>
    </row>
    <row r="493" spans="1:5" x14ac:dyDescent="0.35">
      <c r="A493" s="1">
        <v>45053</v>
      </c>
      <c r="B493" s="3">
        <f t="shared" si="7"/>
        <v>2023</v>
      </c>
      <c r="C493">
        <v>29</v>
      </c>
      <c r="D493">
        <v>40.69</v>
      </c>
      <c r="E493">
        <v>231.98</v>
      </c>
    </row>
    <row r="494" spans="1:5" x14ac:dyDescent="0.35">
      <c r="A494" s="1">
        <v>45054</v>
      </c>
      <c r="B494" s="3">
        <f t="shared" si="7"/>
        <v>2023</v>
      </c>
      <c r="C494">
        <v>35</v>
      </c>
      <c r="D494">
        <v>46.78</v>
      </c>
      <c r="E494">
        <v>215.17</v>
      </c>
    </row>
    <row r="495" spans="1:5" x14ac:dyDescent="0.35">
      <c r="A495" s="1">
        <v>45055</v>
      </c>
      <c r="B495" s="3">
        <f t="shared" si="7"/>
        <v>2023</v>
      </c>
      <c r="C495">
        <v>38</v>
      </c>
      <c r="D495">
        <v>40.72</v>
      </c>
      <c r="E495">
        <v>231.77</v>
      </c>
    </row>
    <row r="496" spans="1:5" x14ac:dyDescent="0.35">
      <c r="A496" s="1">
        <v>45056</v>
      </c>
      <c r="B496" s="3">
        <f t="shared" si="7"/>
        <v>2023</v>
      </c>
      <c r="C496">
        <v>36</v>
      </c>
      <c r="D496">
        <v>54.76</v>
      </c>
      <c r="E496">
        <v>208.02</v>
      </c>
    </row>
    <row r="497" spans="1:5" x14ac:dyDescent="0.35">
      <c r="A497" s="1">
        <v>45057</v>
      </c>
      <c r="B497" s="3">
        <f t="shared" si="7"/>
        <v>2023</v>
      </c>
      <c r="C497">
        <v>34</v>
      </c>
      <c r="D497">
        <v>43.59</v>
      </c>
      <c r="E497">
        <v>235.71</v>
      </c>
    </row>
    <row r="498" spans="1:5" x14ac:dyDescent="0.35">
      <c r="A498" s="1">
        <v>45058</v>
      </c>
      <c r="B498" s="3">
        <f t="shared" si="7"/>
        <v>2023</v>
      </c>
      <c r="C498">
        <v>30</v>
      </c>
      <c r="D498">
        <v>51.5</v>
      </c>
      <c r="E498">
        <v>161.22</v>
      </c>
    </row>
    <row r="499" spans="1:5" x14ac:dyDescent="0.35">
      <c r="A499" s="1">
        <v>45059</v>
      </c>
      <c r="B499" s="3">
        <f t="shared" si="7"/>
        <v>2023</v>
      </c>
      <c r="C499">
        <v>39</v>
      </c>
      <c r="D499">
        <v>41.74</v>
      </c>
      <c r="E499">
        <v>154.88</v>
      </c>
    </row>
    <row r="500" spans="1:5" x14ac:dyDescent="0.35">
      <c r="A500" s="1">
        <v>45060</v>
      </c>
      <c r="B500" s="3">
        <f t="shared" si="7"/>
        <v>2023</v>
      </c>
      <c r="C500">
        <v>36</v>
      </c>
      <c r="D500">
        <v>48.7</v>
      </c>
      <c r="E500">
        <v>153.61000000000001</v>
      </c>
    </row>
    <row r="501" spans="1:5" x14ac:dyDescent="0.35">
      <c r="A501" s="1">
        <v>45061</v>
      </c>
      <c r="B501" s="3">
        <f t="shared" si="7"/>
        <v>2023</v>
      </c>
      <c r="C501">
        <v>33</v>
      </c>
      <c r="D501">
        <v>35.450000000000003</v>
      </c>
      <c r="E501">
        <v>142.13999999999999</v>
      </c>
    </row>
    <row r="502" spans="1:5" x14ac:dyDescent="0.35">
      <c r="A502" s="1">
        <v>45062</v>
      </c>
      <c r="B502" s="3">
        <f t="shared" si="7"/>
        <v>2023</v>
      </c>
      <c r="C502">
        <v>35</v>
      </c>
      <c r="D502">
        <v>37.299999999999997</v>
      </c>
      <c r="E502">
        <v>226.68</v>
      </c>
    </row>
    <row r="503" spans="1:5" x14ac:dyDescent="0.35">
      <c r="A503" s="1">
        <v>45063</v>
      </c>
      <c r="B503" s="3">
        <f t="shared" si="7"/>
        <v>2023</v>
      </c>
      <c r="C503">
        <v>38</v>
      </c>
      <c r="D503">
        <v>37.39</v>
      </c>
      <c r="E503">
        <v>173.99</v>
      </c>
    </row>
    <row r="504" spans="1:5" x14ac:dyDescent="0.35">
      <c r="A504" s="1">
        <v>45064</v>
      </c>
      <c r="B504" s="3">
        <f t="shared" si="7"/>
        <v>2023</v>
      </c>
      <c r="C504">
        <v>39</v>
      </c>
      <c r="D504">
        <v>49.81</v>
      </c>
      <c r="E504">
        <v>213.63</v>
      </c>
    </row>
    <row r="505" spans="1:5" x14ac:dyDescent="0.35">
      <c r="A505" s="1">
        <v>45065</v>
      </c>
      <c r="B505" s="3">
        <f t="shared" si="7"/>
        <v>2023</v>
      </c>
      <c r="C505">
        <v>36</v>
      </c>
      <c r="D505">
        <v>53.1</v>
      </c>
      <c r="E505">
        <v>163.25</v>
      </c>
    </row>
    <row r="506" spans="1:5" x14ac:dyDescent="0.35">
      <c r="A506" s="1">
        <v>45066</v>
      </c>
      <c r="B506" s="3">
        <f t="shared" si="7"/>
        <v>2023</v>
      </c>
      <c r="C506">
        <v>35</v>
      </c>
      <c r="D506">
        <v>51.18</v>
      </c>
      <c r="E506">
        <v>230.72</v>
      </c>
    </row>
    <row r="507" spans="1:5" x14ac:dyDescent="0.35">
      <c r="A507" s="1">
        <v>45067</v>
      </c>
      <c r="B507" s="3">
        <f t="shared" si="7"/>
        <v>2023</v>
      </c>
      <c r="C507">
        <v>38</v>
      </c>
      <c r="D507">
        <v>49.81</v>
      </c>
      <c r="E507">
        <v>198.76</v>
      </c>
    </row>
    <row r="508" spans="1:5" x14ac:dyDescent="0.35">
      <c r="A508" s="1">
        <v>45068</v>
      </c>
      <c r="B508" s="3">
        <f t="shared" si="7"/>
        <v>2023</v>
      </c>
      <c r="C508">
        <v>30</v>
      </c>
      <c r="D508">
        <v>46.78</v>
      </c>
      <c r="E508">
        <v>153.4</v>
      </c>
    </row>
    <row r="509" spans="1:5" x14ac:dyDescent="0.35">
      <c r="A509" s="1">
        <v>45069</v>
      </c>
      <c r="B509" s="3">
        <f t="shared" si="7"/>
        <v>2023</v>
      </c>
      <c r="C509">
        <v>30</v>
      </c>
      <c r="D509">
        <v>39.75</v>
      </c>
      <c r="E509">
        <v>232.41</v>
      </c>
    </row>
    <row r="510" spans="1:5" x14ac:dyDescent="0.35">
      <c r="A510" s="1">
        <v>45070</v>
      </c>
      <c r="B510" s="3">
        <f t="shared" si="7"/>
        <v>2023</v>
      </c>
      <c r="C510">
        <v>30</v>
      </c>
      <c r="D510">
        <v>37.94</v>
      </c>
      <c r="E510">
        <v>175.43</v>
      </c>
    </row>
    <row r="511" spans="1:5" x14ac:dyDescent="0.35">
      <c r="A511" s="1">
        <v>45071</v>
      </c>
      <c r="B511" s="3">
        <f t="shared" si="7"/>
        <v>2023</v>
      </c>
      <c r="C511">
        <v>40</v>
      </c>
      <c r="D511">
        <v>39.29</v>
      </c>
      <c r="E511">
        <v>199.26</v>
      </c>
    </row>
    <row r="512" spans="1:5" x14ac:dyDescent="0.35">
      <c r="A512" s="1">
        <v>45072</v>
      </c>
      <c r="B512" s="3">
        <f t="shared" si="7"/>
        <v>2023</v>
      </c>
      <c r="C512">
        <v>40</v>
      </c>
      <c r="D512">
        <v>46.6</v>
      </c>
      <c r="E512">
        <v>204.89</v>
      </c>
    </row>
    <row r="513" spans="1:5" x14ac:dyDescent="0.35">
      <c r="A513" s="1">
        <v>45073</v>
      </c>
      <c r="B513" s="3">
        <f t="shared" si="7"/>
        <v>2023</v>
      </c>
      <c r="C513">
        <v>41</v>
      </c>
      <c r="D513">
        <v>54.32</v>
      </c>
      <c r="E513">
        <v>213.64</v>
      </c>
    </row>
    <row r="514" spans="1:5" x14ac:dyDescent="0.35">
      <c r="A514" s="1">
        <v>45074</v>
      </c>
      <c r="B514" s="3">
        <f t="shared" ref="B514:B577" si="8">YEAR(A514)</f>
        <v>2023</v>
      </c>
      <c r="C514">
        <v>38</v>
      </c>
      <c r="D514">
        <v>39.01</v>
      </c>
      <c r="E514">
        <v>228.92</v>
      </c>
    </row>
    <row r="515" spans="1:5" x14ac:dyDescent="0.35">
      <c r="A515" s="1">
        <v>45075</v>
      </c>
      <c r="B515" s="3">
        <f t="shared" si="8"/>
        <v>2023</v>
      </c>
      <c r="C515">
        <v>31</v>
      </c>
      <c r="D515">
        <v>42.92</v>
      </c>
      <c r="E515">
        <v>187.01</v>
      </c>
    </row>
    <row r="516" spans="1:5" x14ac:dyDescent="0.35">
      <c r="A516" s="1">
        <v>45076</v>
      </c>
      <c r="B516" s="3">
        <f t="shared" si="8"/>
        <v>2023</v>
      </c>
      <c r="C516">
        <v>37</v>
      </c>
      <c r="D516">
        <v>49.91</v>
      </c>
      <c r="E516">
        <v>235.92</v>
      </c>
    </row>
    <row r="517" spans="1:5" x14ac:dyDescent="0.35">
      <c r="A517" s="1">
        <v>45077</v>
      </c>
      <c r="B517" s="3">
        <f t="shared" si="8"/>
        <v>2023</v>
      </c>
      <c r="C517">
        <v>41</v>
      </c>
      <c r="D517">
        <v>42.54</v>
      </c>
      <c r="E517">
        <v>213.77</v>
      </c>
    </row>
    <row r="518" spans="1:5" x14ac:dyDescent="0.35">
      <c r="A518" s="1">
        <v>45078</v>
      </c>
      <c r="B518" s="3">
        <f t="shared" si="8"/>
        <v>2023</v>
      </c>
      <c r="C518">
        <v>33</v>
      </c>
      <c r="D518">
        <v>51.87</v>
      </c>
      <c r="E518">
        <v>158.79</v>
      </c>
    </row>
    <row r="519" spans="1:5" x14ac:dyDescent="0.35">
      <c r="A519" s="1">
        <v>45079</v>
      </c>
      <c r="B519" s="3">
        <f t="shared" si="8"/>
        <v>2023</v>
      </c>
      <c r="C519">
        <v>34</v>
      </c>
      <c r="D519">
        <v>47.01</v>
      </c>
      <c r="E519">
        <v>203.1</v>
      </c>
    </row>
    <row r="520" spans="1:5" x14ac:dyDescent="0.35">
      <c r="A520" s="1">
        <v>45080</v>
      </c>
      <c r="B520" s="3">
        <f t="shared" si="8"/>
        <v>2023</v>
      </c>
      <c r="C520">
        <v>31</v>
      </c>
      <c r="D520">
        <v>45.7</v>
      </c>
      <c r="E520">
        <v>162.69999999999999</v>
      </c>
    </row>
    <row r="521" spans="1:5" x14ac:dyDescent="0.35">
      <c r="A521" s="1">
        <v>45081</v>
      </c>
      <c r="B521" s="3">
        <f t="shared" si="8"/>
        <v>2023</v>
      </c>
      <c r="C521">
        <v>41</v>
      </c>
      <c r="D521">
        <v>54.52</v>
      </c>
      <c r="E521">
        <v>186.34</v>
      </c>
    </row>
    <row r="522" spans="1:5" x14ac:dyDescent="0.35">
      <c r="A522" s="1">
        <v>45082</v>
      </c>
      <c r="B522" s="3">
        <f t="shared" si="8"/>
        <v>2023</v>
      </c>
      <c r="C522">
        <v>36</v>
      </c>
      <c r="D522">
        <v>46.73</v>
      </c>
      <c r="E522">
        <v>199.16</v>
      </c>
    </row>
    <row r="523" spans="1:5" x14ac:dyDescent="0.35">
      <c r="A523" s="1">
        <v>45083</v>
      </c>
      <c r="B523" s="3">
        <f t="shared" si="8"/>
        <v>2023</v>
      </c>
      <c r="C523">
        <v>32</v>
      </c>
      <c r="D523">
        <v>49.92</v>
      </c>
      <c r="E523">
        <v>181.28</v>
      </c>
    </row>
    <row r="524" spans="1:5" x14ac:dyDescent="0.35">
      <c r="A524" s="1">
        <v>45084</v>
      </c>
      <c r="B524" s="3">
        <f t="shared" si="8"/>
        <v>2023</v>
      </c>
      <c r="C524">
        <v>41</v>
      </c>
      <c r="D524">
        <v>37.770000000000003</v>
      </c>
      <c r="E524">
        <v>137.35</v>
      </c>
    </row>
    <row r="525" spans="1:5" x14ac:dyDescent="0.35">
      <c r="A525" s="1">
        <v>45085</v>
      </c>
      <c r="B525" s="3">
        <f t="shared" si="8"/>
        <v>2023</v>
      </c>
      <c r="C525">
        <v>32</v>
      </c>
      <c r="D525">
        <v>36.81</v>
      </c>
      <c r="E525">
        <v>167.21</v>
      </c>
    </row>
    <row r="526" spans="1:5" x14ac:dyDescent="0.35">
      <c r="A526" s="1">
        <v>45086</v>
      </c>
      <c r="B526" s="3">
        <f t="shared" si="8"/>
        <v>2023</v>
      </c>
      <c r="C526">
        <v>30</v>
      </c>
      <c r="D526">
        <v>41.58</v>
      </c>
      <c r="E526">
        <v>199.03</v>
      </c>
    </row>
    <row r="527" spans="1:5" x14ac:dyDescent="0.35">
      <c r="A527" s="1">
        <v>45087</v>
      </c>
      <c r="B527" s="3">
        <f t="shared" si="8"/>
        <v>2023</v>
      </c>
      <c r="C527">
        <v>41</v>
      </c>
      <c r="D527">
        <v>37.36</v>
      </c>
      <c r="E527">
        <v>195.11</v>
      </c>
    </row>
    <row r="528" spans="1:5" x14ac:dyDescent="0.35">
      <c r="A528" s="1">
        <v>45088</v>
      </c>
      <c r="B528" s="3">
        <f t="shared" si="8"/>
        <v>2023</v>
      </c>
      <c r="C528">
        <v>30</v>
      </c>
      <c r="D528">
        <v>40.67</v>
      </c>
      <c r="E528">
        <v>187.7</v>
      </c>
    </row>
    <row r="529" spans="1:5" x14ac:dyDescent="0.35">
      <c r="A529" s="1">
        <v>45089</v>
      </c>
      <c r="B529" s="3">
        <f t="shared" si="8"/>
        <v>2023</v>
      </c>
      <c r="C529">
        <v>31</v>
      </c>
      <c r="D529">
        <v>37.880000000000003</v>
      </c>
      <c r="E529">
        <v>213.86</v>
      </c>
    </row>
    <row r="530" spans="1:5" x14ac:dyDescent="0.35">
      <c r="A530" s="1">
        <v>45090</v>
      </c>
      <c r="B530" s="3">
        <f t="shared" si="8"/>
        <v>2023</v>
      </c>
      <c r="C530">
        <v>31</v>
      </c>
      <c r="D530">
        <v>38.78</v>
      </c>
      <c r="E530">
        <v>177.2</v>
      </c>
    </row>
    <row r="531" spans="1:5" x14ac:dyDescent="0.35">
      <c r="A531" s="1">
        <v>45091</v>
      </c>
      <c r="B531" s="3">
        <f t="shared" si="8"/>
        <v>2023</v>
      </c>
      <c r="C531">
        <v>40</v>
      </c>
      <c r="D531">
        <v>48.2</v>
      </c>
      <c r="E531">
        <v>198.05</v>
      </c>
    </row>
    <row r="532" spans="1:5" x14ac:dyDescent="0.35">
      <c r="A532" s="1">
        <v>45092</v>
      </c>
      <c r="B532" s="3">
        <f t="shared" si="8"/>
        <v>2023</v>
      </c>
      <c r="C532">
        <v>41</v>
      </c>
      <c r="D532">
        <v>43.49</v>
      </c>
      <c r="E532">
        <v>174.16</v>
      </c>
    </row>
    <row r="533" spans="1:5" x14ac:dyDescent="0.35">
      <c r="A533" s="1">
        <v>45093</v>
      </c>
      <c r="B533" s="3">
        <f t="shared" si="8"/>
        <v>2023</v>
      </c>
      <c r="C533">
        <v>35</v>
      </c>
      <c r="D533">
        <v>38.68</v>
      </c>
      <c r="E533">
        <v>170.88</v>
      </c>
    </row>
    <row r="534" spans="1:5" x14ac:dyDescent="0.35">
      <c r="A534" s="1">
        <v>45094</v>
      </c>
      <c r="B534" s="3">
        <f t="shared" si="8"/>
        <v>2023</v>
      </c>
      <c r="C534">
        <v>37</v>
      </c>
      <c r="D534">
        <v>40.869999999999997</v>
      </c>
      <c r="E534">
        <v>225.45</v>
      </c>
    </row>
    <row r="535" spans="1:5" x14ac:dyDescent="0.35">
      <c r="A535" s="1">
        <v>45095</v>
      </c>
      <c r="B535" s="3">
        <f t="shared" si="8"/>
        <v>2023</v>
      </c>
      <c r="C535">
        <v>43</v>
      </c>
      <c r="D535">
        <v>38.090000000000003</v>
      </c>
      <c r="E535">
        <v>205.64</v>
      </c>
    </row>
    <row r="536" spans="1:5" x14ac:dyDescent="0.35">
      <c r="A536" s="1">
        <v>45096</v>
      </c>
      <c r="B536" s="3">
        <f t="shared" si="8"/>
        <v>2023</v>
      </c>
      <c r="C536">
        <v>31</v>
      </c>
      <c r="D536">
        <v>51.83</v>
      </c>
      <c r="E536">
        <v>164.52</v>
      </c>
    </row>
    <row r="537" spans="1:5" x14ac:dyDescent="0.35">
      <c r="A537" s="1">
        <v>45097</v>
      </c>
      <c r="B537" s="3">
        <f t="shared" si="8"/>
        <v>2023</v>
      </c>
      <c r="C537">
        <v>37</v>
      </c>
      <c r="D537">
        <v>44.57</v>
      </c>
      <c r="E537">
        <v>142.96</v>
      </c>
    </row>
    <row r="538" spans="1:5" x14ac:dyDescent="0.35">
      <c r="A538" s="1">
        <v>45098</v>
      </c>
      <c r="B538" s="3">
        <f t="shared" si="8"/>
        <v>2023</v>
      </c>
      <c r="C538">
        <v>42</v>
      </c>
      <c r="D538">
        <v>51.55</v>
      </c>
      <c r="E538">
        <v>220.67</v>
      </c>
    </row>
    <row r="539" spans="1:5" x14ac:dyDescent="0.35">
      <c r="A539" s="1">
        <v>45099</v>
      </c>
      <c r="B539" s="3">
        <f t="shared" si="8"/>
        <v>2023</v>
      </c>
      <c r="C539">
        <v>39</v>
      </c>
      <c r="D539">
        <v>45.94</v>
      </c>
      <c r="E539">
        <v>230.39</v>
      </c>
    </row>
    <row r="540" spans="1:5" x14ac:dyDescent="0.35">
      <c r="A540" s="1">
        <v>45100</v>
      </c>
      <c r="B540" s="3">
        <f t="shared" si="8"/>
        <v>2023</v>
      </c>
      <c r="C540">
        <v>34</v>
      </c>
      <c r="D540">
        <v>40.61</v>
      </c>
      <c r="E540">
        <v>213.24</v>
      </c>
    </row>
    <row r="541" spans="1:5" x14ac:dyDescent="0.35">
      <c r="A541" s="1">
        <v>45101</v>
      </c>
      <c r="B541" s="3">
        <f t="shared" si="8"/>
        <v>2023</v>
      </c>
      <c r="C541">
        <v>37</v>
      </c>
      <c r="D541">
        <v>37.869999999999997</v>
      </c>
      <c r="E541">
        <v>211.4</v>
      </c>
    </row>
    <row r="542" spans="1:5" x14ac:dyDescent="0.35">
      <c r="A542" s="1">
        <v>45102</v>
      </c>
      <c r="B542" s="3">
        <f t="shared" si="8"/>
        <v>2023</v>
      </c>
      <c r="C542">
        <v>43</v>
      </c>
      <c r="D542">
        <v>51.7</v>
      </c>
      <c r="E542">
        <v>226.58</v>
      </c>
    </row>
    <row r="543" spans="1:5" x14ac:dyDescent="0.35">
      <c r="A543" s="1">
        <v>45103</v>
      </c>
      <c r="B543" s="3">
        <f t="shared" si="8"/>
        <v>2023</v>
      </c>
      <c r="C543">
        <v>35</v>
      </c>
      <c r="D543">
        <v>43.4</v>
      </c>
      <c r="E543">
        <v>141.21</v>
      </c>
    </row>
    <row r="544" spans="1:5" x14ac:dyDescent="0.35">
      <c r="A544" s="1">
        <v>45104</v>
      </c>
      <c r="B544" s="3">
        <f t="shared" si="8"/>
        <v>2023</v>
      </c>
      <c r="C544">
        <v>39</v>
      </c>
      <c r="D544">
        <v>52.62</v>
      </c>
      <c r="E544">
        <v>191.33</v>
      </c>
    </row>
    <row r="545" spans="1:5" x14ac:dyDescent="0.35">
      <c r="A545" s="1">
        <v>45105</v>
      </c>
      <c r="B545" s="3">
        <f t="shared" si="8"/>
        <v>2023</v>
      </c>
      <c r="C545">
        <v>31</v>
      </c>
      <c r="D545">
        <v>35.9</v>
      </c>
      <c r="E545">
        <v>141.81</v>
      </c>
    </row>
    <row r="546" spans="1:5" x14ac:dyDescent="0.35">
      <c r="A546" s="1">
        <v>45106</v>
      </c>
      <c r="B546" s="3">
        <f t="shared" si="8"/>
        <v>2023</v>
      </c>
      <c r="C546">
        <v>32</v>
      </c>
      <c r="D546">
        <v>42.37</v>
      </c>
      <c r="E546">
        <v>180.03</v>
      </c>
    </row>
    <row r="547" spans="1:5" x14ac:dyDescent="0.35">
      <c r="A547" s="1">
        <v>45107</v>
      </c>
      <c r="B547" s="3">
        <f t="shared" si="8"/>
        <v>2023</v>
      </c>
      <c r="C547">
        <v>37</v>
      </c>
      <c r="D547">
        <v>42.24</v>
      </c>
      <c r="E547">
        <v>233.81</v>
      </c>
    </row>
    <row r="548" spans="1:5" x14ac:dyDescent="0.35">
      <c r="A548" s="1">
        <v>45108</v>
      </c>
      <c r="B548" s="3">
        <f t="shared" si="8"/>
        <v>2023</v>
      </c>
      <c r="C548">
        <v>39</v>
      </c>
      <c r="D548">
        <v>49.45</v>
      </c>
      <c r="E548">
        <v>194.27</v>
      </c>
    </row>
    <row r="549" spans="1:5" x14ac:dyDescent="0.35">
      <c r="A549" s="1">
        <v>45109</v>
      </c>
      <c r="B549" s="3">
        <f t="shared" si="8"/>
        <v>2023</v>
      </c>
      <c r="C549">
        <v>32</v>
      </c>
      <c r="D549">
        <v>43.26</v>
      </c>
      <c r="E549">
        <v>187.78</v>
      </c>
    </row>
    <row r="550" spans="1:5" x14ac:dyDescent="0.35">
      <c r="A550" s="1">
        <v>45110</v>
      </c>
      <c r="B550" s="3">
        <f t="shared" si="8"/>
        <v>2023</v>
      </c>
      <c r="C550">
        <v>34</v>
      </c>
      <c r="D550">
        <v>48.25</v>
      </c>
      <c r="E550">
        <v>206.88</v>
      </c>
    </row>
    <row r="551" spans="1:5" x14ac:dyDescent="0.35">
      <c r="A551" s="1">
        <v>45111</v>
      </c>
      <c r="B551" s="3">
        <f t="shared" si="8"/>
        <v>2023</v>
      </c>
      <c r="C551">
        <v>43</v>
      </c>
      <c r="D551">
        <v>46.34</v>
      </c>
      <c r="E551">
        <v>158.63</v>
      </c>
    </row>
    <row r="552" spans="1:5" x14ac:dyDescent="0.35">
      <c r="A552" s="1">
        <v>45112</v>
      </c>
      <c r="B552" s="3">
        <f t="shared" si="8"/>
        <v>2023</v>
      </c>
      <c r="C552">
        <v>32</v>
      </c>
      <c r="D552">
        <v>40.24</v>
      </c>
      <c r="E552">
        <v>192.23</v>
      </c>
    </row>
    <row r="553" spans="1:5" x14ac:dyDescent="0.35">
      <c r="A553" s="1">
        <v>45113</v>
      </c>
      <c r="B553" s="3">
        <f t="shared" si="8"/>
        <v>2023</v>
      </c>
      <c r="C553">
        <v>34</v>
      </c>
      <c r="D553">
        <v>34.97</v>
      </c>
      <c r="E553">
        <v>169.83</v>
      </c>
    </row>
    <row r="554" spans="1:5" x14ac:dyDescent="0.35">
      <c r="A554" s="1">
        <v>45114</v>
      </c>
      <c r="B554" s="3">
        <f t="shared" si="8"/>
        <v>2023</v>
      </c>
      <c r="C554">
        <v>36</v>
      </c>
      <c r="D554">
        <v>41.27</v>
      </c>
      <c r="E554">
        <v>177.23</v>
      </c>
    </row>
    <row r="555" spans="1:5" x14ac:dyDescent="0.35">
      <c r="A555" s="1">
        <v>45115</v>
      </c>
      <c r="B555" s="3">
        <f t="shared" si="8"/>
        <v>2023</v>
      </c>
      <c r="C555">
        <v>34</v>
      </c>
      <c r="D555">
        <v>36.74</v>
      </c>
      <c r="E555">
        <v>148.13</v>
      </c>
    </row>
    <row r="556" spans="1:5" x14ac:dyDescent="0.35">
      <c r="A556" s="1">
        <v>45116</v>
      </c>
      <c r="B556" s="3">
        <f t="shared" si="8"/>
        <v>2023</v>
      </c>
      <c r="C556">
        <v>33</v>
      </c>
      <c r="D556">
        <v>36.19</v>
      </c>
      <c r="E556">
        <v>183.24</v>
      </c>
    </row>
    <row r="557" spans="1:5" x14ac:dyDescent="0.35">
      <c r="A557" s="1">
        <v>45117</v>
      </c>
      <c r="B557" s="3">
        <f t="shared" si="8"/>
        <v>2023</v>
      </c>
      <c r="C557">
        <v>38</v>
      </c>
      <c r="D557">
        <v>49.97</v>
      </c>
      <c r="E557">
        <v>181.94</v>
      </c>
    </row>
    <row r="558" spans="1:5" x14ac:dyDescent="0.35">
      <c r="A558" s="1">
        <v>45118</v>
      </c>
      <c r="B558" s="3">
        <f t="shared" si="8"/>
        <v>2023</v>
      </c>
      <c r="C558">
        <v>38</v>
      </c>
      <c r="D558">
        <v>48.39</v>
      </c>
      <c r="E558">
        <v>204.9</v>
      </c>
    </row>
    <row r="559" spans="1:5" x14ac:dyDescent="0.35">
      <c r="A559" s="1">
        <v>45119</v>
      </c>
      <c r="B559" s="3">
        <f t="shared" si="8"/>
        <v>2023</v>
      </c>
      <c r="C559">
        <v>38</v>
      </c>
      <c r="D559">
        <v>46.82</v>
      </c>
      <c r="E559">
        <v>180.79</v>
      </c>
    </row>
    <row r="560" spans="1:5" x14ac:dyDescent="0.35">
      <c r="A560" s="1">
        <v>45120</v>
      </c>
      <c r="B560" s="3">
        <f t="shared" si="8"/>
        <v>2023</v>
      </c>
      <c r="C560">
        <v>32</v>
      </c>
      <c r="D560">
        <v>34.880000000000003</v>
      </c>
      <c r="E560">
        <v>161.37</v>
      </c>
    </row>
    <row r="561" spans="1:5" x14ac:dyDescent="0.35">
      <c r="A561" s="1">
        <v>45121</v>
      </c>
      <c r="B561" s="3">
        <f t="shared" si="8"/>
        <v>2023</v>
      </c>
      <c r="C561">
        <v>43</v>
      </c>
      <c r="D561">
        <v>40.159999999999997</v>
      </c>
      <c r="E561">
        <v>147.13999999999999</v>
      </c>
    </row>
    <row r="562" spans="1:5" x14ac:dyDescent="0.35">
      <c r="A562" s="1">
        <v>45122</v>
      </c>
      <c r="B562" s="3">
        <f t="shared" si="8"/>
        <v>2023</v>
      </c>
      <c r="C562">
        <v>44</v>
      </c>
      <c r="D562">
        <v>48.6</v>
      </c>
      <c r="E562">
        <v>223.87</v>
      </c>
    </row>
    <row r="563" spans="1:5" x14ac:dyDescent="0.35">
      <c r="A563" s="1">
        <v>45123</v>
      </c>
      <c r="B563" s="3">
        <f t="shared" si="8"/>
        <v>2023</v>
      </c>
      <c r="C563">
        <v>32</v>
      </c>
      <c r="D563">
        <v>35.39</v>
      </c>
      <c r="E563">
        <v>167.9</v>
      </c>
    </row>
    <row r="564" spans="1:5" x14ac:dyDescent="0.35">
      <c r="A564" s="1">
        <v>45124</v>
      </c>
      <c r="B564" s="3">
        <f t="shared" si="8"/>
        <v>2023</v>
      </c>
      <c r="C564">
        <v>35</v>
      </c>
      <c r="D564">
        <v>45.52</v>
      </c>
      <c r="E564">
        <v>210.23</v>
      </c>
    </row>
    <row r="565" spans="1:5" x14ac:dyDescent="0.35">
      <c r="A565" s="1">
        <v>45125</v>
      </c>
      <c r="B565" s="3">
        <f t="shared" si="8"/>
        <v>2023</v>
      </c>
      <c r="C565">
        <v>37</v>
      </c>
      <c r="D565">
        <v>52.93</v>
      </c>
      <c r="E565">
        <v>198.8</v>
      </c>
    </row>
    <row r="566" spans="1:5" x14ac:dyDescent="0.35">
      <c r="A566" s="1">
        <v>45126</v>
      </c>
      <c r="B566" s="3">
        <f t="shared" si="8"/>
        <v>2023</v>
      </c>
      <c r="C566">
        <v>33</v>
      </c>
      <c r="D566">
        <v>45.9</v>
      </c>
      <c r="E566">
        <v>215.49</v>
      </c>
    </row>
    <row r="567" spans="1:5" x14ac:dyDescent="0.35">
      <c r="A567" s="1">
        <v>45127</v>
      </c>
      <c r="B567" s="3">
        <f t="shared" si="8"/>
        <v>2023</v>
      </c>
      <c r="C567">
        <v>39</v>
      </c>
      <c r="D567">
        <v>40.28</v>
      </c>
      <c r="E567">
        <v>150.22999999999999</v>
      </c>
    </row>
    <row r="568" spans="1:5" x14ac:dyDescent="0.35">
      <c r="A568" s="1">
        <v>45128</v>
      </c>
      <c r="B568" s="3">
        <f t="shared" si="8"/>
        <v>2023</v>
      </c>
      <c r="C568">
        <v>38</v>
      </c>
      <c r="D568">
        <v>42.38</v>
      </c>
      <c r="E568">
        <v>148.24</v>
      </c>
    </row>
    <row r="569" spans="1:5" x14ac:dyDescent="0.35">
      <c r="A569" s="1">
        <v>45129</v>
      </c>
      <c r="B569" s="3">
        <f t="shared" si="8"/>
        <v>2023</v>
      </c>
      <c r="C569">
        <v>32</v>
      </c>
      <c r="D569">
        <v>52.65</v>
      </c>
      <c r="E569">
        <v>227.77</v>
      </c>
    </row>
    <row r="570" spans="1:5" x14ac:dyDescent="0.35">
      <c r="A570" s="1">
        <v>45130</v>
      </c>
      <c r="B570" s="3">
        <f t="shared" si="8"/>
        <v>2023</v>
      </c>
      <c r="C570">
        <v>41</v>
      </c>
      <c r="D570">
        <v>37.159999999999997</v>
      </c>
      <c r="E570">
        <v>215.3</v>
      </c>
    </row>
    <row r="571" spans="1:5" x14ac:dyDescent="0.35">
      <c r="A571" s="1">
        <v>45131</v>
      </c>
      <c r="B571" s="3">
        <f t="shared" si="8"/>
        <v>2023</v>
      </c>
      <c r="C571">
        <v>40</v>
      </c>
      <c r="D571">
        <v>49.76</v>
      </c>
      <c r="E571">
        <v>184.38</v>
      </c>
    </row>
    <row r="572" spans="1:5" x14ac:dyDescent="0.35">
      <c r="A572" s="1">
        <v>45132</v>
      </c>
      <c r="B572" s="3">
        <f t="shared" si="8"/>
        <v>2023</v>
      </c>
      <c r="C572">
        <v>33</v>
      </c>
      <c r="D572">
        <v>48.35</v>
      </c>
      <c r="E572">
        <v>221.12</v>
      </c>
    </row>
    <row r="573" spans="1:5" x14ac:dyDescent="0.35">
      <c r="A573" s="1">
        <v>45133</v>
      </c>
      <c r="B573" s="3">
        <f t="shared" si="8"/>
        <v>2023</v>
      </c>
      <c r="C573">
        <v>39</v>
      </c>
      <c r="D573">
        <v>45.25</v>
      </c>
      <c r="E573">
        <v>172</v>
      </c>
    </row>
    <row r="574" spans="1:5" x14ac:dyDescent="0.35">
      <c r="A574" s="1">
        <v>45134</v>
      </c>
      <c r="B574" s="3">
        <f t="shared" si="8"/>
        <v>2023</v>
      </c>
      <c r="C574">
        <v>38</v>
      </c>
      <c r="D574">
        <v>53.9</v>
      </c>
      <c r="E574">
        <v>212.35</v>
      </c>
    </row>
    <row r="575" spans="1:5" x14ac:dyDescent="0.35">
      <c r="A575" s="1">
        <v>45135</v>
      </c>
      <c r="B575" s="3">
        <f t="shared" si="8"/>
        <v>2023</v>
      </c>
      <c r="C575">
        <v>34</v>
      </c>
      <c r="D575">
        <v>35.159999999999997</v>
      </c>
      <c r="E575">
        <v>206.91</v>
      </c>
    </row>
    <row r="576" spans="1:5" x14ac:dyDescent="0.35">
      <c r="A576" s="1">
        <v>45136</v>
      </c>
      <c r="B576" s="3">
        <f t="shared" si="8"/>
        <v>2023</v>
      </c>
      <c r="C576">
        <v>43</v>
      </c>
      <c r="D576">
        <v>44.99</v>
      </c>
      <c r="E576">
        <v>161.81</v>
      </c>
    </row>
    <row r="577" spans="1:5" x14ac:dyDescent="0.35">
      <c r="A577" s="1">
        <v>45137</v>
      </c>
      <c r="B577" s="3">
        <f t="shared" si="8"/>
        <v>2023</v>
      </c>
      <c r="C577">
        <v>42</v>
      </c>
      <c r="D577">
        <v>45.39</v>
      </c>
      <c r="E577">
        <v>170.35</v>
      </c>
    </row>
    <row r="578" spans="1:5" x14ac:dyDescent="0.35">
      <c r="A578" s="1">
        <v>45138</v>
      </c>
      <c r="B578" s="3">
        <f t="shared" ref="B578:B641" si="9">YEAR(A578)</f>
        <v>2023</v>
      </c>
      <c r="C578">
        <v>44</v>
      </c>
      <c r="D578">
        <v>43.2</v>
      </c>
      <c r="E578">
        <v>208.01</v>
      </c>
    </row>
    <row r="579" spans="1:5" x14ac:dyDescent="0.35">
      <c r="A579" s="1">
        <v>45139</v>
      </c>
      <c r="B579" s="3">
        <f t="shared" si="9"/>
        <v>2023</v>
      </c>
      <c r="C579">
        <v>38</v>
      </c>
      <c r="D579">
        <v>44.91</v>
      </c>
      <c r="E579">
        <v>153.18</v>
      </c>
    </row>
    <row r="580" spans="1:5" x14ac:dyDescent="0.35">
      <c r="A580" s="1">
        <v>45140</v>
      </c>
      <c r="B580" s="3">
        <f t="shared" si="9"/>
        <v>2023</v>
      </c>
      <c r="C580">
        <v>32</v>
      </c>
      <c r="D580">
        <v>50.72</v>
      </c>
      <c r="E580">
        <v>183.26</v>
      </c>
    </row>
    <row r="581" spans="1:5" x14ac:dyDescent="0.35">
      <c r="A581" s="1">
        <v>45141</v>
      </c>
      <c r="B581" s="3">
        <f t="shared" si="9"/>
        <v>2023</v>
      </c>
      <c r="C581">
        <v>43</v>
      </c>
      <c r="D581">
        <v>40.5</v>
      </c>
      <c r="E581">
        <v>158.65</v>
      </c>
    </row>
    <row r="582" spans="1:5" x14ac:dyDescent="0.35">
      <c r="A582" s="1">
        <v>45142</v>
      </c>
      <c r="B582" s="3">
        <f t="shared" si="9"/>
        <v>2023</v>
      </c>
      <c r="C582">
        <v>34</v>
      </c>
      <c r="D582">
        <v>40.31</v>
      </c>
      <c r="E582">
        <v>222.68</v>
      </c>
    </row>
    <row r="583" spans="1:5" x14ac:dyDescent="0.35">
      <c r="A583" s="1">
        <v>45143</v>
      </c>
      <c r="B583" s="3">
        <f t="shared" si="9"/>
        <v>2023</v>
      </c>
      <c r="C583">
        <v>40</v>
      </c>
      <c r="D583">
        <v>50.32</v>
      </c>
      <c r="E583">
        <v>154.61000000000001</v>
      </c>
    </row>
    <row r="584" spans="1:5" x14ac:dyDescent="0.35">
      <c r="A584" s="1">
        <v>45144</v>
      </c>
      <c r="B584" s="3">
        <f t="shared" si="9"/>
        <v>2023</v>
      </c>
      <c r="C584">
        <v>41</v>
      </c>
      <c r="D584">
        <v>53.23</v>
      </c>
      <c r="E584">
        <v>220.7</v>
      </c>
    </row>
    <row r="585" spans="1:5" x14ac:dyDescent="0.35">
      <c r="A585" s="1">
        <v>45145</v>
      </c>
      <c r="B585" s="3">
        <f t="shared" si="9"/>
        <v>2023</v>
      </c>
      <c r="C585">
        <v>41</v>
      </c>
      <c r="D585">
        <v>50.01</v>
      </c>
      <c r="E585">
        <v>191.49</v>
      </c>
    </row>
    <row r="586" spans="1:5" x14ac:dyDescent="0.35">
      <c r="A586" s="1">
        <v>45146</v>
      </c>
      <c r="B586" s="3">
        <f t="shared" si="9"/>
        <v>2023</v>
      </c>
      <c r="C586">
        <v>32</v>
      </c>
      <c r="D586">
        <v>41.25</v>
      </c>
      <c r="E586">
        <v>168.82</v>
      </c>
    </row>
    <row r="587" spans="1:5" x14ac:dyDescent="0.35">
      <c r="A587" s="1">
        <v>45147</v>
      </c>
      <c r="B587" s="3">
        <f t="shared" si="9"/>
        <v>2023</v>
      </c>
      <c r="C587">
        <v>38</v>
      </c>
      <c r="D587">
        <v>53.85</v>
      </c>
      <c r="E587">
        <v>195.28</v>
      </c>
    </row>
    <row r="588" spans="1:5" x14ac:dyDescent="0.35">
      <c r="A588" s="1">
        <v>45148</v>
      </c>
      <c r="B588" s="3">
        <f t="shared" si="9"/>
        <v>2023</v>
      </c>
      <c r="C588">
        <v>42</v>
      </c>
      <c r="D588">
        <v>38.94</v>
      </c>
      <c r="E588">
        <v>207.79</v>
      </c>
    </row>
    <row r="589" spans="1:5" x14ac:dyDescent="0.35">
      <c r="A589" s="1">
        <v>45149</v>
      </c>
      <c r="B589" s="3">
        <f t="shared" si="9"/>
        <v>2023</v>
      </c>
      <c r="C589">
        <v>36</v>
      </c>
      <c r="D589">
        <v>38.76</v>
      </c>
      <c r="E589">
        <v>226.44</v>
      </c>
    </row>
    <row r="590" spans="1:5" x14ac:dyDescent="0.35">
      <c r="A590" s="1">
        <v>45150</v>
      </c>
      <c r="B590" s="3">
        <f t="shared" si="9"/>
        <v>2023</v>
      </c>
      <c r="C590">
        <v>44</v>
      </c>
      <c r="D590">
        <v>45.21</v>
      </c>
      <c r="E590">
        <v>229.86</v>
      </c>
    </row>
    <row r="591" spans="1:5" x14ac:dyDescent="0.35">
      <c r="A591" s="1">
        <v>45151</v>
      </c>
      <c r="B591" s="3">
        <f t="shared" si="9"/>
        <v>2023</v>
      </c>
      <c r="C591">
        <v>42</v>
      </c>
      <c r="D591">
        <v>34.979999999999997</v>
      </c>
      <c r="E591">
        <v>140.38999999999999</v>
      </c>
    </row>
    <row r="592" spans="1:5" x14ac:dyDescent="0.35">
      <c r="A592" s="1">
        <v>45152</v>
      </c>
      <c r="B592" s="3">
        <f t="shared" si="9"/>
        <v>2023</v>
      </c>
      <c r="C592">
        <v>35</v>
      </c>
      <c r="D592">
        <v>50.95</v>
      </c>
      <c r="E592">
        <v>231.3</v>
      </c>
    </row>
    <row r="593" spans="1:5" x14ac:dyDescent="0.35">
      <c r="A593" s="1">
        <v>45153</v>
      </c>
      <c r="B593" s="3">
        <f t="shared" si="9"/>
        <v>2023</v>
      </c>
      <c r="C593">
        <v>35</v>
      </c>
      <c r="D593">
        <v>42.37</v>
      </c>
      <c r="E593">
        <v>164.47</v>
      </c>
    </row>
    <row r="594" spans="1:5" x14ac:dyDescent="0.35">
      <c r="A594" s="1">
        <v>45154</v>
      </c>
      <c r="B594" s="3">
        <f t="shared" si="9"/>
        <v>2023</v>
      </c>
      <c r="C594">
        <v>43</v>
      </c>
      <c r="D594">
        <v>39.49</v>
      </c>
      <c r="E594">
        <v>182.34</v>
      </c>
    </row>
    <row r="595" spans="1:5" x14ac:dyDescent="0.35">
      <c r="A595" s="1">
        <v>45155</v>
      </c>
      <c r="B595" s="3">
        <f t="shared" si="9"/>
        <v>2023</v>
      </c>
      <c r="C595">
        <v>38</v>
      </c>
      <c r="D595">
        <v>41.99</v>
      </c>
      <c r="E595">
        <v>168.31</v>
      </c>
    </row>
    <row r="596" spans="1:5" x14ac:dyDescent="0.35">
      <c r="A596" s="1">
        <v>45156</v>
      </c>
      <c r="B596" s="3">
        <f t="shared" si="9"/>
        <v>2023</v>
      </c>
      <c r="C596">
        <v>36</v>
      </c>
      <c r="D596">
        <v>48.45</v>
      </c>
      <c r="E596">
        <v>176.12</v>
      </c>
    </row>
    <row r="597" spans="1:5" x14ac:dyDescent="0.35">
      <c r="A597" s="1">
        <v>45157</v>
      </c>
      <c r="B597" s="3">
        <f t="shared" si="9"/>
        <v>2023</v>
      </c>
      <c r="C597">
        <v>44</v>
      </c>
      <c r="D597">
        <v>42</v>
      </c>
      <c r="E597">
        <v>172.68</v>
      </c>
    </row>
    <row r="598" spans="1:5" x14ac:dyDescent="0.35">
      <c r="A598" s="1">
        <v>45158</v>
      </c>
      <c r="B598" s="3">
        <f t="shared" si="9"/>
        <v>2023</v>
      </c>
      <c r="C598">
        <v>34</v>
      </c>
      <c r="D598">
        <v>43.5</v>
      </c>
      <c r="E598">
        <v>189.34</v>
      </c>
    </row>
    <row r="599" spans="1:5" x14ac:dyDescent="0.35">
      <c r="A599" s="1">
        <v>45159</v>
      </c>
      <c r="B599" s="3">
        <f t="shared" si="9"/>
        <v>2023</v>
      </c>
      <c r="C599">
        <v>34</v>
      </c>
      <c r="D599">
        <v>48.96</v>
      </c>
      <c r="E599">
        <v>170.74</v>
      </c>
    </row>
    <row r="600" spans="1:5" x14ac:dyDescent="0.35">
      <c r="A600" s="1">
        <v>45160</v>
      </c>
      <c r="B600" s="3">
        <f t="shared" si="9"/>
        <v>2023</v>
      </c>
      <c r="C600">
        <v>41</v>
      </c>
      <c r="D600">
        <v>42.3</v>
      </c>
      <c r="E600">
        <v>203.24</v>
      </c>
    </row>
    <row r="601" spans="1:5" x14ac:dyDescent="0.35">
      <c r="A601" s="1">
        <v>45161</v>
      </c>
      <c r="B601" s="3">
        <f t="shared" si="9"/>
        <v>2023</v>
      </c>
      <c r="C601">
        <v>44</v>
      </c>
      <c r="D601">
        <v>42.13</v>
      </c>
      <c r="E601">
        <v>200.28</v>
      </c>
    </row>
    <row r="602" spans="1:5" x14ac:dyDescent="0.35">
      <c r="A602" s="1">
        <v>45162</v>
      </c>
      <c r="B602" s="3">
        <f t="shared" si="9"/>
        <v>2023</v>
      </c>
      <c r="C602">
        <v>33</v>
      </c>
      <c r="D602">
        <v>42.88</v>
      </c>
      <c r="E602">
        <v>179.03</v>
      </c>
    </row>
    <row r="603" spans="1:5" x14ac:dyDescent="0.35">
      <c r="A603" s="1">
        <v>45163</v>
      </c>
      <c r="B603" s="3">
        <f t="shared" si="9"/>
        <v>2023</v>
      </c>
      <c r="C603">
        <v>38</v>
      </c>
      <c r="D603">
        <v>46.91</v>
      </c>
      <c r="E603">
        <v>184.64</v>
      </c>
    </row>
    <row r="604" spans="1:5" x14ac:dyDescent="0.35">
      <c r="A604" s="1">
        <v>45164</v>
      </c>
      <c r="B604" s="3">
        <f t="shared" si="9"/>
        <v>2023</v>
      </c>
      <c r="C604">
        <v>37</v>
      </c>
      <c r="D604">
        <v>49.73</v>
      </c>
      <c r="E604">
        <v>223.72</v>
      </c>
    </row>
    <row r="605" spans="1:5" x14ac:dyDescent="0.35">
      <c r="A605" s="1">
        <v>45165</v>
      </c>
      <c r="B605" s="3">
        <f t="shared" si="9"/>
        <v>2023</v>
      </c>
      <c r="C605">
        <v>34</v>
      </c>
      <c r="D605">
        <v>46.8</v>
      </c>
      <c r="E605">
        <v>186.27</v>
      </c>
    </row>
    <row r="606" spans="1:5" x14ac:dyDescent="0.35">
      <c r="A606" s="1">
        <v>45166</v>
      </c>
      <c r="B606" s="3">
        <f t="shared" si="9"/>
        <v>2023</v>
      </c>
      <c r="C606">
        <v>39</v>
      </c>
      <c r="D606">
        <v>44</v>
      </c>
      <c r="E606">
        <v>139.16</v>
      </c>
    </row>
    <row r="607" spans="1:5" x14ac:dyDescent="0.35">
      <c r="A607" s="1">
        <v>45167</v>
      </c>
      <c r="B607" s="3">
        <f t="shared" si="9"/>
        <v>2023</v>
      </c>
      <c r="C607">
        <v>43</v>
      </c>
      <c r="D607">
        <v>39.33</v>
      </c>
      <c r="E607">
        <v>203.63</v>
      </c>
    </row>
    <row r="608" spans="1:5" x14ac:dyDescent="0.35">
      <c r="A608" s="1">
        <v>45168</v>
      </c>
      <c r="B608" s="3">
        <f t="shared" si="9"/>
        <v>2023</v>
      </c>
      <c r="C608">
        <v>34</v>
      </c>
      <c r="D608">
        <v>39.26</v>
      </c>
      <c r="E608">
        <v>210.3</v>
      </c>
    </row>
    <row r="609" spans="1:5" x14ac:dyDescent="0.35">
      <c r="A609" s="1">
        <v>45169</v>
      </c>
      <c r="B609" s="3">
        <f t="shared" si="9"/>
        <v>2023</v>
      </c>
      <c r="C609">
        <v>42</v>
      </c>
      <c r="D609">
        <v>34.32</v>
      </c>
      <c r="E609">
        <v>140.47</v>
      </c>
    </row>
    <row r="610" spans="1:5" x14ac:dyDescent="0.35">
      <c r="A610" s="1">
        <v>45170</v>
      </c>
      <c r="B610" s="3">
        <f t="shared" si="9"/>
        <v>2023</v>
      </c>
      <c r="C610">
        <v>37</v>
      </c>
      <c r="D610">
        <v>34.9</v>
      </c>
      <c r="E610">
        <v>200.62</v>
      </c>
    </row>
    <row r="611" spans="1:5" x14ac:dyDescent="0.35">
      <c r="A611" s="1">
        <v>45171</v>
      </c>
      <c r="B611" s="3">
        <f t="shared" si="9"/>
        <v>2023</v>
      </c>
      <c r="C611">
        <v>36</v>
      </c>
      <c r="D611">
        <v>51.74</v>
      </c>
      <c r="E611">
        <v>231.4</v>
      </c>
    </row>
    <row r="612" spans="1:5" x14ac:dyDescent="0.35">
      <c r="A612" s="1">
        <v>45172</v>
      </c>
      <c r="B612" s="3">
        <f t="shared" si="9"/>
        <v>2023</v>
      </c>
      <c r="C612">
        <v>39</v>
      </c>
      <c r="D612">
        <v>47.79</v>
      </c>
      <c r="E612">
        <v>167.59</v>
      </c>
    </row>
    <row r="613" spans="1:5" x14ac:dyDescent="0.35">
      <c r="A613" s="1">
        <v>45173</v>
      </c>
      <c r="B613" s="3">
        <f t="shared" si="9"/>
        <v>2023</v>
      </c>
      <c r="C613">
        <v>40</v>
      </c>
      <c r="D613">
        <v>37.380000000000003</v>
      </c>
      <c r="E613">
        <v>202.82</v>
      </c>
    </row>
    <row r="614" spans="1:5" x14ac:dyDescent="0.35">
      <c r="A614" s="1">
        <v>45174</v>
      </c>
      <c r="B614" s="3">
        <f t="shared" si="9"/>
        <v>2023</v>
      </c>
      <c r="C614">
        <v>42</v>
      </c>
      <c r="D614">
        <v>52.03</v>
      </c>
      <c r="E614">
        <v>155.22</v>
      </c>
    </row>
    <row r="615" spans="1:5" x14ac:dyDescent="0.35">
      <c r="A615" s="1">
        <v>45175</v>
      </c>
      <c r="B615" s="3">
        <f t="shared" si="9"/>
        <v>2023</v>
      </c>
      <c r="C615">
        <v>35</v>
      </c>
      <c r="D615">
        <v>50.17</v>
      </c>
      <c r="E615">
        <v>187.07</v>
      </c>
    </row>
    <row r="616" spans="1:5" x14ac:dyDescent="0.35">
      <c r="A616" s="1">
        <v>45176</v>
      </c>
      <c r="B616" s="3">
        <f t="shared" si="9"/>
        <v>2023</v>
      </c>
      <c r="C616">
        <v>43</v>
      </c>
      <c r="D616">
        <v>39.79</v>
      </c>
      <c r="E616">
        <v>160.96</v>
      </c>
    </row>
    <row r="617" spans="1:5" x14ac:dyDescent="0.35">
      <c r="A617" s="1">
        <v>45177</v>
      </c>
      <c r="B617" s="3">
        <f t="shared" si="9"/>
        <v>2023</v>
      </c>
      <c r="C617">
        <v>45</v>
      </c>
      <c r="D617">
        <v>35.69</v>
      </c>
      <c r="E617">
        <v>229.59</v>
      </c>
    </row>
    <row r="618" spans="1:5" x14ac:dyDescent="0.35">
      <c r="A618" s="1">
        <v>45178</v>
      </c>
      <c r="B618" s="3">
        <f t="shared" si="9"/>
        <v>2023</v>
      </c>
      <c r="C618">
        <v>38</v>
      </c>
      <c r="D618">
        <v>42.39</v>
      </c>
      <c r="E618">
        <v>139.13</v>
      </c>
    </row>
    <row r="619" spans="1:5" x14ac:dyDescent="0.35">
      <c r="A619" s="1">
        <v>45179</v>
      </c>
      <c r="B619" s="3">
        <f t="shared" si="9"/>
        <v>2023</v>
      </c>
      <c r="C619">
        <v>38</v>
      </c>
      <c r="D619">
        <v>50.64</v>
      </c>
      <c r="E619">
        <v>234.5</v>
      </c>
    </row>
    <row r="620" spans="1:5" x14ac:dyDescent="0.35">
      <c r="A620" s="1">
        <v>45180</v>
      </c>
      <c r="B620" s="3">
        <f t="shared" si="9"/>
        <v>2023</v>
      </c>
      <c r="C620">
        <v>44</v>
      </c>
      <c r="D620">
        <v>36.58</v>
      </c>
      <c r="E620">
        <v>140.75</v>
      </c>
    </row>
    <row r="621" spans="1:5" x14ac:dyDescent="0.35">
      <c r="A621" s="1">
        <v>45181</v>
      </c>
      <c r="B621" s="3">
        <f t="shared" si="9"/>
        <v>2023</v>
      </c>
      <c r="C621">
        <v>44</v>
      </c>
      <c r="D621">
        <v>46.99</v>
      </c>
      <c r="E621">
        <v>217.69</v>
      </c>
    </row>
    <row r="622" spans="1:5" x14ac:dyDescent="0.35">
      <c r="A622" s="1">
        <v>45182</v>
      </c>
      <c r="B622" s="3">
        <f t="shared" si="9"/>
        <v>2023</v>
      </c>
      <c r="C622">
        <v>43</v>
      </c>
      <c r="D622">
        <v>37.08</v>
      </c>
      <c r="E622">
        <v>217.17</v>
      </c>
    </row>
    <row r="623" spans="1:5" x14ac:dyDescent="0.35">
      <c r="A623" s="1">
        <v>45183</v>
      </c>
      <c r="B623" s="3">
        <f t="shared" si="9"/>
        <v>2023</v>
      </c>
      <c r="C623">
        <v>44</v>
      </c>
      <c r="D623">
        <v>37.54</v>
      </c>
      <c r="E623">
        <v>211.37</v>
      </c>
    </row>
    <row r="624" spans="1:5" x14ac:dyDescent="0.35">
      <c r="A624" s="1">
        <v>45184</v>
      </c>
      <c r="B624" s="3">
        <f t="shared" si="9"/>
        <v>2023</v>
      </c>
      <c r="C624">
        <v>39</v>
      </c>
      <c r="D624">
        <v>48.5</v>
      </c>
      <c r="E624">
        <v>193.27</v>
      </c>
    </row>
    <row r="625" spans="1:5" x14ac:dyDescent="0.35">
      <c r="A625" s="1">
        <v>45185</v>
      </c>
      <c r="B625" s="3">
        <f t="shared" si="9"/>
        <v>2023</v>
      </c>
      <c r="C625">
        <v>41</v>
      </c>
      <c r="D625">
        <v>48.42</v>
      </c>
      <c r="E625">
        <v>168.81</v>
      </c>
    </row>
    <row r="626" spans="1:5" x14ac:dyDescent="0.35">
      <c r="A626" s="1">
        <v>45186</v>
      </c>
      <c r="B626" s="3">
        <f t="shared" si="9"/>
        <v>2023</v>
      </c>
      <c r="C626">
        <v>37</v>
      </c>
      <c r="D626">
        <v>38.340000000000003</v>
      </c>
      <c r="E626">
        <v>151.83000000000001</v>
      </c>
    </row>
    <row r="627" spans="1:5" x14ac:dyDescent="0.35">
      <c r="A627" s="1">
        <v>45187</v>
      </c>
      <c r="B627" s="3">
        <f t="shared" si="9"/>
        <v>2023</v>
      </c>
      <c r="C627">
        <v>36</v>
      </c>
      <c r="D627">
        <v>45.82</v>
      </c>
      <c r="E627">
        <v>164.05</v>
      </c>
    </row>
    <row r="628" spans="1:5" x14ac:dyDescent="0.35">
      <c r="A628" s="1">
        <v>45188</v>
      </c>
      <c r="B628" s="3">
        <f t="shared" si="9"/>
        <v>2023</v>
      </c>
      <c r="C628">
        <v>37</v>
      </c>
      <c r="D628">
        <v>36.130000000000003</v>
      </c>
      <c r="E628">
        <v>188.09</v>
      </c>
    </row>
    <row r="629" spans="1:5" x14ac:dyDescent="0.35">
      <c r="A629" s="1">
        <v>45189</v>
      </c>
      <c r="B629" s="3">
        <f t="shared" si="9"/>
        <v>2023</v>
      </c>
      <c r="C629">
        <v>36</v>
      </c>
      <c r="D629">
        <v>46.63</v>
      </c>
      <c r="E629">
        <v>197.04</v>
      </c>
    </row>
    <row r="630" spans="1:5" x14ac:dyDescent="0.35">
      <c r="A630" s="1">
        <v>45190</v>
      </c>
      <c r="B630" s="3">
        <f t="shared" si="9"/>
        <v>2023</v>
      </c>
      <c r="C630">
        <v>39</v>
      </c>
      <c r="D630">
        <v>41.04</v>
      </c>
      <c r="E630">
        <v>235.09</v>
      </c>
    </row>
    <row r="631" spans="1:5" x14ac:dyDescent="0.35">
      <c r="A631" s="1">
        <v>45191</v>
      </c>
      <c r="B631" s="3">
        <f t="shared" si="9"/>
        <v>2023</v>
      </c>
      <c r="C631">
        <v>43</v>
      </c>
      <c r="D631">
        <v>51.44</v>
      </c>
      <c r="E631">
        <v>147.94999999999999</v>
      </c>
    </row>
    <row r="632" spans="1:5" x14ac:dyDescent="0.35">
      <c r="A632" s="1">
        <v>45192</v>
      </c>
      <c r="B632" s="3">
        <f t="shared" si="9"/>
        <v>2023</v>
      </c>
      <c r="C632">
        <v>35</v>
      </c>
      <c r="D632">
        <v>50.46</v>
      </c>
      <c r="E632">
        <v>143.09</v>
      </c>
    </row>
    <row r="633" spans="1:5" x14ac:dyDescent="0.35">
      <c r="A633" s="1">
        <v>45193</v>
      </c>
      <c r="B633" s="3">
        <f t="shared" si="9"/>
        <v>2023</v>
      </c>
      <c r="C633">
        <v>44</v>
      </c>
      <c r="D633">
        <v>48.27</v>
      </c>
      <c r="E633">
        <v>146.66</v>
      </c>
    </row>
    <row r="634" spans="1:5" x14ac:dyDescent="0.35">
      <c r="A634" s="1">
        <v>45194</v>
      </c>
      <c r="B634" s="3">
        <f t="shared" si="9"/>
        <v>2023</v>
      </c>
      <c r="C634">
        <v>45</v>
      </c>
      <c r="D634">
        <v>43.3</v>
      </c>
      <c r="E634">
        <v>202.3</v>
      </c>
    </row>
    <row r="635" spans="1:5" x14ac:dyDescent="0.35">
      <c r="A635" s="1">
        <v>45195</v>
      </c>
      <c r="B635" s="3">
        <f t="shared" si="9"/>
        <v>2023</v>
      </c>
      <c r="C635">
        <v>40</v>
      </c>
      <c r="D635">
        <v>48.38</v>
      </c>
      <c r="E635">
        <v>147.19</v>
      </c>
    </row>
    <row r="636" spans="1:5" x14ac:dyDescent="0.35">
      <c r="A636" s="1">
        <v>45196</v>
      </c>
      <c r="B636" s="3">
        <f t="shared" si="9"/>
        <v>2023</v>
      </c>
      <c r="C636">
        <v>36</v>
      </c>
      <c r="D636">
        <v>53.36</v>
      </c>
      <c r="E636">
        <v>164.8</v>
      </c>
    </row>
    <row r="637" spans="1:5" x14ac:dyDescent="0.35">
      <c r="A637" s="1">
        <v>45197</v>
      </c>
      <c r="B637" s="3">
        <f t="shared" si="9"/>
        <v>2023</v>
      </c>
      <c r="C637">
        <v>44</v>
      </c>
      <c r="D637">
        <v>35.299999999999997</v>
      </c>
      <c r="E637">
        <v>140.18</v>
      </c>
    </row>
    <row r="638" spans="1:5" x14ac:dyDescent="0.35">
      <c r="A638" s="1">
        <v>45198</v>
      </c>
      <c r="B638" s="3">
        <f t="shared" si="9"/>
        <v>2023</v>
      </c>
      <c r="C638">
        <v>41</v>
      </c>
      <c r="D638">
        <v>45.68</v>
      </c>
      <c r="E638">
        <v>172.28</v>
      </c>
    </row>
    <row r="639" spans="1:5" x14ac:dyDescent="0.35">
      <c r="A639" s="1">
        <v>45199</v>
      </c>
      <c r="B639" s="3">
        <f t="shared" si="9"/>
        <v>2023</v>
      </c>
      <c r="C639">
        <v>45</v>
      </c>
      <c r="D639">
        <v>51.87</v>
      </c>
      <c r="E639">
        <v>221.99</v>
      </c>
    </row>
    <row r="640" spans="1:5" x14ac:dyDescent="0.35">
      <c r="A640" s="1">
        <v>45200</v>
      </c>
      <c r="B640" s="3">
        <f t="shared" si="9"/>
        <v>2023</v>
      </c>
      <c r="C640">
        <v>42</v>
      </c>
      <c r="D640">
        <v>44.27</v>
      </c>
      <c r="E640">
        <v>219.59</v>
      </c>
    </row>
    <row r="641" spans="1:5" x14ac:dyDescent="0.35">
      <c r="A641" s="1">
        <v>45201</v>
      </c>
      <c r="B641" s="3">
        <f t="shared" si="9"/>
        <v>2023</v>
      </c>
      <c r="C641">
        <v>37</v>
      </c>
      <c r="D641">
        <v>33.56</v>
      </c>
      <c r="E641">
        <v>199.76</v>
      </c>
    </row>
    <row r="642" spans="1:5" x14ac:dyDescent="0.35">
      <c r="A642" s="1">
        <v>45202</v>
      </c>
      <c r="B642" s="3">
        <f t="shared" ref="B642:B705" si="10">YEAR(A642)</f>
        <v>2023</v>
      </c>
      <c r="C642">
        <v>39</v>
      </c>
      <c r="D642">
        <v>43.77</v>
      </c>
      <c r="E642">
        <v>147.02000000000001</v>
      </c>
    </row>
    <row r="643" spans="1:5" x14ac:dyDescent="0.35">
      <c r="A643" s="1">
        <v>45203</v>
      </c>
      <c r="B643" s="3">
        <f t="shared" si="10"/>
        <v>2023</v>
      </c>
      <c r="C643">
        <v>35</v>
      </c>
      <c r="D643">
        <v>50.96</v>
      </c>
      <c r="E643">
        <v>184.55</v>
      </c>
    </row>
    <row r="644" spans="1:5" x14ac:dyDescent="0.35">
      <c r="A644" s="1">
        <v>45204</v>
      </c>
      <c r="B644" s="3">
        <f t="shared" si="10"/>
        <v>2023</v>
      </c>
      <c r="C644">
        <v>37</v>
      </c>
      <c r="D644">
        <v>53.45</v>
      </c>
      <c r="E644">
        <v>233.61</v>
      </c>
    </row>
    <row r="645" spans="1:5" x14ac:dyDescent="0.35">
      <c r="A645" s="1">
        <v>45205</v>
      </c>
      <c r="B645" s="3">
        <f t="shared" si="10"/>
        <v>2023</v>
      </c>
      <c r="C645">
        <v>43</v>
      </c>
      <c r="D645">
        <v>34.96</v>
      </c>
      <c r="E645">
        <v>230.54</v>
      </c>
    </row>
    <row r="646" spans="1:5" x14ac:dyDescent="0.35">
      <c r="A646" s="1">
        <v>45206</v>
      </c>
      <c r="B646" s="3">
        <f t="shared" si="10"/>
        <v>2023</v>
      </c>
      <c r="C646">
        <v>39</v>
      </c>
      <c r="D646">
        <v>34.5</v>
      </c>
      <c r="E646">
        <v>137.37</v>
      </c>
    </row>
    <row r="647" spans="1:5" x14ac:dyDescent="0.35">
      <c r="A647" s="1">
        <v>45207</v>
      </c>
      <c r="B647" s="3">
        <f t="shared" si="10"/>
        <v>2023</v>
      </c>
      <c r="C647">
        <v>38</v>
      </c>
      <c r="D647">
        <v>43.75</v>
      </c>
      <c r="E647">
        <v>165.11</v>
      </c>
    </row>
    <row r="648" spans="1:5" x14ac:dyDescent="0.35">
      <c r="A648" s="1">
        <v>45208</v>
      </c>
      <c r="B648" s="3">
        <f t="shared" si="10"/>
        <v>2023</v>
      </c>
      <c r="C648">
        <v>45</v>
      </c>
      <c r="D648">
        <v>52.66</v>
      </c>
      <c r="E648">
        <v>213.92</v>
      </c>
    </row>
    <row r="649" spans="1:5" x14ac:dyDescent="0.35">
      <c r="A649" s="1">
        <v>45209</v>
      </c>
      <c r="B649" s="3">
        <f t="shared" si="10"/>
        <v>2023</v>
      </c>
      <c r="C649">
        <v>36</v>
      </c>
      <c r="D649">
        <v>52.47</v>
      </c>
      <c r="E649">
        <v>149.59</v>
      </c>
    </row>
    <row r="650" spans="1:5" x14ac:dyDescent="0.35">
      <c r="A650" s="1">
        <v>45210</v>
      </c>
      <c r="B650" s="3">
        <f t="shared" si="10"/>
        <v>2023</v>
      </c>
      <c r="C650">
        <v>41</v>
      </c>
      <c r="D650">
        <v>39.130000000000003</v>
      </c>
      <c r="E650">
        <v>235.71</v>
      </c>
    </row>
    <row r="651" spans="1:5" x14ac:dyDescent="0.35">
      <c r="A651" s="1">
        <v>45211</v>
      </c>
      <c r="B651" s="3">
        <f t="shared" si="10"/>
        <v>2023</v>
      </c>
      <c r="C651">
        <v>41</v>
      </c>
      <c r="D651">
        <v>37.46</v>
      </c>
      <c r="E651">
        <v>175.48</v>
      </c>
    </row>
    <row r="652" spans="1:5" x14ac:dyDescent="0.35">
      <c r="A652" s="1">
        <v>45212</v>
      </c>
      <c r="B652" s="3">
        <f t="shared" si="10"/>
        <v>2023</v>
      </c>
      <c r="C652">
        <v>38</v>
      </c>
      <c r="D652">
        <v>48.8</v>
      </c>
      <c r="E652">
        <v>143.46</v>
      </c>
    </row>
    <row r="653" spans="1:5" x14ac:dyDescent="0.35">
      <c r="A653" s="1">
        <v>45213</v>
      </c>
      <c r="B653" s="3">
        <f t="shared" si="10"/>
        <v>2023</v>
      </c>
      <c r="C653">
        <v>47</v>
      </c>
      <c r="D653">
        <v>36.07</v>
      </c>
      <c r="E653">
        <v>222.35</v>
      </c>
    </row>
    <row r="654" spans="1:5" x14ac:dyDescent="0.35">
      <c r="A654" s="1">
        <v>45214</v>
      </c>
      <c r="B654" s="3">
        <f t="shared" si="10"/>
        <v>2023</v>
      </c>
      <c r="C654">
        <v>39</v>
      </c>
      <c r="D654">
        <v>48.72</v>
      </c>
      <c r="E654">
        <v>226.79</v>
      </c>
    </row>
    <row r="655" spans="1:5" x14ac:dyDescent="0.35">
      <c r="A655" s="1">
        <v>45215</v>
      </c>
      <c r="B655" s="3">
        <f t="shared" si="10"/>
        <v>2023</v>
      </c>
      <c r="C655">
        <v>35</v>
      </c>
      <c r="D655">
        <v>42.51</v>
      </c>
      <c r="E655">
        <v>201.56</v>
      </c>
    </row>
    <row r="656" spans="1:5" x14ac:dyDescent="0.35">
      <c r="A656" s="1">
        <v>45216</v>
      </c>
      <c r="B656" s="3">
        <f t="shared" si="10"/>
        <v>2023</v>
      </c>
      <c r="C656">
        <v>44</v>
      </c>
      <c r="D656">
        <v>43.57</v>
      </c>
      <c r="E656">
        <v>172.05</v>
      </c>
    </row>
    <row r="657" spans="1:5" x14ac:dyDescent="0.35">
      <c r="A657" s="1">
        <v>45217</v>
      </c>
      <c r="B657" s="3">
        <f t="shared" si="10"/>
        <v>2023</v>
      </c>
      <c r="C657">
        <v>44</v>
      </c>
      <c r="D657">
        <v>42.66</v>
      </c>
      <c r="E657">
        <v>216.97</v>
      </c>
    </row>
    <row r="658" spans="1:5" x14ac:dyDescent="0.35">
      <c r="A658" s="1">
        <v>45218</v>
      </c>
      <c r="B658" s="3">
        <f t="shared" si="10"/>
        <v>2023</v>
      </c>
      <c r="C658">
        <v>42</v>
      </c>
      <c r="D658">
        <v>49.5</v>
      </c>
      <c r="E658">
        <v>194.27</v>
      </c>
    </row>
    <row r="659" spans="1:5" x14ac:dyDescent="0.35">
      <c r="A659" s="1">
        <v>45219</v>
      </c>
      <c r="B659" s="3">
        <f t="shared" si="10"/>
        <v>2023</v>
      </c>
      <c r="C659">
        <v>37</v>
      </c>
      <c r="D659">
        <v>45.16</v>
      </c>
      <c r="E659">
        <v>203.93</v>
      </c>
    </row>
    <row r="660" spans="1:5" x14ac:dyDescent="0.35">
      <c r="A660" s="1">
        <v>45220</v>
      </c>
      <c r="B660" s="3">
        <f t="shared" si="10"/>
        <v>2023</v>
      </c>
      <c r="C660">
        <v>45</v>
      </c>
      <c r="D660">
        <v>35.840000000000003</v>
      </c>
      <c r="E660">
        <v>204.37</v>
      </c>
    </row>
    <row r="661" spans="1:5" x14ac:dyDescent="0.35">
      <c r="A661" s="1">
        <v>45221</v>
      </c>
      <c r="B661" s="3">
        <f t="shared" si="10"/>
        <v>2023</v>
      </c>
      <c r="C661">
        <v>38</v>
      </c>
      <c r="D661">
        <v>46.01</v>
      </c>
      <c r="E661">
        <v>176.09</v>
      </c>
    </row>
    <row r="662" spans="1:5" x14ac:dyDescent="0.35">
      <c r="A662" s="1">
        <v>45222</v>
      </c>
      <c r="B662" s="3">
        <f t="shared" si="10"/>
        <v>2023</v>
      </c>
      <c r="C662">
        <v>40</v>
      </c>
      <c r="D662">
        <v>39.11</v>
      </c>
      <c r="E662">
        <v>219.12</v>
      </c>
    </row>
    <row r="663" spans="1:5" x14ac:dyDescent="0.35">
      <c r="A663" s="1">
        <v>45223</v>
      </c>
      <c r="B663" s="3">
        <f t="shared" si="10"/>
        <v>2023</v>
      </c>
      <c r="C663">
        <v>43</v>
      </c>
      <c r="D663">
        <v>41.78</v>
      </c>
      <c r="E663">
        <v>140.05000000000001</v>
      </c>
    </row>
    <row r="664" spans="1:5" x14ac:dyDescent="0.35">
      <c r="A664" s="1">
        <v>45224</v>
      </c>
      <c r="B664" s="3">
        <f t="shared" si="10"/>
        <v>2023</v>
      </c>
      <c r="C664">
        <v>38</v>
      </c>
      <c r="D664">
        <v>53.14</v>
      </c>
      <c r="E664">
        <v>227.42</v>
      </c>
    </row>
    <row r="665" spans="1:5" x14ac:dyDescent="0.35">
      <c r="A665" s="1">
        <v>45225</v>
      </c>
      <c r="B665" s="3">
        <f t="shared" si="10"/>
        <v>2023</v>
      </c>
      <c r="C665">
        <v>41</v>
      </c>
      <c r="D665">
        <v>37.81</v>
      </c>
      <c r="E665">
        <v>161.80000000000001</v>
      </c>
    </row>
    <row r="666" spans="1:5" x14ac:dyDescent="0.35">
      <c r="A666" s="1">
        <v>45226</v>
      </c>
      <c r="B666" s="3">
        <f t="shared" si="10"/>
        <v>2023</v>
      </c>
      <c r="C666">
        <v>46</v>
      </c>
      <c r="D666">
        <v>39.4</v>
      </c>
      <c r="E666">
        <v>223.85</v>
      </c>
    </row>
    <row r="667" spans="1:5" x14ac:dyDescent="0.35">
      <c r="A667" s="1">
        <v>45227</v>
      </c>
      <c r="B667" s="3">
        <f t="shared" si="10"/>
        <v>2023</v>
      </c>
      <c r="C667">
        <v>43</v>
      </c>
      <c r="D667">
        <v>44.02</v>
      </c>
      <c r="E667">
        <v>211.24</v>
      </c>
    </row>
    <row r="668" spans="1:5" x14ac:dyDescent="0.35">
      <c r="A668" s="1">
        <v>45228</v>
      </c>
      <c r="B668" s="3">
        <f t="shared" si="10"/>
        <v>2023</v>
      </c>
      <c r="C668">
        <v>39</v>
      </c>
      <c r="D668">
        <v>48.93</v>
      </c>
      <c r="E668">
        <v>208.69</v>
      </c>
    </row>
    <row r="669" spans="1:5" x14ac:dyDescent="0.35">
      <c r="A669" s="1">
        <v>45229</v>
      </c>
      <c r="B669" s="3">
        <f t="shared" si="10"/>
        <v>2023</v>
      </c>
      <c r="C669">
        <v>35</v>
      </c>
      <c r="D669">
        <v>35.86</v>
      </c>
      <c r="E669">
        <v>146.35</v>
      </c>
    </row>
    <row r="670" spans="1:5" x14ac:dyDescent="0.35">
      <c r="A670" s="1">
        <v>45230</v>
      </c>
      <c r="B670" s="3">
        <f t="shared" si="10"/>
        <v>2023</v>
      </c>
      <c r="C670">
        <v>41</v>
      </c>
      <c r="D670">
        <v>52.84</v>
      </c>
      <c r="E670">
        <v>218.25</v>
      </c>
    </row>
    <row r="671" spans="1:5" x14ac:dyDescent="0.35">
      <c r="A671" s="1">
        <v>45231</v>
      </c>
      <c r="B671" s="3">
        <f t="shared" si="10"/>
        <v>2023</v>
      </c>
      <c r="C671">
        <v>47</v>
      </c>
      <c r="D671">
        <v>41.05</v>
      </c>
      <c r="E671">
        <v>173.84</v>
      </c>
    </row>
    <row r="672" spans="1:5" x14ac:dyDescent="0.35">
      <c r="A672" s="1">
        <v>45232</v>
      </c>
      <c r="B672" s="3">
        <f t="shared" si="10"/>
        <v>2023</v>
      </c>
      <c r="C672">
        <v>36</v>
      </c>
      <c r="D672">
        <v>48</v>
      </c>
      <c r="E672">
        <v>161.32</v>
      </c>
    </row>
    <row r="673" spans="1:5" x14ac:dyDescent="0.35">
      <c r="A673" s="1">
        <v>45233</v>
      </c>
      <c r="B673" s="3">
        <f t="shared" si="10"/>
        <v>2023</v>
      </c>
      <c r="C673">
        <v>37</v>
      </c>
      <c r="D673">
        <v>35.32</v>
      </c>
      <c r="E673">
        <v>179.37</v>
      </c>
    </row>
    <row r="674" spans="1:5" x14ac:dyDescent="0.35">
      <c r="A674" s="1">
        <v>45234</v>
      </c>
      <c r="B674" s="3">
        <f t="shared" si="10"/>
        <v>2023</v>
      </c>
      <c r="C674">
        <v>36</v>
      </c>
      <c r="D674">
        <v>40.29</v>
      </c>
      <c r="E674">
        <v>205.32</v>
      </c>
    </row>
    <row r="675" spans="1:5" x14ac:dyDescent="0.35">
      <c r="A675" s="1">
        <v>45235</v>
      </c>
      <c r="B675" s="3">
        <f t="shared" si="10"/>
        <v>2023</v>
      </c>
      <c r="C675">
        <v>36</v>
      </c>
      <c r="D675">
        <v>47.64</v>
      </c>
      <c r="E675">
        <v>195.94</v>
      </c>
    </row>
    <row r="676" spans="1:5" x14ac:dyDescent="0.35">
      <c r="A676" s="1">
        <v>45236</v>
      </c>
      <c r="B676" s="3">
        <f t="shared" si="10"/>
        <v>2023</v>
      </c>
      <c r="C676">
        <v>42</v>
      </c>
      <c r="D676">
        <v>49.37</v>
      </c>
      <c r="E676">
        <v>214.11</v>
      </c>
    </row>
    <row r="677" spans="1:5" x14ac:dyDescent="0.35">
      <c r="A677" s="1">
        <v>45237</v>
      </c>
      <c r="B677" s="3">
        <f t="shared" si="10"/>
        <v>2023</v>
      </c>
      <c r="C677">
        <v>40</v>
      </c>
      <c r="D677">
        <v>38.619999999999997</v>
      </c>
      <c r="E677">
        <v>170.07</v>
      </c>
    </row>
    <row r="678" spans="1:5" x14ac:dyDescent="0.35">
      <c r="A678" s="1">
        <v>45238</v>
      </c>
      <c r="B678" s="3">
        <f t="shared" si="10"/>
        <v>2023</v>
      </c>
      <c r="C678">
        <v>38</v>
      </c>
      <c r="D678">
        <v>46.41</v>
      </c>
      <c r="E678">
        <v>169.94</v>
      </c>
    </row>
    <row r="679" spans="1:5" x14ac:dyDescent="0.35">
      <c r="A679" s="1">
        <v>45239</v>
      </c>
      <c r="B679" s="3">
        <f t="shared" si="10"/>
        <v>2023</v>
      </c>
      <c r="C679">
        <v>44</v>
      </c>
      <c r="D679">
        <v>34.51</v>
      </c>
      <c r="E679">
        <v>201.87</v>
      </c>
    </row>
    <row r="680" spans="1:5" x14ac:dyDescent="0.35">
      <c r="A680" s="1">
        <v>45240</v>
      </c>
      <c r="B680" s="3">
        <f t="shared" si="10"/>
        <v>2023</v>
      </c>
      <c r="C680">
        <v>44</v>
      </c>
      <c r="D680">
        <v>47.07</v>
      </c>
      <c r="E680">
        <v>219.1</v>
      </c>
    </row>
    <row r="681" spans="1:5" x14ac:dyDescent="0.35">
      <c r="A681" s="1">
        <v>45241</v>
      </c>
      <c r="B681" s="3">
        <f t="shared" si="10"/>
        <v>2023</v>
      </c>
      <c r="C681">
        <v>45</v>
      </c>
      <c r="D681">
        <v>34.49</v>
      </c>
      <c r="E681">
        <v>195.64</v>
      </c>
    </row>
    <row r="682" spans="1:5" x14ac:dyDescent="0.35">
      <c r="A682" s="1">
        <v>45242</v>
      </c>
      <c r="B682" s="3">
        <f t="shared" si="10"/>
        <v>2023</v>
      </c>
      <c r="C682">
        <v>45</v>
      </c>
      <c r="D682">
        <v>43.28</v>
      </c>
      <c r="E682">
        <v>146.81</v>
      </c>
    </row>
    <row r="683" spans="1:5" x14ac:dyDescent="0.35">
      <c r="A683" s="1">
        <v>45243</v>
      </c>
      <c r="B683" s="3">
        <f t="shared" si="10"/>
        <v>2023</v>
      </c>
      <c r="C683">
        <v>38</v>
      </c>
      <c r="D683">
        <v>43.76</v>
      </c>
      <c r="E683">
        <v>140.76</v>
      </c>
    </row>
    <row r="684" spans="1:5" x14ac:dyDescent="0.35">
      <c r="A684" s="1">
        <v>45244</v>
      </c>
      <c r="B684" s="3">
        <f t="shared" si="10"/>
        <v>2023</v>
      </c>
      <c r="C684">
        <v>48</v>
      </c>
      <c r="D684">
        <v>49.01</v>
      </c>
      <c r="E684">
        <v>155.35</v>
      </c>
    </row>
    <row r="685" spans="1:5" x14ac:dyDescent="0.35">
      <c r="A685" s="1">
        <v>45245</v>
      </c>
      <c r="B685" s="3">
        <f t="shared" si="10"/>
        <v>2023</v>
      </c>
      <c r="C685">
        <v>40</v>
      </c>
      <c r="D685">
        <v>49.35</v>
      </c>
      <c r="E685">
        <v>167.9</v>
      </c>
    </row>
    <row r="686" spans="1:5" x14ac:dyDescent="0.35">
      <c r="A686" s="1">
        <v>45246</v>
      </c>
      <c r="B686" s="3">
        <f t="shared" si="10"/>
        <v>2023</v>
      </c>
      <c r="C686">
        <v>39</v>
      </c>
      <c r="D686">
        <v>35.520000000000003</v>
      </c>
      <c r="E686">
        <v>160.27000000000001</v>
      </c>
    </row>
    <row r="687" spans="1:5" x14ac:dyDescent="0.35">
      <c r="A687" s="1">
        <v>45247</v>
      </c>
      <c r="B687" s="3">
        <f t="shared" si="10"/>
        <v>2023</v>
      </c>
      <c r="C687">
        <v>45</v>
      </c>
      <c r="D687">
        <v>36.06</v>
      </c>
      <c r="E687">
        <v>160.34</v>
      </c>
    </row>
    <row r="688" spans="1:5" x14ac:dyDescent="0.35">
      <c r="A688" s="1">
        <v>45248</v>
      </c>
      <c r="B688" s="3">
        <f t="shared" si="10"/>
        <v>2023</v>
      </c>
      <c r="C688">
        <v>44</v>
      </c>
      <c r="D688">
        <v>46.91</v>
      </c>
      <c r="E688">
        <v>225.01</v>
      </c>
    </row>
    <row r="689" spans="1:5" x14ac:dyDescent="0.35">
      <c r="A689" s="1">
        <v>45249</v>
      </c>
      <c r="B689" s="3">
        <f t="shared" si="10"/>
        <v>2023</v>
      </c>
      <c r="C689">
        <v>43</v>
      </c>
      <c r="D689">
        <v>52.26</v>
      </c>
      <c r="E689">
        <v>178.64</v>
      </c>
    </row>
    <row r="690" spans="1:5" x14ac:dyDescent="0.35">
      <c r="A690" s="1">
        <v>45250</v>
      </c>
      <c r="B690" s="3">
        <f t="shared" si="10"/>
        <v>2023</v>
      </c>
      <c r="C690">
        <v>39</v>
      </c>
      <c r="D690">
        <v>52.94</v>
      </c>
      <c r="E690">
        <v>195.15</v>
      </c>
    </row>
    <row r="691" spans="1:5" x14ac:dyDescent="0.35">
      <c r="A691" s="1">
        <v>45251</v>
      </c>
      <c r="B691" s="3">
        <f t="shared" si="10"/>
        <v>2023</v>
      </c>
      <c r="C691">
        <v>36</v>
      </c>
      <c r="D691">
        <v>47.57</v>
      </c>
      <c r="E691">
        <v>168.67</v>
      </c>
    </row>
    <row r="692" spans="1:5" x14ac:dyDescent="0.35">
      <c r="A692" s="1">
        <v>45252</v>
      </c>
      <c r="B692" s="3">
        <f t="shared" si="10"/>
        <v>2023</v>
      </c>
      <c r="C692">
        <v>45</v>
      </c>
      <c r="D692">
        <v>52.16</v>
      </c>
      <c r="E692">
        <v>202.8</v>
      </c>
    </row>
    <row r="693" spans="1:5" x14ac:dyDescent="0.35">
      <c r="A693" s="1">
        <v>45253</v>
      </c>
      <c r="B693" s="3">
        <f t="shared" si="10"/>
        <v>2023</v>
      </c>
      <c r="C693">
        <v>44</v>
      </c>
      <c r="D693">
        <v>33.79</v>
      </c>
      <c r="E693">
        <v>169.92</v>
      </c>
    </row>
    <row r="694" spans="1:5" x14ac:dyDescent="0.35">
      <c r="A694" s="1">
        <v>45254</v>
      </c>
      <c r="B694" s="3">
        <f t="shared" si="10"/>
        <v>2023</v>
      </c>
      <c r="C694">
        <v>38</v>
      </c>
      <c r="D694">
        <v>38.57</v>
      </c>
      <c r="E694">
        <v>153.63</v>
      </c>
    </row>
    <row r="695" spans="1:5" x14ac:dyDescent="0.35">
      <c r="A695" s="1">
        <v>45255</v>
      </c>
      <c r="B695" s="3">
        <f t="shared" si="10"/>
        <v>2023</v>
      </c>
      <c r="C695">
        <v>40</v>
      </c>
      <c r="D695">
        <v>42.03</v>
      </c>
      <c r="E695">
        <v>142.49</v>
      </c>
    </row>
    <row r="696" spans="1:5" x14ac:dyDescent="0.35">
      <c r="A696" s="1">
        <v>45256</v>
      </c>
      <c r="B696" s="3">
        <f t="shared" si="10"/>
        <v>2023</v>
      </c>
      <c r="C696">
        <v>42</v>
      </c>
      <c r="D696">
        <v>51.36</v>
      </c>
      <c r="E696">
        <v>182.11</v>
      </c>
    </row>
    <row r="697" spans="1:5" x14ac:dyDescent="0.35">
      <c r="A697" s="1">
        <v>45257</v>
      </c>
      <c r="B697" s="3">
        <f t="shared" si="10"/>
        <v>2023</v>
      </c>
      <c r="C697">
        <v>37</v>
      </c>
      <c r="D697">
        <v>38.32</v>
      </c>
      <c r="E697">
        <v>198.57</v>
      </c>
    </row>
    <row r="698" spans="1:5" x14ac:dyDescent="0.35">
      <c r="A698" s="1">
        <v>45258</v>
      </c>
      <c r="B698" s="3">
        <f t="shared" si="10"/>
        <v>2023</v>
      </c>
      <c r="C698">
        <v>38</v>
      </c>
      <c r="D698">
        <v>38.630000000000003</v>
      </c>
      <c r="E698">
        <v>174.59</v>
      </c>
    </row>
    <row r="699" spans="1:5" x14ac:dyDescent="0.35">
      <c r="A699" s="1">
        <v>45259</v>
      </c>
      <c r="B699" s="3">
        <f t="shared" si="10"/>
        <v>2023</v>
      </c>
      <c r="C699">
        <v>37</v>
      </c>
      <c r="D699">
        <v>36.04</v>
      </c>
      <c r="E699">
        <v>186.68</v>
      </c>
    </row>
    <row r="700" spans="1:5" x14ac:dyDescent="0.35">
      <c r="A700" s="1">
        <v>45260</v>
      </c>
      <c r="B700" s="3">
        <f t="shared" si="10"/>
        <v>2023</v>
      </c>
      <c r="C700">
        <v>47</v>
      </c>
      <c r="D700">
        <v>39.64</v>
      </c>
      <c r="E700">
        <v>216.4</v>
      </c>
    </row>
    <row r="701" spans="1:5" x14ac:dyDescent="0.35">
      <c r="A701" s="1">
        <v>45261</v>
      </c>
      <c r="B701" s="3">
        <f t="shared" si="10"/>
        <v>2023</v>
      </c>
      <c r="C701">
        <v>44</v>
      </c>
      <c r="D701">
        <v>40.31</v>
      </c>
      <c r="E701">
        <v>148.54</v>
      </c>
    </row>
    <row r="702" spans="1:5" x14ac:dyDescent="0.35">
      <c r="A702" s="1">
        <v>45262</v>
      </c>
      <c r="B702" s="3">
        <f t="shared" si="10"/>
        <v>2023</v>
      </c>
      <c r="C702">
        <v>42</v>
      </c>
      <c r="D702">
        <v>49.43</v>
      </c>
      <c r="E702">
        <v>227.5</v>
      </c>
    </row>
    <row r="703" spans="1:5" x14ac:dyDescent="0.35">
      <c r="A703" s="1">
        <v>45263</v>
      </c>
      <c r="B703" s="3">
        <f t="shared" si="10"/>
        <v>2023</v>
      </c>
      <c r="C703">
        <v>39</v>
      </c>
      <c r="D703">
        <v>32.99</v>
      </c>
      <c r="E703">
        <v>212.85</v>
      </c>
    </row>
    <row r="704" spans="1:5" x14ac:dyDescent="0.35">
      <c r="A704" s="1">
        <v>45264</v>
      </c>
      <c r="B704" s="3">
        <f t="shared" si="10"/>
        <v>2023</v>
      </c>
      <c r="C704">
        <v>38</v>
      </c>
      <c r="D704">
        <v>35.72</v>
      </c>
      <c r="E704">
        <v>224.01</v>
      </c>
    </row>
    <row r="705" spans="1:5" x14ac:dyDescent="0.35">
      <c r="A705" s="1">
        <v>45265</v>
      </c>
      <c r="B705" s="3">
        <f t="shared" si="10"/>
        <v>2023</v>
      </c>
      <c r="C705">
        <v>45</v>
      </c>
      <c r="D705">
        <v>34.68</v>
      </c>
      <c r="E705">
        <v>200.69</v>
      </c>
    </row>
    <row r="706" spans="1:5" x14ac:dyDescent="0.35">
      <c r="A706" s="1">
        <v>45266</v>
      </c>
      <c r="B706" s="3">
        <f t="shared" ref="B706:B769" si="11">YEAR(A706)</f>
        <v>2023</v>
      </c>
      <c r="C706">
        <v>39</v>
      </c>
      <c r="D706">
        <v>35.869999999999997</v>
      </c>
      <c r="E706">
        <v>197.64</v>
      </c>
    </row>
    <row r="707" spans="1:5" x14ac:dyDescent="0.35">
      <c r="A707" s="1">
        <v>45267</v>
      </c>
      <c r="B707" s="3">
        <f t="shared" si="11"/>
        <v>2023</v>
      </c>
      <c r="C707">
        <v>37</v>
      </c>
      <c r="D707">
        <v>35.75</v>
      </c>
      <c r="E707">
        <v>234.13</v>
      </c>
    </row>
    <row r="708" spans="1:5" x14ac:dyDescent="0.35">
      <c r="A708" s="1">
        <v>45268</v>
      </c>
      <c r="B708" s="3">
        <f t="shared" si="11"/>
        <v>2023</v>
      </c>
      <c r="C708">
        <v>47</v>
      </c>
      <c r="D708">
        <v>40.369999999999997</v>
      </c>
      <c r="E708">
        <v>183.79</v>
      </c>
    </row>
    <row r="709" spans="1:5" x14ac:dyDescent="0.35">
      <c r="A709" s="1">
        <v>45269</v>
      </c>
      <c r="B709" s="3">
        <f t="shared" si="11"/>
        <v>2023</v>
      </c>
      <c r="C709">
        <v>40</v>
      </c>
      <c r="D709">
        <v>47.6</v>
      </c>
      <c r="E709">
        <v>182.09</v>
      </c>
    </row>
    <row r="710" spans="1:5" x14ac:dyDescent="0.35">
      <c r="A710" s="1">
        <v>45270</v>
      </c>
      <c r="B710" s="3">
        <f t="shared" si="11"/>
        <v>2023</v>
      </c>
      <c r="C710">
        <v>41</v>
      </c>
      <c r="D710">
        <v>36.68</v>
      </c>
      <c r="E710">
        <v>171.91</v>
      </c>
    </row>
    <row r="711" spans="1:5" x14ac:dyDescent="0.35">
      <c r="A711" s="1">
        <v>45271</v>
      </c>
      <c r="B711" s="3">
        <f t="shared" si="11"/>
        <v>2023</v>
      </c>
      <c r="C711">
        <v>39</v>
      </c>
      <c r="D711">
        <v>37.44</v>
      </c>
      <c r="E711">
        <v>193.73</v>
      </c>
    </row>
    <row r="712" spans="1:5" x14ac:dyDescent="0.35">
      <c r="A712" s="1">
        <v>45272</v>
      </c>
      <c r="B712" s="3">
        <f t="shared" si="11"/>
        <v>2023</v>
      </c>
      <c r="C712">
        <v>43</v>
      </c>
      <c r="D712">
        <v>48.08</v>
      </c>
      <c r="E712">
        <v>137.53</v>
      </c>
    </row>
    <row r="713" spans="1:5" x14ac:dyDescent="0.35">
      <c r="A713" s="1">
        <v>45273</v>
      </c>
      <c r="B713" s="3">
        <f t="shared" si="11"/>
        <v>2023</v>
      </c>
      <c r="C713">
        <v>39</v>
      </c>
      <c r="D713">
        <v>46.41</v>
      </c>
      <c r="E713">
        <v>167.89</v>
      </c>
    </row>
    <row r="714" spans="1:5" x14ac:dyDescent="0.35">
      <c r="A714" s="1">
        <v>45274</v>
      </c>
      <c r="B714" s="3">
        <f t="shared" si="11"/>
        <v>2023</v>
      </c>
      <c r="C714">
        <v>38</v>
      </c>
      <c r="D714">
        <v>48.49</v>
      </c>
      <c r="E714">
        <v>230.8</v>
      </c>
    </row>
    <row r="715" spans="1:5" x14ac:dyDescent="0.35">
      <c r="A715" s="1">
        <v>45275</v>
      </c>
      <c r="B715" s="3">
        <f t="shared" si="11"/>
        <v>2023</v>
      </c>
      <c r="C715">
        <v>40</v>
      </c>
      <c r="D715">
        <v>50.06</v>
      </c>
      <c r="E715">
        <v>186.76</v>
      </c>
    </row>
    <row r="716" spans="1:5" x14ac:dyDescent="0.35">
      <c r="A716" s="1">
        <v>45276</v>
      </c>
      <c r="B716" s="3">
        <f t="shared" si="11"/>
        <v>2023</v>
      </c>
      <c r="C716">
        <v>44</v>
      </c>
      <c r="D716">
        <v>34.17</v>
      </c>
      <c r="E716">
        <v>142.44999999999999</v>
      </c>
    </row>
    <row r="717" spans="1:5" x14ac:dyDescent="0.35">
      <c r="A717" s="1">
        <v>45277</v>
      </c>
      <c r="B717" s="3">
        <f t="shared" si="11"/>
        <v>2023</v>
      </c>
      <c r="C717">
        <v>39</v>
      </c>
      <c r="D717">
        <v>33.229999999999997</v>
      </c>
      <c r="E717">
        <v>183.22</v>
      </c>
    </row>
    <row r="718" spans="1:5" x14ac:dyDescent="0.35">
      <c r="A718" s="1">
        <v>45278</v>
      </c>
      <c r="B718" s="3">
        <f t="shared" si="11"/>
        <v>2023</v>
      </c>
      <c r="C718">
        <v>47</v>
      </c>
      <c r="D718">
        <v>45.42</v>
      </c>
      <c r="E718">
        <v>152.71</v>
      </c>
    </row>
    <row r="719" spans="1:5" x14ac:dyDescent="0.35">
      <c r="A719" s="1">
        <v>45279</v>
      </c>
      <c r="B719" s="3">
        <f t="shared" si="11"/>
        <v>2023</v>
      </c>
      <c r="C719">
        <v>39</v>
      </c>
      <c r="D719">
        <v>43.7</v>
      </c>
      <c r="E719">
        <v>222.85</v>
      </c>
    </row>
    <row r="720" spans="1:5" x14ac:dyDescent="0.35">
      <c r="A720" s="1">
        <v>45280</v>
      </c>
      <c r="B720" s="3">
        <f t="shared" si="11"/>
        <v>2023</v>
      </c>
      <c r="C720">
        <v>45</v>
      </c>
      <c r="D720">
        <v>49.2</v>
      </c>
      <c r="E720">
        <v>139.02000000000001</v>
      </c>
    </row>
    <row r="721" spans="1:5" x14ac:dyDescent="0.35">
      <c r="A721" s="1">
        <v>45281</v>
      </c>
      <c r="B721" s="3">
        <f t="shared" si="11"/>
        <v>2023</v>
      </c>
      <c r="C721">
        <v>48</v>
      </c>
      <c r="D721">
        <v>34.11</v>
      </c>
      <c r="E721">
        <v>191.53</v>
      </c>
    </row>
    <row r="722" spans="1:5" x14ac:dyDescent="0.35">
      <c r="A722" s="1">
        <v>45282</v>
      </c>
      <c r="B722" s="3">
        <f t="shared" si="11"/>
        <v>2023</v>
      </c>
      <c r="C722">
        <v>44</v>
      </c>
      <c r="D722">
        <v>47.94</v>
      </c>
      <c r="E722">
        <v>160.12</v>
      </c>
    </row>
    <row r="723" spans="1:5" x14ac:dyDescent="0.35">
      <c r="A723" s="1">
        <v>45283</v>
      </c>
      <c r="B723" s="3">
        <f t="shared" si="11"/>
        <v>2023</v>
      </c>
      <c r="C723">
        <v>42</v>
      </c>
      <c r="D723">
        <v>46.87</v>
      </c>
      <c r="E723">
        <v>146.13999999999999</v>
      </c>
    </row>
    <row r="724" spans="1:5" x14ac:dyDescent="0.35">
      <c r="A724" s="1">
        <v>45284</v>
      </c>
      <c r="B724" s="3">
        <f t="shared" si="11"/>
        <v>2023</v>
      </c>
      <c r="C724">
        <v>42</v>
      </c>
      <c r="D724">
        <v>47.34</v>
      </c>
      <c r="E724">
        <v>223.59</v>
      </c>
    </row>
    <row r="725" spans="1:5" x14ac:dyDescent="0.35">
      <c r="A725" s="1">
        <v>45285</v>
      </c>
      <c r="B725" s="3">
        <f t="shared" si="11"/>
        <v>2023</v>
      </c>
      <c r="C725">
        <v>37</v>
      </c>
      <c r="D725">
        <v>33.17</v>
      </c>
      <c r="E725">
        <v>211.9</v>
      </c>
    </row>
    <row r="726" spans="1:5" x14ac:dyDescent="0.35">
      <c r="A726" s="1">
        <v>45286</v>
      </c>
      <c r="B726" s="3">
        <f t="shared" si="11"/>
        <v>2023</v>
      </c>
      <c r="C726">
        <v>48</v>
      </c>
      <c r="D726">
        <v>48.14</v>
      </c>
      <c r="E726">
        <v>194.75</v>
      </c>
    </row>
    <row r="727" spans="1:5" x14ac:dyDescent="0.35">
      <c r="A727" s="1">
        <v>45287</v>
      </c>
      <c r="B727" s="3">
        <f t="shared" si="11"/>
        <v>2023</v>
      </c>
      <c r="C727">
        <v>47</v>
      </c>
      <c r="D727">
        <v>46.78</v>
      </c>
      <c r="E727">
        <v>183.32</v>
      </c>
    </row>
    <row r="728" spans="1:5" x14ac:dyDescent="0.35">
      <c r="A728" s="1">
        <v>45288</v>
      </c>
      <c r="B728" s="3">
        <f t="shared" si="11"/>
        <v>2023</v>
      </c>
      <c r="C728">
        <v>41</v>
      </c>
      <c r="D728">
        <v>34.67</v>
      </c>
      <c r="E728">
        <v>230.99</v>
      </c>
    </row>
    <row r="729" spans="1:5" x14ac:dyDescent="0.35">
      <c r="A729" s="1">
        <v>45289</v>
      </c>
      <c r="B729" s="3">
        <f t="shared" si="11"/>
        <v>2023</v>
      </c>
      <c r="C729">
        <v>39</v>
      </c>
      <c r="D729">
        <v>34.01</v>
      </c>
      <c r="E729">
        <v>175.67</v>
      </c>
    </row>
    <row r="730" spans="1:5" x14ac:dyDescent="0.35">
      <c r="A730" s="1">
        <v>45290</v>
      </c>
      <c r="B730" s="3">
        <f t="shared" si="11"/>
        <v>2023</v>
      </c>
      <c r="C730">
        <v>46</v>
      </c>
      <c r="D730">
        <v>33.369999999999997</v>
      </c>
      <c r="E730">
        <v>146.77000000000001</v>
      </c>
    </row>
    <row r="731" spans="1:5" x14ac:dyDescent="0.35">
      <c r="A731" s="1">
        <v>45291</v>
      </c>
      <c r="B731" s="3">
        <f t="shared" si="11"/>
        <v>2023</v>
      </c>
      <c r="C731">
        <v>38</v>
      </c>
      <c r="D731">
        <v>41.97</v>
      </c>
      <c r="E731">
        <v>219.79</v>
      </c>
    </row>
    <row r="732" spans="1:5" x14ac:dyDescent="0.35">
      <c r="A732" s="1">
        <v>45292</v>
      </c>
      <c r="B732" s="3">
        <f t="shared" si="11"/>
        <v>2024</v>
      </c>
      <c r="C732">
        <v>39</v>
      </c>
      <c r="D732">
        <v>32.97</v>
      </c>
      <c r="E732">
        <v>153.1</v>
      </c>
    </row>
    <row r="733" spans="1:5" x14ac:dyDescent="0.35">
      <c r="A733" s="1">
        <v>45293</v>
      </c>
      <c r="B733" s="3">
        <f t="shared" si="11"/>
        <v>2024</v>
      </c>
      <c r="C733">
        <v>42</v>
      </c>
      <c r="D733">
        <v>45.47</v>
      </c>
      <c r="E733">
        <v>160.69</v>
      </c>
    </row>
    <row r="734" spans="1:5" x14ac:dyDescent="0.35">
      <c r="A734" s="1">
        <v>45294</v>
      </c>
      <c r="B734" s="3">
        <f t="shared" si="11"/>
        <v>2024</v>
      </c>
      <c r="C734">
        <v>49</v>
      </c>
      <c r="D734">
        <v>34.700000000000003</v>
      </c>
      <c r="E734">
        <v>197.24</v>
      </c>
    </row>
    <row r="735" spans="1:5" x14ac:dyDescent="0.35">
      <c r="A735" s="1">
        <v>45295</v>
      </c>
      <c r="B735" s="3">
        <f t="shared" si="11"/>
        <v>2024</v>
      </c>
      <c r="C735">
        <v>44</v>
      </c>
      <c r="D735">
        <v>37.29</v>
      </c>
      <c r="E735">
        <v>170.84</v>
      </c>
    </row>
    <row r="736" spans="1:5" x14ac:dyDescent="0.35">
      <c r="A736" s="1">
        <v>45296</v>
      </c>
      <c r="B736" s="3">
        <f t="shared" si="11"/>
        <v>2024</v>
      </c>
      <c r="C736">
        <v>47</v>
      </c>
      <c r="D736">
        <v>44.37</v>
      </c>
      <c r="E736">
        <v>176.71</v>
      </c>
    </row>
    <row r="737" spans="1:5" x14ac:dyDescent="0.35">
      <c r="A737" s="1">
        <v>45297</v>
      </c>
      <c r="B737" s="3">
        <f t="shared" si="11"/>
        <v>2024</v>
      </c>
      <c r="C737">
        <v>44</v>
      </c>
      <c r="D737">
        <v>45.69</v>
      </c>
      <c r="E737">
        <v>199.13</v>
      </c>
    </row>
    <row r="738" spans="1:5" x14ac:dyDescent="0.35">
      <c r="A738" s="1">
        <v>45298</v>
      </c>
      <c r="B738" s="3">
        <f t="shared" si="11"/>
        <v>2024</v>
      </c>
      <c r="C738">
        <v>38</v>
      </c>
      <c r="D738">
        <v>39.64</v>
      </c>
      <c r="E738">
        <v>137.31</v>
      </c>
    </row>
    <row r="739" spans="1:5" x14ac:dyDescent="0.35">
      <c r="A739" s="1">
        <v>45299</v>
      </c>
      <c r="B739" s="3">
        <f t="shared" si="11"/>
        <v>2024</v>
      </c>
      <c r="C739">
        <v>40</v>
      </c>
      <c r="D739">
        <v>38.22</v>
      </c>
      <c r="E739">
        <v>195.99</v>
      </c>
    </row>
    <row r="740" spans="1:5" x14ac:dyDescent="0.35">
      <c r="A740" s="1">
        <v>45300</v>
      </c>
      <c r="B740" s="3">
        <f t="shared" si="11"/>
        <v>2024</v>
      </c>
      <c r="C740">
        <v>38</v>
      </c>
      <c r="D740">
        <v>39.4</v>
      </c>
      <c r="E740">
        <v>178.69</v>
      </c>
    </row>
    <row r="741" spans="1:5" x14ac:dyDescent="0.35">
      <c r="A741" s="1">
        <v>45301</v>
      </c>
      <c r="B741" s="3">
        <f t="shared" si="11"/>
        <v>2024</v>
      </c>
      <c r="C741">
        <v>40</v>
      </c>
      <c r="D741">
        <v>49.15</v>
      </c>
      <c r="E741">
        <v>153.25</v>
      </c>
    </row>
    <row r="742" spans="1:5" x14ac:dyDescent="0.35">
      <c r="A742" s="1">
        <v>45302</v>
      </c>
      <c r="B742" s="3">
        <f t="shared" si="11"/>
        <v>2024</v>
      </c>
      <c r="C742">
        <v>40</v>
      </c>
      <c r="D742">
        <v>42.62</v>
      </c>
      <c r="E742">
        <v>168.25</v>
      </c>
    </row>
    <row r="743" spans="1:5" x14ac:dyDescent="0.35">
      <c r="A743" s="1">
        <v>45303</v>
      </c>
      <c r="B743" s="3">
        <f t="shared" si="11"/>
        <v>2024</v>
      </c>
      <c r="C743">
        <v>44</v>
      </c>
      <c r="D743">
        <v>35.97</v>
      </c>
      <c r="E743">
        <v>190.72</v>
      </c>
    </row>
    <row r="744" spans="1:5" x14ac:dyDescent="0.35">
      <c r="A744" s="1">
        <v>45304</v>
      </c>
      <c r="B744" s="3">
        <f t="shared" si="11"/>
        <v>2024</v>
      </c>
      <c r="C744">
        <v>38</v>
      </c>
      <c r="D744">
        <v>41.54</v>
      </c>
      <c r="E744">
        <v>144.56</v>
      </c>
    </row>
    <row r="745" spans="1:5" x14ac:dyDescent="0.35">
      <c r="A745" s="1">
        <v>45305</v>
      </c>
      <c r="B745" s="3">
        <f t="shared" si="11"/>
        <v>2024</v>
      </c>
      <c r="C745">
        <v>40</v>
      </c>
      <c r="D745">
        <v>42.36</v>
      </c>
      <c r="E745">
        <v>224.8</v>
      </c>
    </row>
    <row r="746" spans="1:5" x14ac:dyDescent="0.35">
      <c r="A746" s="1">
        <v>45306</v>
      </c>
      <c r="B746" s="3">
        <f t="shared" si="11"/>
        <v>2024</v>
      </c>
      <c r="C746">
        <v>49</v>
      </c>
      <c r="D746">
        <v>34.28</v>
      </c>
      <c r="E746">
        <v>216.57</v>
      </c>
    </row>
    <row r="747" spans="1:5" x14ac:dyDescent="0.35">
      <c r="A747" s="1">
        <v>45307</v>
      </c>
      <c r="B747" s="3">
        <f t="shared" si="11"/>
        <v>2024</v>
      </c>
      <c r="C747">
        <v>38</v>
      </c>
      <c r="D747">
        <v>45.04</v>
      </c>
      <c r="E747">
        <v>151.81</v>
      </c>
    </row>
    <row r="748" spans="1:5" x14ac:dyDescent="0.35">
      <c r="A748" s="1">
        <v>45308</v>
      </c>
      <c r="B748" s="3">
        <f t="shared" si="11"/>
        <v>2024</v>
      </c>
      <c r="C748">
        <v>47</v>
      </c>
      <c r="D748">
        <v>42.04</v>
      </c>
      <c r="E748">
        <v>161.07</v>
      </c>
    </row>
    <row r="749" spans="1:5" x14ac:dyDescent="0.35">
      <c r="A749" s="1">
        <v>45309</v>
      </c>
      <c r="B749" s="3">
        <f t="shared" si="11"/>
        <v>2024</v>
      </c>
      <c r="C749">
        <v>41</v>
      </c>
      <c r="D749">
        <v>50.95</v>
      </c>
      <c r="E749">
        <v>197.66</v>
      </c>
    </row>
    <row r="750" spans="1:5" x14ac:dyDescent="0.35">
      <c r="A750" s="1">
        <v>45310</v>
      </c>
      <c r="B750" s="3">
        <f t="shared" si="11"/>
        <v>2024</v>
      </c>
      <c r="C750">
        <v>48</v>
      </c>
      <c r="D750">
        <v>48.28</v>
      </c>
      <c r="E750">
        <v>204.41</v>
      </c>
    </row>
    <row r="751" spans="1:5" x14ac:dyDescent="0.35">
      <c r="A751" s="1">
        <v>45311</v>
      </c>
      <c r="B751" s="3">
        <f t="shared" si="11"/>
        <v>2024</v>
      </c>
      <c r="C751">
        <v>45</v>
      </c>
      <c r="D751">
        <v>33.25</v>
      </c>
      <c r="E751">
        <v>180.37</v>
      </c>
    </row>
    <row r="752" spans="1:5" x14ac:dyDescent="0.35">
      <c r="A752" s="1">
        <v>45312</v>
      </c>
      <c r="B752" s="3">
        <f t="shared" si="11"/>
        <v>2024</v>
      </c>
      <c r="C752">
        <v>44</v>
      </c>
      <c r="D752">
        <v>41.34</v>
      </c>
      <c r="E752">
        <v>233.66</v>
      </c>
    </row>
    <row r="753" spans="1:5" x14ac:dyDescent="0.35">
      <c r="A753" s="1">
        <v>45313</v>
      </c>
      <c r="B753" s="3">
        <f t="shared" si="11"/>
        <v>2024</v>
      </c>
      <c r="C753">
        <v>46</v>
      </c>
      <c r="D753">
        <v>34.630000000000003</v>
      </c>
      <c r="E753">
        <v>154.47</v>
      </c>
    </row>
    <row r="754" spans="1:5" x14ac:dyDescent="0.35">
      <c r="A754" s="1">
        <v>45314</v>
      </c>
      <c r="B754" s="3">
        <f t="shared" si="11"/>
        <v>2024</v>
      </c>
      <c r="C754">
        <v>38</v>
      </c>
      <c r="D754">
        <v>33.83</v>
      </c>
      <c r="E754">
        <v>191.61</v>
      </c>
    </row>
    <row r="755" spans="1:5" x14ac:dyDescent="0.35">
      <c r="A755" s="1">
        <v>45315</v>
      </c>
      <c r="B755" s="3">
        <f t="shared" si="11"/>
        <v>2024</v>
      </c>
      <c r="C755">
        <v>41</v>
      </c>
      <c r="D755">
        <v>44.35</v>
      </c>
      <c r="E755">
        <v>197.46</v>
      </c>
    </row>
    <row r="756" spans="1:5" x14ac:dyDescent="0.35">
      <c r="A756" s="1">
        <v>45316</v>
      </c>
      <c r="B756" s="3">
        <f t="shared" si="11"/>
        <v>2024</v>
      </c>
      <c r="C756">
        <v>39</v>
      </c>
      <c r="D756">
        <v>48.06</v>
      </c>
      <c r="E756">
        <v>144.18</v>
      </c>
    </row>
    <row r="757" spans="1:5" x14ac:dyDescent="0.35">
      <c r="A757" s="1">
        <v>45317</v>
      </c>
      <c r="B757" s="3">
        <f t="shared" si="11"/>
        <v>2024</v>
      </c>
      <c r="C757">
        <v>44</v>
      </c>
      <c r="D757">
        <v>51.23</v>
      </c>
      <c r="E757">
        <v>170.51</v>
      </c>
    </row>
    <row r="758" spans="1:5" x14ac:dyDescent="0.35">
      <c r="A758" s="1">
        <v>45318</v>
      </c>
      <c r="B758" s="3">
        <f t="shared" si="11"/>
        <v>2024</v>
      </c>
      <c r="C758">
        <v>39</v>
      </c>
      <c r="D758">
        <v>35.64</v>
      </c>
      <c r="E758">
        <v>214.85</v>
      </c>
    </row>
    <row r="759" spans="1:5" x14ac:dyDescent="0.35">
      <c r="A759" s="1">
        <v>45319</v>
      </c>
      <c r="B759" s="3">
        <f t="shared" si="11"/>
        <v>2024</v>
      </c>
      <c r="C759">
        <v>43</v>
      </c>
      <c r="D759">
        <v>39.96</v>
      </c>
      <c r="E759">
        <v>146.41999999999999</v>
      </c>
    </row>
    <row r="760" spans="1:5" x14ac:dyDescent="0.35">
      <c r="A760" s="1">
        <v>45320</v>
      </c>
      <c r="B760" s="3">
        <f t="shared" si="11"/>
        <v>2024</v>
      </c>
      <c r="C760">
        <v>45</v>
      </c>
      <c r="D760">
        <v>50.98</v>
      </c>
      <c r="E760">
        <v>210.33</v>
      </c>
    </row>
    <row r="761" spans="1:5" x14ac:dyDescent="0.35">
      <c r="A761" s="1">
        <v>45321</v>
      </c>
      <c r="B761" s="3">
        <f t="shared" si="11"/>
        <v>2024</v>
      </c>
      <c r="C761">
        <v>47</v>
      </c>
      <c r="D761">
        <v>36.4</v>
      </c>
      <c r="E761">
        <v>217.61</v>
      </c>
    </row>
    <row r="762" spans="1:5" x14ac:dyDescent="0.35">
      <c r="A762" s="1">
        <v>45322</v>
      </c>
      <c r="B762" s="3">
        <f t="shared" si="11"/>
        <v>2024</v>
      </c>
      <c r="C762">
        <v>42</v>
      </c>
      <c r="D762">
        <v>51.26</v>
      </c>
      <c r="E762">
        <v>182.61</v>
      </c>
    </row>
    <row r="763" spans="1:5" x14ac:dyDescent="0.35">
      <c r="A763" s="1">
        <v>45323</v>
      </c>
      <c r="B763" s="3">
        <f t="shared" si="11"/>
        <v>2024</v>
      </c>
      <c r="C763">
        <v>47</v>
      </c>
      <c r="D763">
        <v>33</v>
      </c>
      <c r="E763">
        <v>139.97999999999999</v>
      </c>
    </row>
    <row r="764" spans="1:5" x14ac:dyDescent="0.35">
      <c r="A764" s="1">
        <v>45324</v>
      </c>
      <c r="B764" s="3">
        <f t="shared" si="11"/>
        <v>2024</v>
      </c>
      <c r="C764">
        <v>45</v>
      </c>
      <c r="D764">
        <v>43.62</v>
      </c>
      <c r="E764">
        <v>150.93</v>
      </c>
    </row>
    <row r="765" spans="1:5" x14ac:dyDescent="0.35">
      <c r="A765" s="1">
        <v>45325</v>
      </c>
      <c r="B765" s="3">
        <f t="shared" si="11"/>
        <v>2024</v>
      </c>
      <c r="C765">
        <v>38</v>
      </c>
      <c r="D765">
        <v>35.549999999999997</v>
      </c>
      <c r="E765">
        <v>151</v>
      </c>
    </row>
    <row r="766" spans="1:5" x14ac:dyDescent="0.35">
      <c r="A766" s="1">
        <v>45326</v>
      </c>
      <c r="B766" s="3">
        <f t="shared" si="11"/>
        <v>2024</v>
      </c>
      <c r="C766">
        <v>47</v>
      </c>
      <c r="D766">
        <v>44.15</v>
      </c>
      <c r="E766">
        <v>159.57</v>
      </c>
    </row>
    <row r="767" spans="1:5" x14ac:dyDescent="0.35">
      <c r="A767" s="1">
        <v>45327</v>
      </c>
      <c r="B767" s="3">
        <f t="shared" si="11"/>
        <v>2024</v>
      </c>
      <c r="C767">
        <v>47</v>
      </c>
      <c r="D767">
        <v>42.02</v>
      </c>
      <c r="E767">
        <v>154.99</v>
      </c>
    </row>
    <row r="768" spans="1:5" x14ac:dyDescent="0.35">
      <c r="A768" s="1">
        <v>45328</v>
      </c>
      <c r="B768" s="3">
        <f t="shared" si="11"/>
        <v>2024</v>
      </c>
      <c r="C768">
        <v>44</v>
      </c>
      <c r="D768">
        <v>50.63</v>
      </c>
      <c r="E768">
        <v>167.18</v>
      </c>
    </row>
    <row r="769" spans="1:5" x14ac:dyDescent="0.35">
      <c r="A769" s="1">
        <v>45329</v>
      </c>
      <c r="B769" s="3">
        <f t="shared" si="11"/>
        <v>2024</v>
      </c>
      <c r="C769">
        <v>50</v>
      </c>
      <c r="D769">
        <v>48.68</v>
      </c>
      <c r="E769">
        <v>236.05</v>
      </c>
    </row>
    <row r="770" spans="1:5" x14ac:dyDescent="0.35">
      <c r="A770" s="1">
        <v>45330</v>
      </c>
      <c r="B770" s="3">
        <f t="shared" ref="B770:B833" si="12">YEAR(A770)</f>
        <v>2024</v>
      </c>
      <c r="C770">
        <v>46</v>
      </c>
      <c r="D770">
        <v>48.87</v>
      </c>
      <c r="E770">
        <v>197.45</v>
      </c>
    </row>
    <row r="771" spans="1:5" x14ac:dyDescent="0.35">
      <c r="A771" s="1">
        <v>45331</v>
      </c>
      <c r="B771" s="3">
        <f t="shared" si="12"/>
        <v>2024</v>
      </c>
      <c r="C771">
        <v>43</v>
      </c>
      <c r="D771">
        <v>37.380000000000003</v>
      </c>
      <c r="E771">
        <v>184.9</v>
      </c>
    </row>
    <row r="772" spans="1:5" x14ac:dyDescent="0.35">
      <c r="A772" s="1">
        <v>45332</v>
      </c>
      <c r="B772" s="3">
        <f t="shared" si="12"/>
        <v>2024</v>
      </c>
      <c r="C772">
        <v>41</v>
      </c>
      <c r="D772">
        <v>48.97</v>
      </c>
      <c r="E772">
        <v>143.53</v>
      </c>
    </row>
    <row r="773" spans="1:5" x14ac:dyDescent="0.35">
      <c r="A773" s="1">
        <v>45333</v>
      </c>
      <c r="B773" s="3">
        <f t="shared" si="12"/>
        <v>2024</v>
      </c>
      <c r="C773">
        <v>41</v>
      </c>
      <c r="D773">
        <v>50.94</v>
      </c>
      <c r="E773">
        <v>161.07</v>
      </c>
    </row>
    <row r="774" spans="1:5" x14ac:dyDescent="0.35">
      <c r="A774" s="1">
        <v>45334</v>
      </c>
      <c r="B774" s="3">
        <f t="shared" si="12"/>
        <v>2024</v>
      </c>
      <c r="C774">
        <v>44</v>
      </c>
      <c r="D774">
        <v>50.58</v>
      </c>
      <c r="E774">
        <v>153.36000000000001</v>
      </c>
    </row>
    <row r="775" spans="1:5" x14ac:dyDescent="0.35">
      <c r="A775" s="1">
        <v>45335</v>
      </c>
      <c r="B775" s="3">
        <f t="shared" si="12"/>
        <v>2024</v>
      </c>
      <c r="C775">
        <v>40</v>
      </c>
      <c r="D775">
        <v>40.270000000000003</v>
      </c>
      <c r="E775">
        <v>172.3</v>
      </c>
    </row>
    <row r="776" spans="1:5" x14ac:dyDescent="0.35">
      <c r="A776" s="1">
        <v>45336</v>
      </c>
      <c r="B776" s="3">
        <f t="shared" si="12"/>
        <v>2024</v>
      </c>
      <c r="C776">
        <v>41</v>
      </c>
      <c r="D776">
        <v>32.9</v>
      </c>
      <c r="E776">
        <v>210.3</v>
      </c>
    </row>
    <row r="777" spans="1:5" x14ac:dyDescent="0.35">
      <c r="A777" s="1">
        <v>45337</v>
      </c>
      <c r="B777" s="3">
        <f t="shared" si="12"/>
        <v>2024</v>
      </c>
      <c r="C777">
        <v>40</v>
      </c>
      <c r="D777">
        <v>42.57</v>
      </c>
      <c r="E777">
        <v>145.54</v>
      </c>
    </row>
    <row r="778" spans="1:5" x14ac:dyDescent="0.35">
      <c r="A778" s="1">
        <v>45338</v>
      </c>
      <c r="B778" s="3">
        <f t="shared" si="12"/>
        <v>2024</v>
      </c>
      <c r="C778">
        <v>45</v>
      </c>
      <c r="D778">
        <v>38.36</v>
      </c>
      <c r="E778">
        <v>224.96</v>
      </c>
    </row>
    <row r="779" spans="1:5" x14ac:dyDescent="0.35">
      <c r="A779" s="1">
        <v>45339</v>
      </c>
      <c r="B779" s="3">
        <f t="shared" si="12"/>
        <v>2024</v>
      </c>
      <c r="C779">
        <v>50</v>
      </c>
      <c r="D779">
        <v>35.99</v>
      </c>
      <c r="E779">
        <v>163.31</v>
      </c>
    </row>
    <row r="780" spans="1:5" x14ac:dyDescent="0.35">
      <c r="A780" s="1">
        <v>45340</v>
      </c>
      <c r="B780" s="3">
        <f t="shared" si="12"/>
        <v>2024</v>
      </c>
      <c r="C780">
        <v>50</v>
      </c>
      <c r="D780">
        <v>44.88</v>
      </c>
      <c r="E780">
        <v>187.38</v>
      </c>
    </row>
    <row r="781" spans="1:5" x14ac:dyDescent="0.35">
      <c r="A781" s="1">
        <v>45341</v>
      </c>
      <c r="B781" s="3">
        <f t="shared" si="12"/>
        <v>2024</v>
      </c>
      <c r="C781">
        <v>41</v>
      </c>
      <c r="D781">
        <v>46.44</v>
      </c>
      <c r="E781">
        <v>166.68</v>
      </c>
    </row>
    <row r="782" spans="1:5" x14ac:dyDescent="0.35">
      <c r="A782" s="1">
        <v>45342</v>
      </c>
      <c r="B782" s="3">
        <f t="shared" si="12"/>
        <v>2024</v>
      </c>
      <c r="C782">
        <v>50</v>
      </c>
      <c r="D782">
        <v>51.73</v>
      </c>
      <c r="E782">
        <v>215.83</v>
      </c>
    </row>
    <row r="783" spans="1:5" x14ac:dyDescent="0.35">
      <c r="A783" s="1">
        <v>45343</v>
      </c>
      <c r="B783" s="3">
        <f t="shared" si="12"/>
        <v>2024</v>
      </c>
      <c r="C783">
        <v>46</v>
      </c>
      <c r="D783">
        <v>38.96</v>
      </c>
      <c r="E783">
        <v>150.59</v>
      </c>
    </row>
    <row r="784" spans="1:5" x14ac:dyDescent="0.35">
      <c r="A784" s="1">
        <v>45344</v>
      </c>
      <c r="B784" s="3">
        <f t="shared" si="12"/>
        <v>2024</v>
      </c>
      <c r="C784">
        <v>47</v>
      </c>
      <c r="D784">
        <v>38.29</v>
      </c>
      <c r="E784">
        <v>179.78</v>
      </c>
    </row>
    <row r="785" spans="1:5" x14ac:dyDescent="0.35">
      <c r="A785" s="1">
        <v>45345</v>
      </c>
      <c r="B785" s="3">
        <f t="shared" si="12"/>
        <v>2024</v>
      </c>
      <c r="C785">
        <v>50</v>
      </c>
      <c r="D785">
        <v>51.32</v>
      </c>
      <c r="E785">
        <v>203.15</v>
      </c>
    </row>
    <row r="786" spans="1:5" x14ac:dyDescent="0.35">
      <c r="A786" s="1">
        <v>45346</v>
      </c>
      <c r="B786" s="3">
        <f t="shared" si="12"/>
        <v>2024</v>
      </c>
      <c r="C786">
        <v>51</v>
      </c>
      <c r="D786">
        <v>49.3</v>
      </c>
      <c r="E786">
        <v>167.29</v>
      </c>
    </row>
    <row r="787" spans="1:5" x14ac:dyDescent="0.35">
      <c r="A787" s="1">
        <v>45347</v>
      </c>
      <c r="B787" s="3">
        <f t="shared" si="12"/>
        <v>2024</v>
      </c>
      <c r="C787">
        <v>45</v>
      </c>
      <c r="D787">
        <v>35.979999999999997</v>
      </c>
      <c r="E787">
        <v>163.41999999999999</v>
      </c>
    </row>
    <row r="788" spans="1:5" x14ac:dyDescent="0.35">
      <c r="A788" s="1">
        <v>45348</v>
      </c>
      <c r="B788" s="3">
        <f t="shared" si="12"/>
        <v>2024</v>
      </c>
      <c r="C788">
        <v>50</v>
      </c>
      <c r="D788">
        <v>41.58</v>
      </c>
      <c r="E788">
        <v>165.6</v>
      </c>
    </row>
    <row r="789" spans="1:5" x14ac:dyDescent="0.35">
      <c r="A789" s="1">
        <v>45349</v>
      </c>
      <c r="B789" s="3">
        <f t="shared" si="12"/>
        <v>2024</v>
      </c>
      <c r="C789">
        <v>50</v>
      </c>
      <c r="D789">
        <v>37.18</v>
      </c>
      <c r="E789">
        <v>166.53</v>
      </c>
    </row>
    <row r="790" spans="1:5" x14ac:dyDescent="0.35">
      <c r="A790" s="1">
        <v>45350</v>
      </c>
      <c r="B790" s="3">
        <f t="shared" si="12"/>
        <v>2024</v>
      </c>
      <c r="C790">
        <v>39</v>
      </c>
      <c r="D790">
        <v>42.31</v>
      </c>
      <c r="E790">
        <v>228.23</v>
      </c>
    </row>
    <row r="791" spans="1:5" x14ac:dyDescent="0.35">
      <c r="A791" s="1">
        <v>45351</v>
      </c>
      <c r="B791" s="3">
        <f t="shared" si="12"/>
        <v>2024</v>
      </c>
      <c r="C791">
        <v>49</v>
      </c>
      <c r="D791">
        <v>38</v>
      </c>
      <c r="E791">
        <v>197.81</v>
      </c>
    </row>
    <row r="792" spans="1:5" x14ac:dyDescent="0.35">
      <c r="A792" s="1">
        <v>45352</v>
      </c>
      <c r="B792" s="3">
        <f t="shared" si="12"/>
        <v>2024</v>
      </c>
      <c r="C792">
        <v>51</v>
      </c>
      <c r="D792">
        <v>40.01</v>
      </c>
      <c r="E792">
        <v>209.81</v>
      </c>
    </row>
    <row r="793" spans="1:5" x14ac:dyDescent="0.35">
      <c r="A793" s="1">
        <v>45353</v>
      </c>
      <c r="B793" s="3">
        <f t="shared" si="12"/>
        <v>2024</v>
      </c>
      <c r="C793">
        <v>48</v>
      </c>
      <c r="D793">
        <v>50.1</v>
      </c>
      <c r="E793">
        <v>235.3</v>
      </c>
    </row>
    <row r="794" spans="1:5" x14ac:dyDescent="0.35">
      <c r="A794" s="1">
        <v>45354</v>
      </c>
      <c r="B794" s="3">
        <f t="shared" si="12"/>
        <v>2024</v>
      </c>
      <c r="C794">
        <v>47</v>
      </c>
      <c r="D794">
        <v>50.89</v>
      </c>
      <c r="E794">
        <v>221.98</v>
      </c>
    </row>
    <row r="795" spans="1:5" x14ac:dyDescent="0.35">
      <c r="A795" s="1">
        <v>45355</v>
      </c>
      <c r="B795" s="3">
        <f t="shared" si="12"/>
        <v>2024</v>
      </c>
      <c r="C795">
        <v>43</v>
      </c>
      <c r="D795">
        <v>37.18</v>
      </c>
      <c r="E795">
        <v>162.61000000000001</v>
      </c>
    </row>
    <row r="796" spans="1:5" x14ac:dyDescent="0.35">
      <c r="A796" s="1">
        <v>45356</v>
      </c>
      <c r="B796" s="3">
        <f t="shared" si="12"/>
        <v>2024</v>
      </c>
      <c r="C796">
        <v>46</v>
      </c>
      <c r="D796">
        <v>44.65</v>
      </c>
      <c r="E796">
        <v>209.16</v>
      </c>
    </row>
    <row r="797" spans="1:5" x14ac:dyDescent="0.35">
      <c r="A797" s="1">
        <v>45357</v>
      </c>
      <c r="B797" s="3">
        <f t="shared" si="12"/>
        <v>2024</v>
      </c>
      <c r="C797">
        <v>41</v>
      </c>
      <c r="D797">
        <v>49.7</v>
      </c>
      <c r="E797">
        <v>211.91</v>
      </c>
    </row>
    <row r="798" spans="1:5" x14ac:dyDescent="0.35">
      <c r="A798" s="1">
        <v>45358</v>
      </c>
      <c r="B798" s="3">
        <f t="shared" si="12"/>
        <v>2024</v>
      </c>
      <c r="C798">
        <v>47</v>
      </c>
      <c r="D798">
        <v>45.53</v>
      </c>
      <c r="E798">
        <v>148.16999999999999</v>
      </c>
    </row>
    <row r="799" spans="1:5" x14ac:dyDescent="0.35">
      <c r="A799" s="1">
        <v>45359</v>
      </c>
      <c r="B799" s="3">
        <f t="shared" si="12"/>
        <v>2024</v>
      </c>
      <c r="C799">
        <v>44</v>
      </c>
      <c r="D799">
        <v>43.45</v>
      </c>
      <c r="E799">
        <v>229.87</v>
      </c>
    </row>
    <row r="800" spans="1:5" x14ac:dyDescent="0.35">
      <c r="A800" s="1">
        <v>45360</v>
      </c>
      <c r="B800" s="3">
        <f t="shared" si="12"/>
        <v>2024</v>
      </c>
      <c r="C800">
        <v>43</v>
      </c>
      <c r="D800">
        <v>38.96</v>
      </c>
      <c r="E800">
        <v>209.4</v>
      </c>
    </row>
    <row r="801" spans="1:5" x14ac:dyDescent="0.35">
      <c r="A801" s="1">
        <v>45361</v>
      </c>
      <c r="B801" s="3">
        <f t="shared" si="12"/>
        <v>2024</v>
      </c>
      <c r="C801">
        <v>50</v>
      </c>
      <c r="D801">
        <v>48.59</v>
      </c>
      <c r="E801">
        <v>172.95</v>
      </c>
    </row>
    <row r="802" spans="1:5" x14ac:dyDescent="0.35">
      <c r="A802" s="1">
        <v>45362</v>
      </c>
      <c r="B802" s="3">
        <f t="shared" si="12"/>
        <v>2024</v>
      </c>
      <c r="C802">
        <v>40</v>
      </c>
      <c r="D802">
        <v>41.95</v>
      </c>
      <c r="E802">
        <v>173.75</v>
      </c>
    </row>
    <row r="803" spans="1:5" x14ac:dyDescent="0.35">
      <c r="A803" s="1">
        <v>45363</v>
      </c>
      <c r="B803" s="3">
        <f t="shared" si="12"/>
        <v>2024</v>
      </c>
      <c r="C803">
        <v>48</v>
      </c>
      <c r="D803">
        <v>50.31</v>
      </c>
      <c r="E803">
        <v>217.49</v>
      </c>
    </row>
    <row r="804" spans="1:5" x14ac:dyDescent="0.35">
      <c r="A804" s="1">
        <v>45364</v>
      </c>
      <c r="B804" s="3">
        <f t="shared" si="12"/>
        <v>2024</v>
      </c>
      <c r="C804">
        <v>44</v>
      </c>
      <c r="D804">
        <v>43.94</v>
      </c>
      <c r="E804">
        <v>190.7</v>
      </c>
    </row>
    <row r="805" spans="1:5" x14ac:dyDescent="0.35">
      <c r="A805" s="1">
        <v>45365</v>
      </c>
      <c r="B805" s="3">
        <f t="shared" si="12"/>
        <v>2024</v>
      </c>
      <c r="C805">
        <v>44</v>
      </c>
      <c r="D805">
        <v>46.78</v>
      </c>
      <c r="E805">
        <v>167.83</v>
      </c>
    </row>
    <row r="806" spans="1:5" x14ac:dyDescent="0.35">
      <c r="A806" s="1">
        <v>45366</v>
      </c>
      <c r="B806" s="3">
        <f t="shared" si="12"/>
        <v>2024</v>
      </c>
      <c r="C806">
        <v>41</v>
      </c>
      <c r="D806">
        <v>38.68</v>
      </c>
      <c r="E806">
        <v>197.43</v>
      </c>
    </row>
    <row r="807" spans="1:5" x14ac:dyDescent="0.35">
      <c r="A807" s="1">
        <v>45367</v>
      </c>
      <c r="B807" s="3">
        <f t="shared" si="12"/>
        <v>2024</v>
      </c>
      <c r="C807">
        <v>42</v>
      </c>
      <c r="D807">
        <v>45.2</v>
      </c>
      <c r="E807">
        <v>141.55000000000001</v>
      </c>
    </row>
    <row r="808" spans="1:5" x14ac:dyDescent="0.35">
      <c r="A808" s="1">
        <v>45368</v>
      </c>
      <c r="B808" s="3">
        <f t="shared" si="12"/>
        <v>2024</v>
      </c>
      <c r="C808">
        <v>44</v>
      </c>
      <c r="D808">
        <v>48.88</v>
      </c>
      <c r="E808">
        <v>193.87</v>
      </c>
    </row>
    <row r="809" spans="1:5" x14ac:dyDescent="0.35">
      <c r="A809" s="1">
        <v>45369</v>
      </c>
      <c r="B809" s="3">
        <f t="shared" si="12"/>
        <v>2024</v>
      </c>
      <c r="C809">
        <v>51</v>
      </c>
      <c r="D809">
        <v>45.81</v>
      </c>
      <c r="E809">
        <v>176.18</v>
      </c>
    </row>
    <row r="810" spans="1:5" x14ac:dyDescent="0.35">
      <c r="A810" s="1">
        <v>45370</v>
      </c>
      <c r="B810" s="3">
        <f t="shared" si="12"/>
        <v>2024</v>
      </c>
      <c r="C810">
        <v>47</v>
      </c>
      <c r="D810">
        <v>35.31</v>
      </c>
      <c r="E810">
        <v>141.27000000000001</v>
      </c>
    </row>
    <row r="811" spans="1:5" x14ac:dyDescent="0.35">
      <c r="A811" s="1">
        <v>45371</v>
      </c>
      <c r="B811" s="3">
        <f t="shared" si="12"/>
        <v>2024</v>
      </c>
      <c r="C811">
        <v>49</v>
      </c>
      <c r="D811">
        <v>42.65</v>
      </c>
      <c r="E811">
        <v>231.19</v>
      </c>
    </row>
    <row r="812" spans="1:5" x14ac:dyDescent="0.35">
      <c r="A812" s="1">
        <v>45372</v>
      </c>
      <c r="B812" s="3">
        <f t="shared" si="12"/>
        <v>2024</v>
      </c>
      <c r="C812">
        <v>48</v>
      </c>
      <c r="D812">
        <v>47.2</v>
      </c>
      <c r="E812">
        <v>216.78</v>
      </c>
    </row>
    <row r="813" spans="1:5" x14ac:dyDescent="0.35">
      <c r="A813" s="1">
        <v>45373</v>
      </c>
      <c r="B813" s="3">
        <f t="shared" si="12"/>
        <v>2024</v>
      </c>
      <c r="C813">
        <v>47</v>
      </c>
      <c r="D813">
        <v>34.1</v>
      </c>
      <c r="E813">
        <v>144.62</v>
      </c>
    </row>
    <row r="814" spans="1:5" x14ac:dyDescent="0.35">
      <c r="A814" s="1">
        <v>45374</v>
      </c>
      <c r="B814" s="3">
        <f t="shared" si="12"/>
        <v>2024</v>
      </c>
      <c r="C814">
        <v>42</v>
      </c>
      <c r="D814">
        <v>36.61</v>
      </c>
      <c r="E814">
        <v>203.1</v>
      </c>
    </row>
    <row r="815" spans="1:5" x14ac:dyDescent="0.35">
      <c r="A815" s="1">
        <v>45375</v>
      </c>
      <c r="B815" s="3">
        <f t="shared" si="12"/>
        <v>2024</v>
      </c>
      <c r="C815">
        <v>48</v>
      </c>
      <c r="D815">
        <v>36.909999999999997</v>
      </c>
      <c r="E815">
        <v>218.74</v>
      </c>
    </row>
    <row r="816" spans="1:5" x14ac:dyDescent="0.35">
      <c r="A816" s="1">
        <v>45376</v>
      </c>
      <c r="B816" s="3">
        <f t="shared" si="12"/>
        <v>2024</v>
      </c>
      <c r="C816">
        <v>52</v>
      </c>
      <c r="D816">
        <v>46.24</v>
      </c>
      <c r="E816">
        <v>167.19</v>
      </c>
    </row>
    <row r="817" spans="1:5" x14ac:dyDescent="0.35">
      <c r="A817" s="1">
        <v>45377</v>
      </c>
      <c r="B817" s="3">
        <f t="shared" si="12"/>
        <v>2024</v>
      </c>
      <c r="C817">
        <v>42</v>
      </c>
      <c r="D817">
        <v>38.380000000000003</v>
      </c>
      <c r="E817">
        <v>170.52</v>
      </c>
    </row>
    <row r="818" spans="1:5" x14ac:dyDescent="0.35">
      <c r="A818" s="1">
        <v>45378</v>
      </c>
      <c r="B818" s="3">
        <f t="shared" si="12"/>
        <v>2024</v>
      </c>
      <c r="C818">
        <v>45</v>
      </c>
      <c r="D818">
        <v>44</v>
      </c>
      <c r="E818">
        <v>166.82</v>
      </c>
    </row>
    <row r="819" spans="1:5" x14ac:dyDescent="0.35">
      <c r="A819" s="1">
        <v>45379</v>
      </c>
      <c r="B819" s="3">
        <f t="shared" si="12"/>
        <v>2024</v>
      </c>
      <c r="C819">
        <v>52</v>
      </c>
      <c r="D819">
        <v>31.94</v>
      </c>
      <c r="E819">
        <v>201.67</v>
      </c>
    </row>
    <row r="820" spans="1:5" x14ac:dyDescent="0.35">
      <c r="A820" s="1">
        <v>45380</v>
      </c>
      <c r="B820" s="3">
        <f t="shared" si="12"/>
        <v>2024</v>
      </c>
      <c r="C820">
        <v>52</v>
      </c>
      <c r="D820">
        <v>43.23</v>
      </c>
      <c r="E820">
        <v>153.59</v>
      </c>
    </row>
    <row r="821" spans="1:5" x14ac:dyDescent="0.35">
      <c r="A821" s="1">
        <v>45381</v>
      </c>
      <c r="B821" s="3">
        <f t="shared" si="12"/>
        <v>2024</v>
      </c>
      <c r="C821">
        <v>47</v>
      </c>
      <c r="D821">
        <v>48.77</v>
      </c>
      <c r="E821">
        <v>151.88</v>
      </c>
    </row>
    <row r="822" spans="1:5" x14ac:dyDescent="0.35">
      <c r="A822" s="1">
        <v>45382</v>
      </c>
      <c r="B822" s="3">
        <f t="shared" si="12"/>
        <v>2024</v>
      </c>
      <c r="C822">
        <v>45</v>
      </c>
      <c r="D822">
        <v>38.729999999999997</v>
      </c>
      <c r="E822">
        <v>150.33000000000001</v>
      </c>
    </row>
    <row r="823" spans="1:5" x14ac:dyDescent="0.35">
      <c r="A823" s="1">
        <v>45383</v>
      </c>
      <c r="B823" s="3">
        <f t="shared" si="12"/>
        <v>2024</v>
      </c>
      <c r="C823">
        <v>45</v>
      </c>
      <c r="D823">
        <v>44.35</v>
      </c>
      <c r="E823">
        <v>182.28</v>
      </c>
    </row>
    <row r="824" spans="1:5" x14ac:dyDescent="0.35">
      <c r="A824" s="1">
        <v>45384</v>
      </c>
      <c r="B824" s="3">
        <f t="shared" si="12"/>
        <v>2024</v>
      </c>
      <c r="C824">
        <v>49</v>
      </c>
      <c r="D824">
        <v>42.93</v>
      </c>
      <c r="E824">
        <v>158.88</v>
      </c>
    </row>
    <row r="825" spans="1:5" x14ac:dyDescent="0.35">
      <c r="A825" s="1">
        <v>45385</v>
      </c>
      <c r="B825" s="3">
        <f t="shared" si="12"/>
        <v>2024</v>
      </c>
      <c r="C825">
        <v>51</v>
      </c>
      <c r="D825">
        <v>40.86</v>
      </c>
      <c r="E825">
        <v>230.77</v>
      </c>
    </row>
    <row r="826" spans="1:5" x14ac:dyDescent="0.35">
      <c r="A826" s="1">
        <v>45386</v>
      </c>
      <c r="B826" s="3">
        <f t="shared" si="12"/>
        <v>2024</v>
      </c>
      <c r="C826">
        <v>48</v>
      </c>
      <c r="D826">
        <v>41</v>
      </c>
      <c r="E826">
        <v>194.62</v>
      </c>
    </row>
    <row r="827" spans="1:5" x14ac:dyDescent="0.35">
      <c r="A827" s="1">
        <v>45387</v>
      </c>
      <c r="B827" s="3">
        <f t="shared" si="12"/>
        <v>2024</v>
      </c>
      <c r="C827">
        <v>49</v>
      </c>
      <c r="D827">
        <v>33.67</v>
      </c>
      <c r="E827">
        <v>229.27</v>
      </c>
    </row>
    <row r="828" spans="1:5" x14ac:dyDescent="0.35">
      <c r="A828" s="1">
        <v>45388</v>
      </c>
      <c r="B828" s="3">
        <f t="shared" si="12"/>
        <v>2024</v>
      </c>
      <c r="C828">
        <v>47</v>
      </c>
      <c r="D828">
        <v>40.630000000000003</v>
      </c>
      <c r="E828">
        <v>177.89</v>
      </c>
    </row>
    <row r="829" spans="1:5" x14ac:dyDescent="0.35">
      <c r="A829" s="1">
        <v>45389</v>
      </c>
      <c r="B829" s="3">
        <f t="shared" si="12"/>
        <v>2024</v>
      </c>
      <c r="C829">
        <v>50</v>
      </c>
      <c r="D829">
        <v>47.38</v>
      </c>
      <c r="E829">
        <v>159.29</v>
      </c>
    </row>
    <row r="830" spans="1:5" x14ac:dyDescent="0.35">
      <c r="A830" s="1">
        <v>45390</v>
      </c>
      <c r="B830" s="3">
        <f t="shared" si="12"/>
        <v>2024</v>
      </c>
      <c r="C830">
        <v>52</v>
      </c>
      <c r="D830">
        <v>51.04</v>
      </c>
      <c r="E830">
        <v>208.13</v>
      </c>
    </row>
    <row r="831" spans="1:5" x14ac:dyDescent="0.35">
      <c r="A831" s="1">
        <v>45391</v>
      </c>
      <c r="B831" s="3">
        <f t="shared" si="12"/>
        <v>2024</v>
      </c>
      <c r="C831">
        <v>53</v>
      </c>
      <c r="D831">
        <v>41.48</v>
      </c>
      <c r="E831">
        <v>151.6</v>
      </c>
    </row>
    <row r="832" spans="1:5" x14ac:dyDescent="0.35">
      <c r="A832" s="1">
        <v>45392</v>
      </c>
      <c r="B832" s="3">
        <f t="shared" si="12"/>
        <v>2024</v>
      </c>
      <c r="C832">
        <v>45</v>
      </c>
      <c r="D832">
        <v>47.76</v>
      </c>
      <c r="E832">
        <v>171.36</v>
      </c>
    </row>
    <row r="833" spans="1:5" x14ac:dyDescent="0.35">
      <c r="A833" s="1">
        <v>45393</v>
      </c>
      <c r="B833" s="3">
        <f t="shared" si="12"/>
        <v>2024</v>
      </c>
      <c r="C833">
        <v>53</v>
      </c>
      <c r="D833">
        <v>42.55</v>
      </c>
      <c r="E833">
        <v>200.47</v>
      </c>
    </row>
    <row r="834" spans="1:5" x14ac:dyDescent="0.35">
      <c r="A834" s="1">
        <v>45394</v>
      </c>
      <c r="B834" s="3">
        <f t="shared" ref="B834:B897" si="13">YEAR(A834)</f>
        <v>2024</v>
      </c>
      <c r="C834">
        <v>46</v>
      </c>
      <c r="D834">
        <v>35.549999999999997</v>
      </c>
      <c r="E834">
        <v>207.51</v>
      </c>
    </row>
    <row r="835" spans="1:5" x14ac:dyDescent="0.35">
      <c r="A835" s="1">
        <v>45395</v>
      </c>
      <c r="B835" s="3">
        <f t="shared" si="13"/>
        <v>2024</v>
      </c>
      <c r="C835">
        <v>49</v>
      </c>
      <c r="D835">
        <v>45.42</v>
      </c>
      <c r="E835">
        <v>187.21</v>
      </c>
    </row>
    <row r="836" spans="1:5" x14ac:dyDescent="0.35">
      <c r="A836" s="1">
        <v>45396</v>
      </c>
      <c r="B836" s="3">
        <f t="shared" si="13"/>
        <v>2024</v>
      </c>
      <c r="C836">
        <v>46</v>
      </c>
      <c r="D836">
        <v>33.369999999999997</v>
      </c>
      <c r="E836">
        <v>210.09</v>
      </c>
    </row>
    <row r="837" spans="1:5" x14ac:dyDescent="0.35">
      <c r="A837" s="1">
        <v>45397</v>
      </c>
      <c r="B837" s="3">
        <f t="shared" si="13"/>
        <v>2024</v>
      </c>
      <c r="C837">
        <v>51</v>
      </c>
      <c r="D837">
        <v>45.28</v>
      </c>
      <c r="E837">
        <v>149.41</v>
      </c>
    </row>
    <row r="838" spans="1:5" x14ac:dyDescent="0.35">
      <c r="A838" s="1">
        <v>45398</v>
      </c>
      <c r="B838" s="3">
        <f t="shared" si="13"/>
        <v>2024</v>
      </c>
      <c r="C838">
        <v>43</v>
      </c>
      <c r="D838">
        <v>43.66</v>
      </c>
      <c r="E838">
        <v>159.29</v>
      </c>
    </row>
    <row r="839" spans="1:5" x14ac:dyDescent="0.35">
      <c r="A839" s="1">
        <v>45399</v>
      </c>
      <c r="B839" s="3">
        <f t="shared" si="13"/>
        <v>2024</v>
      </c>
      <c r="C839">
        <v>46</v>
      </c>
      <c r="D839">
        <v>39.44</v>
      </c>
      <c r="E839">
        <v>199.65</v>
      </c>
    </row>
    <row r="840" spans="1:5" x14ac:dyDescent="0.35">
      <c r="A840" s="1">
        <v>45400</v>
      </c>
      <c r="B840" s="3">
        <f t="shared" si="13"/>
        <v>2024</v>
      </c>
      <c r="C840">
        <v>44</v>
      </c>
      <c r="D840">
        <v>48.81</v>
      </c>
      <c r="E840">
        <v>181.37</v>
      </c>
    </row>
    <row r="841" spans="1:5" x14ac:dyDescent="0.35">
      <c r="A841" s="1">
        <v>45401</v>
      </c>
      <c r="B841" s="3">
        <f t="shared" si="13"/>
        <v>2024</v>
      </c>
      <c r="C841">
        <v>45</v>
      </c>
      <c r="D841">
        <v>45.8</v>
      </c>
      <c r="E841">
        <v>222.43</v>
      </c>
    </row>
    <row r="842" spans="1:5" x14ac:dyDescent="0.35">
      <c r="A842" s="1">
        <v>45402</v>
      </c>
      <c r="B842" s="3">
        <f t="shared" si="13"/>
        <v>2024</v>
      </c>
      <c r="C842">
        <v>42</v>
      </c>
      <c r="D842">
        <v>42.54</v>
      </c>
      <c r="E842">
        <v>145.84</v>
      </c>
    </row>
    <row r="843" spans="1:5" x14ac:dyDescent="0.35">
      <c r="A843" s="1">
        <v>45403</v>
      </c>
      <c r="B843" s="3">
        <f t="shared" si="13"/>
        <v>2024</v>
      </c>
      <c r="C843">
        <v>45</v>
      </c>
      <c r="D843">
        <v>40.65</v>
      </c>
      <c r="E843">
        <v>184.17</v>
      </c>
    </row>
    <row r="844" spans="1:5" x14ac:dyDescent="0.35">
      <c r="A844" s="1">
        <v>45404</v>
      </c>
      <c r="B844" s="3">
        <f t="shared" si="13"/>
        <v>2024</v>
      </c>
      <c r="C844">
        <v>53</v>
      </c>
      <c r="D844">
        <v>33.19</v>
      </c>
      <c r="E844">
        <v>224.85</v>
      </c>
    </row>
    <row r="845" spans="1:5" x14ac:dyDescent="0.35">
      <c r="A845" s="1">
        <v>45405</v>
      </c>
      <c r="B845" s="3">
        <f t="shared" si="13"/>
        <v>2024</v>
      </c>
      <c r="C845">
        <v>53</v>
      </c>
      <c r="D845">
        <v>33.07</v>
      </c>
      <c r="E845">
        <v>202.06</v>
      </c>
    </row>
    <row r="846" spans="1:5" x14ac:dyDescent="0.35">
      <c r="A846" s="1">
        <v>45406</v>
      </c>
      <c r="B846" s="3">
        <f t="shared" si="13"/>
        <v>2024</v>
      </c>
      <c r="C846">
        <v>47</v>
      </c>
      <c r="D846">
        <v>46.42</v>
      </c>
      <c r="E846">
        <v>235.93</v>
      </c>
    </row>
    <row r="847" spans="1:5" x14ac:dyDescent="0.35">
      <c r="A847" s="1">
        <v>45407</v>
      </c>
      <c r="B847" s="3">
        <f t="shared" si="13"/>
        <v>2024</v>
      </c>
      <c r="C847">
        <v>49</v>
      </c>
      <c r="D847">
        <v>46.19</v>
      </c>
      <c r="E847">
        <v>226.02</v>
      </c>
    </row>
    <row r="848" spans="1:5" x14ac:dyDescent="0.35">
      <c r="A848" s="1">
        <v>45408</v>
      </c>
      <c r="B848" s="3">
        <f t="shared" si="13"/>
        <v>2024</v>
      </c>
      <c r="C848">
        <v>46</v>
      </c>
      <c r="D848">
        <v>33.619999999999997</v>
      </c>
      <c r="E848">
        <v>149.72999999999999</v>
      </c>
    </row>
    <row r="849" spans="1:5" x14ac:dyDescent="0.35">
      <c r="A849" s="1">
        <v>45409</v>
      </c>
      <c r="B849" s="3">
        <f t="shared" si="13"/>
        <v>2024</v>
      </c>
      <c r="C849">
        <v>49</v>
      </c>
      <c r="D849">
        <v>45.6</v>
      </c>
      <c r="E849">
        <v>196.08</v>
      </c>
    </row>
    <row r="850" spans="1:5" x14ac:dyDescent="0.35">
      <c r="A850" s="1">
        <v>45410</v>
      </c>
      <c r="B850" s="3">
        <f t="shared" si="13"/>
        <v>2024</v>
      </c>
      <c r="C850">
        <v>49</v>
      </c>
      <c r="D850">
        <v>43</v>
      </c>
      <c r="E850">
        <v>139.53</v>
      </c>
    </row>
    <row r="851" spans="1:5" x14ac:dyDescent="0.35">
      <c r="A851" s="1">
        <v>45411</v>
      </c>
      <c r="B851" s="3">
        <f t="shared" si="13"/>
        <v>2024</v>
      </c>
      <c r="C851">
        <v>46</v>
      </c>
      <c r="D851">
        <v>50.44</v>
      </c>
      <c r="E851">
        <v>172.09</v>
      </c>
    </row>
    <row r="852" spans="1:5" x14ac:dyDescent="0.35">
      <c r="A852" s="1">
        <v>45412</v>
      </c>
      <c r="B852" s="3">
        <f t="shared" si="13"/>
        <v>2024</v>
      </c>
      <c r="C852">
        <v>50</v>
      </c>
      <c r="D852">
        <v>37.15</v>
      </c>
      <c r="E852">
        <v>225.37</v>
      </c>
    </row>
    <row r="853" spans="1:5" x14ac:dyDescent="0.35">
      <c r="A853" s="1">
        <v>45413</v>
      </c>
      <c r="B853" s="3">
        <f t="shared" si="13"/>
        <v>2024</v>
      </c>
      <c r="C853">
        <v>48</v>
      </c>
      <c r="D853">
        <v>37.729999999999997</v>
      </c>
      <c r="E853">
        <v>204.71</v>
      </c>
    </row>
    <row r="854" spans="1:5" x14ac:dyDescent="0.35">
      <c r="A854" s="1">
        <v>45414</v>
      </c>
      <c r="B854" s="3">
        <f t="shared" si="13"/>
        <v>2024</v>
      </c>
      <c r="C854">
        <v>43</v>
      </c>
      <c r="D854">
        <v>42.04</v>
      </c>
      <c r="E854">
        <v>189.06</v>
      </c>
    </row>
    <row r="855" spans="1:5" x14ac:dyDescent="0.35">
      <c r="A855" s="1">
        <v>45415</v>
      </c>
      <c r="B855" s="3">
        <f t="shared" si="13"/>
        <v>2024</v>
      </c>
      <c r="C855">
        <v>52</v>
      </c>
      <c r="D855">
        <v>47.85</v>
      </c>
      <c r="E855">
        <v>230.27</v>
      </c>
    </row>
    <row r="856" spans="1:5" x14ac:dyDescent="0.35">
      <c r="A856" s="1">
        <v>45416</v>
      </c>
      <c r="B856" s="3">
        <f t="shared" si="13"/>
        <v>2024</v>
      </c>
      <c r="C856">
        <v>50</v>
      </c>
      <c r="D856">
        <v>35.950000000000003</v>
      </c>
      <c r="E856">
        <v>161.1</v>
      </c>
    </row>
    <row r="857" spans="1:5" x14ac:dyDescent="0.35">
      <c r="A857" s="1">
        <v>45417</v>
      </c>
      <c r="B857" s="3">
        <f t="shared" si="13"/>
        <v>2024</v>
      </c>
      <c r="C857">
        <v>49</v>
      </c>
      <c r="D857">
        <v>42.95</v>
      </c>
      <c r="E857">
        <v>210.1</v>
      </c>
    </row>
    <row r="858" spans="1:5" x14ac:dyDescent="0.35">
      <c r="A858" s="1">
        <v>45418</v>
      </c>
      <c r="B858" s="3">
        <f t="shared" si="13"/>
        <v>2024</v>
      </c>
      <c r="C858">
        <v>54</v>
      </c>
      <c r="D858">
        <v>39.880000000000003</v>
      </c>
      <c r="E858">
        <v>200.68</v>
      </c>
    </row>
    <row r="859" spans="1:5" x14ac:dyDescent="0.35">
      <c r="A859" s="1">
        <v>45419</v>
      </c>
      <c r="B859" s="3">
        <f t="shared" si="13"/>
        <v>2024</v>
      </c>
      <c r="C859">
        <v>53</v>
      </c>
      <c r="D859">
        <v>32.58</v>
      </c>
      <c r="E859">
        <v>234.62</v>
      </c>
    </row>
    <row r="860" spans="1:5" x14ac:dyDescent="0.35">
      <c r="A860" s="1">
        <v>45420</v>
      </c>
      <c r="B860" s="3">
        <f t="shared" si="13"/>
        <v>2024</v>
      </c>
      <c r="C860">
        <v>48</v>
      </c>
      <c r="D860">
        <v>41.28</v>
      </c>
      <c r="E860">
        <v>164.46</v>
      </c>
    </row>
    <row r="861" spans="1:5" x14ac:dyDescent="0.35">
      <c r="A861" s="1">
        <v>45421</v>
      </c>
      <c r="B861" s="3">
        <f t="shared" si="13"/>
        <v>2024</v>
      </c>
      <c r="C861">
        <v>51</v>
      </c>
      <c r="D861">
        <v>45.54</v>
      </c>
      <c r="E861">
        <v>188.57</v>
      </c>
    </row>
    <row r="862" spans="1:5" x14ac:dyDescent="0.35">
      <c r="A862" s="1">
        <v>45422</v>
      </c>
      <c r="B862" s="3">
        <f t="shared" si="13"/>
        <v>2024</v>
      </c>
      <c r="C862">
        <v>49</v>
      </c>
      <c r="D862">
        <v>37.74</v>
      </c>
      <c r="E862">
        <v>154.06</v>
      </c>
    </row>
    <row r="863" spans="1:5" x14ac:dyDescent="0.35">
      <c r="A863" s="1">
        <v>45423</v>
      </c>
      <c r="B863" s="3">
        <f t="shared" si="13"/>
        <v>2024</v>
      </c>
      <c r="C863">
        <v>47</v>
      </c>
      <c r="D863">
        <v>49.27</v>
      </c>
      <c r="E863">
        <v>147.6</v>
      </c>
    </row>
    <row r="864" spans="1:5" x14ac:dyDescent="0.35">
      <c r="A864" s="1">
        <v>45424</v>
      </c>
      <c r="B864" s="3">
        <f t="shared" si="13"/>
        <v>2024</v>
      </c>
      <c r="C864">
        <v>49</v>
      </c>
      <c r="D864">
        <v>36.549999999999997</v>
      </c>
      <c r="E864">
        <v>234.37</v>
      </c>
    </row>
    <row r="865" spans="1:5" x14ac:dyDescent="0.35">
      <c r="A865" s="1">
        <v>45425</v>
      </c>
      <c r="B865" s="3">
        <f t="shared" si="13"/>
        <v>2024</v>
      </c>
      <c r="C865">
        <v>53</v>
      </c>
      <c r="D865">
        <v>42.51</v>
      </c>
      <c r="E865">
        <v>220.16</v>
      </c>
    </row>
    <row r="866" spans="1:5" x14ac:dyDescent="0.35">
      <c r="A866" s="1">
        <v>45426</v>
      </c>
      <c r="B866" s="3">
        <f t="shared" si="13"/>
        <v>2024</v>
      </c>
      <c r="C866">
        <v>52</v>
      </c>
      <c r="D866">
        <v>35.28</v>
      </c>
      <c r="E866">
        <v>171.88</v>
      </c>
    </row>
    <row r="867" spans="1:5" x14ac:dyDescent="0.35">
      <c r="A867" s="1">
        <v>45427</v>
      </c>
      <c r="B867" s="3">
        <f t="shared" si="13"/>
        <v>2024</v>
      </c>
      <c r="C867">
        <v>54</v>
      </c>
      <c r="D867">
        <v>50.97</v>
      </c>
      <c r="E867">
        <v>232.11</v>
      </c>
    </row>
    <row r="868" spans="1:5" x14ac:dyDescent="0.35">
      <c r="A868" s="1">
        <v>45428</v>
      </c>
      <c r="B868" s="3">
        <f t="shared" si="13"/>
        <v>2024</v>
      </c>
      <c r="C868">
        <v>50</v>
      </c>
      <c r="D868">
        <v>35.11</v>
      </c>
      <c r="E868">
        <v>161.32</v>
      </c>
    </row>
    <row r="869" spans="1:5" x14ac:dyDescent="0.35">
      <c r="A869" s="1">
        <v>45429</v>
      </c>
      <c r="B869" s="3">
        <f t="shared" si="13"/>
        <v>2024</v>
      </c>
      <c r="C869">
        <v>48</v>
      </c>
      <c r="D869">
        <v>35.57</v>
      </c>
      <c r="E869">
        <v>166.96</v>
      </c>
    </row>
    <row r="870" spans="1:5" x14ac:dyDescent="0.35">
      <c r="A870" s="1">
        <v>45430</v>
      </c>
      <c r="B870" s="3">
        <f t="shared" si="13"/>
        <v>2024</v>
      </c>
      <c r="C870">
        <v>48</v>
      </c>
      <c r="D870">
        <v>48.35</v>
      </c>
      <c r="E870">
        <v>155.43</v>
      </c>
    </row>
    <row r="871" spans="1:5" x14ac:dyDescent="0.35">
      <c r="A871" s="1">
        <v>45431</v>
      </c>
      <c r="B871" s="3">
        <f t="shared" si="13"/>
        <v>2024</v>
      </c>
      <c r="C871">
        <v>49</v>
      </c>
      <c r="D871">
        <v>36.82</v>
      </c>
      <c r="E871">
        <v>158.34</v>
      </c>
    </row>
    <row r="872" spans="1:5" x14ac:dyDescent="0.35">
      <c r="A872" s="1">
        <v>45432</v>
      </c>
      <c r="B872" s="3">
        <f t="shared" si="13"/>
        <v>2024</v>
      </c>
      <c r="C872">
        <v>48</v>
      </c>
      <c r="D872">
        <v>44.24</v>
      </c>
      <c r="E872">
        <v>157.35</v>
      </c>
    </row>
    <row r="873" spans="1:5" x14ac:dyDescent="0.35">
      <c r="A873" s="1">
        <v>45433</v>
      </c>
      <c r="B873" s="3">
        <f t="shared" si="13"/>
        <v>2024</v>
      </c>
      <c r="C873">
        <v>42</v>
      </c>
      <c r="D873">
        <v>44.05</v>
      </c>
      <c r="E873">
        <v>205.27</v>
      </c>
    </row>
    <row r="874" spans="1:5" x14ac:dyDescent="0.35">
      <c r="A874" s="1">
        <v>45434</v>
      </c>
      <c r="B874" s="3">
        <f t="shared" si="13"/>
        <v>2024</v>
      </c>
      <c r="C874">
        <v>52</v>
      </c>
      <c r="D874">
        <v>47.85</v>
      </c>
      <c r="E874">
        <v>141.61000000000001</v>
      </c>
    </row>
    <row r="875" spans="1:5" x14ac:dyDescent="0.35">
      <c r="A875" s="1">
        <v>45435</v>
      </c>
      <c r="B875" s="3">
        <f t="shared" si="13"/>
        <v>2024</v>
      </c>
      <c r="C875">
        <v>43</v>
      </c>
      <c r="D875">
        <v>40.53</v>
      </c>
      <c r="E875">
        <v>219.96</v>
      </c>
    </row>
    <row r="876" spans="1:5" x14ac:dyDescent="0.35">
      <c r="A876" s="1">
        <v>45436</v>
      </c>
      <c r="B876" s="3">
        <f t="shared" si="13"/>
        <v>2024</v>
      </c>
      <c r="C876">
        <v>47</v>
      </c>
      <c r="D876">
        <v>36.619999999999997</v>
      </c>
      <c r="E876">
        <v>139.41</v>
      </c>
    </row>
    <row r="877" spans="1:5" x14ac:dyDescent="0.35">
      <c r="A877" s="1">
        <v>45437</v>
      </c>
      <c r="B877" s="3">
        <f t="shared" si="13"/>
        <v>2024</v>
      </c>
      <c r="C877">
        <v>47</v>
      </c>
      <c r="D877">
        <v>39.590000000000003</v>
      </c>
      <c r="E877">
        <v>157.30000000000001</v>
      </c>
    </row>
    <row r="878" spans="1:5" x14ac:dyDescent="0.35">
      <c r="A878" s="1">
        <v>45438</v>
      </c>
      <c r="B878" s="3">
        <f t="shared" si="13"/>
        <v>2024</v>
      </c>
      <c r="C878">
        <v>54</v>
      </c>
      <c r="D878">
        <v>49.89</v>
      </c>
      <c r="E878">
        <v>151.07</v>
      </c>
    </row>
    <row r="879" spans="1:5" x14ac:dyDescent="0.35">
      <c r="A879" s="1">
        <v>45439</v>
      </c>
      <c r="B879" s="3">
        <f t="shared" si="13"/>
        <v>2024</v>
      </c>
      <c r="C879">
        <v>51</v>
      </c>
      <c r="D879">
        <v>39.72</v>
      </c>
      <c r="E879">
        <v>237.04</v>
      </c>
    </row>
    <row r="880" spans="1:5" x14ac:dyDescent="0.35">
      <c r="A880" s="1">
        <v>45440</v>
      </c>
      <c r="B880" s="3">
        <f t="shared" si="13"/>
        <v>2024</v>
      </c>
      <c r="C880">
        <v>45</v>
      </c>
      <c r="D880">
        <v>41.44</v>
      </c>
      <c r="E880">
        <v>161.37</v>
      </c>
    </row>
    <row r="881" spans="1:5" x14ac:dyDescent="0.35">
      <c r="A881" s="1">
        <v>45441</v>
      </c>
      <c r="B881" s="3">
        <f t="shared" si="13"/>
        <v>2024</v>
      </c>
      <c r="C881">
        <v>45</v>
      </c>
      <c r="D881">
        <v>41.68</v>
      </c>
      <c r="E881">
        <v>172.66</v>
      </c>
    </row>
    <row r="882" spans="1:5" x14ac:dyDescent="0.35">
      <c r="A882" s="1">
        <v>45442</v>
      </c>
      <c r="B882" s="3">
        <f t="shared" si="13"/>
        <v>2024</v>
      </c>
      <c r="C882">
        <v>50</v>
      </c>
      <c r="D882">
        <v>34.65</v>
      </c>
      <c r="E882">
        <v>182.52</v>
      </c>
    </row>
    <row r="883" spans="1:5" x14ac:dyDescent="0.35">
      <c r="A883" s="1">
        <v>45443</v>
      </c>
      <c r="B883" s="3">
        <f t="shared" si="13"/>
        <v>2024</v>
      </c>
      <c r="C883">
        <v>48</v>
      </c>
      <c r="D883">
        <v>48.78</v>
      </c>
      <c r="E883">
        <v>158.4</v>
      </c>
    </row>
    <row r="884" spans="1:5" x14ac:dyDescent="0.35">
      <c r="A884" s="1">
        <v>45444</v>
      </c>
      <c r="B884" s="3">
        <f t="shared" si="13"/>
        <v>2024</v>
      </c>
      <c r="C884">
        <v>45</v>
      </c>
      <c r="D884">
        <v>48.31</v>
      </c>
      <c r="E884">
        <v>140.77000000000001</v>
      </c>
    </row>
    <row r="885" spans="1:5" x14ac:dyDescent="0.35">
      <c r="A885" s="1">
        <v>45445</v>
      </c>
      <c r="B885" s="3">
        <f t="shared" si="13"/>
        <v>2024</v>
      </c>
      <c r="C885">
        <v>52</v>
      </c>
      <c r="D885">
        <v>32.9</v>
      </c>
      <c r="E885">
        <v>209.6</v>
      </c>
    </row>
    <row r="886" spans="1:5" x14ac:dyDescent="0.35">
      <c r="A886" s="1">
        <v>45446</v>
      </c>
      <c r="B886" s="3">
        <f t="shared" si="13"/>
        <v>2024</v>
      </c>
      <c r="C886">
        <v>51</v>
      </c>
      <c r="D886">
        <v>34.82</v>
      </c>
      <c r="E886">
        <v>219.14</v>
      </c>
    </row>
    <row r="887" spans="1:5" x14ac:dyDescent="0.35">
      <c r="A887" s="1">
        <v>45447</v>
      </c>
      <c r="B887" s="3">
        <f t="shared" si="13"/>
        <v>2024</v>
      </c>
      <c r="C887">
        <v>45</v>
      </c>
      <c r="D887">
        <v>40.85</v>
      </c>
      <c r="E887">
        <v>150.32</v>
      </c>
    </row>
    <row r="888" spans="1:5" x14ac:dyDescent="0.35">
      <c r="A888" s="1">
        <v>45448</v>
      </c>
      <c r="B888" s="3">
        <f t="shared" si="13"/>
        <v>2024</v>
      </c>
      <c r="C888">
        <v>47</v>
      </c>
      <c r="D888">
        <v>47.8</v>
      </c>
      <c r="E888">
        <v>207.49</v>
      </c>
    </row>
    <row r="889" spans="1:5" x14ac:dyDescent="0.35">
      <c r="A889" s="1">
        <v>45449</v>
      </c>
      <c r="B889" s="3">
        <f t="shared" si="13"/>
        <v>2024</v>
      </c>
      <c r="C889">
        <v>53</v>
      </c>
      <c r="D889">
        <v>45.69</v>
      </c>
      <c r="E889">
        <v>141.37</v>
      </c>
    </row>
    <row r="890" spans="1:5" x14ac:dyDescent="0.35">
      <c r="A890" s="1">
        <v>45450</v>
      </c>
      <c r="B890" s="3">
        <f t="shared" si="13"/>
        <v>2024</v>
      </c>
      <c r="C890">
        <v>46</v>
      </c>
      <c r="D890">
        <v>42.99</v>
      </c>
      <c r="E890">
        <v>226.74</v>
      </c>
    </row>
    <row r="891" spans="1:5" x14ac:dyDescent="0.35">
      <c r="A891" s="1">
        <v>45451</v>
      </c>
      <c r="B891" s="3">
        <f t="shared" si="13"/>
        <v>2024</v>
      </c>
      <c r="C891">
        <v>50</v>
      </c>
      <c r="D891">
        <v>37.53</v>
      </c>
      <c r="E891">
        <v>159.63</v>
      </c>
    </row>
    <row r="892" spans="1:5" x14ac:dyDescent="0.35">
      <c r="A892" s="1">
        <v>45452</v>
      </c>
      <c r="B892" s="3">
        <f t="shared" si="13"/>
        <v>2024</v>
      </c>
      <c r="C892">
        <v>49</v>
      </c>
      <c r="D892">
        <v>44.31</v>
      </c>
      <c r="E892">
        <v>173.21</v>
      </c>
    </row>
    <row r="893" spans="1:5" x14ac:dyDescent="0.35">
      <c r="A893" s="1">
        <v>45453</v>
      </c>
      <c r="B893" s="3">
        <f t="shared" si="13"/>
        <v>2024</v>
      </c>
      <c r="C893">
        <v>43</v>
      </c>
      <c r="D893">
        <v>44.59</v>
      </c>
      <c r="E893">
        <v>149.66</v>
      </c>
    </row>
    <row r="894" spans="1:5" x14ac:dyDescent="0.35">
      <c r="A894" s="1">
        <v>45454</v>
      </c>
      <c r="B894" s="3">
        <f t="shared" si="13"/>
        <v>2024</v>
      </c>
      <c r="C894">
        <v>43</v>
      </c>
      <c r="D894">
        <v>50.71</v>
      </c>
      <c r="E894">
        <v>175.7</v>
      </c>
    </row>
    <row r="895" spans="1:5" x14ac:dyDescent="0.35">
      <c r="A895" s="1">
        <v>45455</v>
      </c>
      <c r="B895" s="3">
        <f t="shared" si="13"/>
        <v>2024</v>
      </c>
      <c r="C895">
        <v>55</v>
      </c>
      <c r="D895">
        <v>47.96</v>
      </c>
      <c r="E895">
        <v>172.23</v>
      </c>
    </row>
    <row r="896" spans="1:5" x14ac:dyDescent="0.35">
      <c r="A896" s="1">
        <v>45456</v>
      </c>
      <c r="B896" s="3">
        <f t="shared" si="13"/>
        <v>2024</v>
      </c>
      <c r="C896">
        <v>53</v>
      </c>
      <c r="D896">
        <v>45.35</v>
      </c>
      <c r="E896">
        <v>212.52</v>
      </c>
    </row>
    <row r="897" spans="1:5" x14ac:dyDescent="0.35">
      <c r="A897" s="1">
        <v>45457</v>
      </c>
      <c r="B897" s="3">
        <f t="shared" si="13"/>
        <v>2024</v>
      </c>
      <c r="C897">
        <v>50</v>
      </c>
      <c r="D897">
        <v>37.75</v>
      </c>
      <c r="E897">
        <v>157.91</v>
      </c>
    </row>
    <row r="898" spans="1:5" x14ac:dyDescent="0.35">
      <c r="A898" s="1">
        <v>45458</v>
      </c>
      <c r="B898" s="3">
        <f t="shared" ref="B898:B961" si="14">YEAR(A898)</f>
        <v>2024</v>
      </c>
      <c r="C898">
        <v>54</v>
      </c>
      <c r="D898">
        <v>43.41</v>
      </c>
      <c r="E898">
        <v>171.99</v>
      </c>
    </row>
    <row r="899" spans="1:5" x14ac:dyDescent="0.35">
      <c r="A899" s="1">
        <v>45459</v>
      </c>
      <c r="B899" s="3">
        <f t="shared" si="14"/>
        <v>2024</v>
      </c>
      <c r="C899">
        <v>54</v>
      </c>
      <c r="D899">
        <v>39.25</v>
      </c>
      <c r="E899">
        <v>174.76</v>
      </c>
    </row>
    <row r="900" spans="1:5" x14ac:dyDescent="0.35">
      <c r="A900" s="1">
        <v>45460</v>
      </c>
      <c r="B900" s="3">
        <f t="shared" si="14"/>
        <v>2024</v>
      </c>
      <c r="C900">
        <v>46</v>
      </c>
      <c r="D900">
        <v>33.6</v>
      </c>
      <c r="E900">
        <v>221.22</v>
      </c>
    </row>
    <row r="901" spans="1:5" x14ac:dyDescent="0.35">
      <c r="A901" s="1">
        <v>45461</v>
      </c>
      <c r="B901" s="3">
        <f t="shared" si="14"/>
        <v>2024</v>
      </c>
      <c r="C901">
        <v>46</v>
      </c>
      <c r="D901">
        <v>32.36</v>
      </c>
      <c r="E901">
        <v>193.9</v>
      </c>
    </row>
    <row r="902" spans="1:5" x14ac:dyDescent="0.35">
      <c r="A902" s="1">
        <v>45462</v>
      </c>
      <c r="B902" s="3">
        <f t="shared" si="14"/>
        <v>2024</v>
      </c>
      <c r="C902">
        <v>47</v>
      </c>
      <c r="D902">
        <v>40.32</v>
      </c>
      <c r="E902">
        <v>141.01</v>
      </c>
    </row>
    <row r="903" spans="1:5" x14ac:dyDescent="0.35">
      <c r="A903" s="1">
        <v>45463</v>
      </c>
      <c r="B903" s="3">
        <f t="shared" si="14"/>
        <v>2024</v>
      </c>
      <c r="C903">
        <v>55</v>
      </c>
      <c r="D903">
        <v>41.26</v>
      </c>
      <c r="E903">
        <v>221.79</v>
      </c>
    </row>
    <row r="904" spans="1:5" x14ac:dyDescent="0.35">
      <c r="A904" s="1">
        <v>45464</v>
      </c>
      <c r="B904" s="3">
        <f t="shared" si="14"/>
        <v>2024</v>
      </c>
      <c r="C904">
        <v>48</v>
      </c>
      <c r="D904">
        <v>39.6</v>
      </c>
      <c r="E904">
        <v>159.54</v>
      </c>
    </row>
    <row r="905" spans="1:5" x14ac:dyDescent="0.35">
      <c r="A905" s="1">
        <v>45465</v>
      </c>
      <c r="B905" s="3">
        <f t="shared" si="14"/>
        <v>2024</v>
      </c>
      <c r="C905">
        <v>52</v>
      </c>
      <c r="D905">
        <v>33.82</v>
      </c>
      <c r="E905">
        <v>162.09</v>
      </c>
    </row>
    <row r="906" spans="1:5" x14ac:dyDescent="0.35">
      <c r="A906" s="1">
        <v>45466</v>
      </c>
      <c r="B906" s="3">
        <f t="shared" si="14"/>
        <v>2024</v>
      </c>
      <c r="C906">
        <v>46</v>
      </c>
      <c r="D906">
        <v>34.03</v>
      </c>
      <c r="E906">
        <v>226.56</v>
      </c>
    </row>
    <row r="907" spans="1:5" x14ac:dyDescent="0.35">
      <c r="A907" s="1">
        <v>45467</v>
      </c>
      <c r="B907" s="3">
        <f t="shared" si="14"/>
        <v>2024</v>
      </c>
      <c r="C907">
        <v>48</v>
      </c>
      <c r="D907">
        <v>33.47</v>
      </c>
      <c r="E907">
        <v>184.12</v>
      </c>
    </row>
    <row r="908" spans="1:5" x14ac:dyDescent="0.35">
      <c r="A908" s="1">
        <v>45468</v>
      </c>
      <c r="B908" s="3">
        <f t="shared" si="14"/>
        <v>2024</v>
      </c>
      <c r="C908">
        <v>52</v>
      </c>
      <c r="D908">
        <v>39.979999999999997</v>
      </c>
      <c r="E908">
        <v>139.84</v>
      </c>
    </row>
    <row r="909" spans="1:5" x14ac:dyDescent="0.35">
      <c r="A909" s="1">
        <v>45469</v>
      </c>
      <c r="B909" s="3">
        <f t="shared" si="14"/>
        <v>2024</v>
      </c>
      <c r="C909">
        <v>51</v>
      </c>
      <c r="D909">
        <v>43.68</v>
      </c>
      <c r="E909">
        <v>172.54</v>
      </c>
    </row>
    <row r="910" spans="1:5" x14ac:dyDescent="0.35">
      <c r="A910" s="1">
        <v>45470</v>
      </c>
      <c r="B910" s="3">
        <f t="shared" si="14"/>
        <v>2024</v>
      </c>
      <c r="C910">
        <v>46</v>
      </c>
      <c r="D910">
        <v>36.89</v>
      </c>
      <c r="E910">
        <v>191.11</v>
      </c>
    </row>
    <row r="911" spans="1:5" x14ac:dyDescent="0.35">
      <c r="A911" s="1">
        <v>45471</v>
      </c>
      <c r="B911" s="3">
        <f t="shared" si="14"/>
        <v>2024</v>
      </c>
      <c r="C911">
        <v>53</v>
      </c>
      <c r="D911">
        <v>49.77</v>
      </c>
      <c r="E911">
        <v>140.54</v>
      </c>
    </row>
    <row r="912" spans="1:5" x14ac:dyDescent="0.35">
      <c r="A912" s="1">
        <v>45472</v>
      </c>
      <c r="B912" s="3">
        <f t="shared" si="14"/>
        <v>2024</v>
      </c>
      <c r="C912">
        <v>48</v>
      </c>
      <c r="D912">
        <v>42.49</v>
      </c>
      <c r="E912">
        <v>146.96</v>
      </c>
    </row>
    <row r="913" spans="1:5" x14ac:dyDescent="0.35">
      <c r="A913" s="1">
        <v>45473</v>
      </c>
      <c r="B913" s="3">
        <f t="shared" si="14"/>
        <v>2024</v>
      </c>
      <c r="C913">
        <v>52</v>
      </c>
      <c r="D913">
        <v>40.03</v>
      </c>
      <c r="E913">
        <v>142.97999999999999</v>
      </c>
    </row>
    <row r="914" spans="1:5" x14ac:dyDescent="0.35">
      <c r="A914" s="1">
        <v>45474</v>
      </c>
      <c r="B914" s="3">
        <f t="shared" si="14"/>
        <v>2024</v>
      </c>
      <c r="C914">
        <v>52</v>
      </c>
      <c r="D914">
        <v>50.53</v>
      </c>
      <c r="E914">
        <v>196.94</v>
      </c>
    </row>
    <row r="915" spans="1:5" x14ac:dyDescent="0.35">
      <c r="A915" s="1">
        <v>45475</v>
      </c>
      <c r="B915" s="3">
        <f t="shared" si="14"/>
        <v>2024</v>
      </c>
      <c r="C915">
        <v>47</v>
      </c>
      <c r="D915">
        <v>44.36</v>
      </c>
      <c r="E915">
        <v>209.74</v>
      </c>
    </row>
    <row r="916" spans="1:5" x14ac:dyDescent="0.35">
      <c r="A916" s="1">
        <v>45476</v>
      </c>
      <c r="B916" s="3">
        <f t="shared" si="14"/>
        <v>2024</v>
      </c>
      <c r="C916">
        <v>50</v>
      </c>
      <c r="D916">
        <v>48.19</v>
      </c>
      <c r="E916">
        <v>216.57</v>
      </c>
    </row>
    <row r="917" spans="1:5" x14ac:dyDescent="0.35">
      <c r="A917" s="1">
        <v>45477</v>
      </c>
      <c r="B917" s="3">
        <f t="shared" si="14"/>
        <v>2024</v>
      </c>
      <c r="C917">
        <v>52</v>
      </c>
      <c r="D917">
        <v>32.99</v>
      </c>
      <c r="E917">
        <v>184.01</v>
      </c>
    </row>
    <row r="918" spans="1:5" x14ac:dyDescent="0.35">
      <c r="A918" s="1">
        <v>45478</v>
      </c>
      <c r="B918" s="3">
        <f t="shared" si="14"/>
        <v>2024</v>
      </c>
      <c r="C918">
        <v>56</v>
      </c>
      <c r="D918">
        <v>41.69</v>
      </c>
      <c r="E918">
        <v>175.75</v>
      </c>
    </row>
    <row r="919" spans="1:5" x14ac:dyDescent="0.35">
      <c r="A919" s="1">
        <v>45479</v>
      </c>
      <c r="B919" s="3">
        <f t="shared" si="14"/>
        <v>2024</v>
      </c>
      <c r="C919">
        <v>46</v>
      </c>
      <c r="D919">
        <v>35.71</v>
      </c>
      <c r="E919">
        <v>194.56</v>
      </c>
    </row>
    <row r="920" spans="1:5" x14ac:dyDescent="0.35">
      <c r="A920" s="1">
        <v>45480</v>
      </c>
      <c r="B920" s="3">
        <f t="shared" si="14"/>
        <v>2024</v>
      </c>
      <c r="C920">
        <v>53</v>
      </c>
      <c r="D920">
        <v>41.97</v>
      </c>
      <c r="E920">
        <v>209.91</v>
      </c>
    </row>
    <row r="921" spans="1:5" x14ac:dyDescent="0.35">
      <c r="A921" s="1">
        <v>45481</v>
      </c>
      <c r="B921" s="3">
        <f t="shared" si="14"/>
        <v>2024</v>
      </c>
      <c r="C921">
        <v>50</v>
      </c>
      <c r="D921">
        <v>46.32</v>
      </c>
      <c r="E921">
        <v>211.39</v>
      </c>
    </row>
    <row r="922" spans="1:5" x14ac:dyDescent="0.35">
      <c r="A922" s="1">
        <v>45482</v>
      </c>
      <c r="B922" s="3">
        <f t="shared" si="14"/>
        <v>2024</v>
      </c>
      <c r="C922">
        <v>45</v>
      </c>
      <c r="D922">
        <v>49.3</v>
      </c>
      <c r="E922">
        <v>159.44</v>
      </c>
    </row>
    <row r="923" spans="1:5" x14ac:dyDescent="0.35">
      <c r="A923" s="1">
        <v>45483</v>
      </c>
      <c r="B923" s="3">
        <f t="shared" si="14"/>
        <v>2024</v>
      </c>
      <c r="C923">
        <v>47</v>
      </c>
      <c r="D923">
        <v>40.020000000000003</v>
      </c>
      <c r="E923">
        <v>166.92</v>
      </c>
    </row>
    <row r="924" spans="1:5" x14ac:dyDescent="0.35">
      <c r="A924" s="1">
        <v>45484</v>
      </c>
      <c r="B924" s="3">
        <f t="shared" si="14"/>
        <v>2024</v>
      </c>
      <c r="C924">
        <v>48</v>
      </c>
      <c r="D924">
        <v>36.42</v>
      </c>
      <c r="E924">
        <v>204.25</v>
      </c>
    </row>
    <row r="925" spans="1:5" x14ac:dyDescent="0.35">
      <c r="A925" s="1">
        <v>45485</v>
      </c>
      <c r="B925" s="3">
        <f t="shared" si="14"/>
        <v>2024</v>
      </c>
      <c r="C925">
        <v>47</v>
      </c>
      <c r="D925">
        <v>34.01</v>
      </c>
      <c r="E925">
        <v>221.69</v>
      </c>
    </row>
    <row r="926" spans="1:5" x14ac:dyDescent="0.35">
      <c r="A926" s="1">
        <v>45486</v>
      </c>
      <c r="B926" s="3">
        <f t="shared" si="14"/>
        <v>2024</v>
      </c>
      <c r="C926">
        <v>50</v>
      </c>
      <c r="D926">
        <v>49.03</v>
      </c>
      <c r="E926">
        <v>154.52000000000001</v>
      </c>
    </row>
    <row r="927" spans="1:5" x14ac:dyDescent="0.35">
      <c r="A927" s="1">
        <v>45487</v>
      </c>
      <c r="B927" s="3">
        <f t="shared" si="14"/>
        <v>2024</v>
      </c>
      <c r="C927">
        <v>49</v>
      </c>
      <c r="D927">
        <v>42.56</v>
      </c>
      <c r="E927">
        <v>153.19999999999999</v>
      </c>
    </row>
    <row r="928" spans="1:5" x14ac:dyDescent="0.35">
      <c r="A928" s="1">
        <v>45488</v>
      </c>
      <c r="B928" s="3">
        <f t="shared" si="14"/>
        <v>2024</v>
      </c>
      <c r="C928">
        <v>54</v>
      </c>
      <c r="D928">
        <v>48.07</v>
      </c>
      <c r="E928">
        <v>215.04</v>
      </c>
    </row>
    <row r="929" spans="1:5" x14ac:dyDescent="0.35">
      <c r="A929" s="1">
        <v>45489</v>
      </c>
      <c r="B929" s="3">
        <f t="shared" si="14"/>
        <v>2024</v>
      </c>
      <c r="C929">
        <v>56</v>
      </c>
      <c r="D929">
        <v>44.8</v>
      </c>
      <c r="E929">
        <v>187.02</v>
      </c>
    </row>
    <row r="930" spans="1:5" x14ac:dyDescent="0.35">
      <c r="A930" s="1">
        <v>45490</v>
      </c>
      <c r="B930" s="3">
        <f t="shared" si="14"/>
        <v>2024</v>
      </c>
      <c r="C930">
        <v>53</v>
      </c>
      <c r="D930">
        <v>35.9</v>
      </c>
      <c r="E930">
        <v>148.85</v>
      </c>
    </row>
    <row r="931" spans="1:5" x14ac:dyDescent="0.35">
      <c r="A931" s="1">
        <v>45491</v>
      </c>
      <c r="B931" s="3">
        <f t="shared" si="14"/>
        <v>2024</v>
      </c>
      <c r="C931">
        <v>53</v>
      </c>
      <c r="D931">
        <v>33.69</v>
      </c>
      <c r="E931">
        <v>157.35</v>
      </c>
    </row>
    <row r="932" spans="1:5" x14ac:dyDescent="0.35">
      <c r="A932" s="1">
        <v>45492</v>
      </c>
      <c r="B932" s="3">
        <f t="shared" si="14"/>
        <v>2024</v>
      </c>
      <c r="C932">
        <v>50</v>
      </c>
      <c r="D932">
        <v>40.57</v>
      </c>
      <c r="E932">
        <v>212.05</v>
      </c>
    </row>
    <row r="933" spans="1:5" x14ac:dyDescent="0.35">
      <c r="A933" s="1">
        <v>45493</v>
      </c>
      <c r="B933" s="3">
        <f t="shared" si="14"/>
        <v>2024</v>
      </c>
      <c r="C933">
        <v>50</v>
      </c>
      <c r="D933">
        <v>34.92</v>
      </c>
      <c r="E933">
        <v>211.83</v>
      </c>
    </row>
    <row r="934" spans="1:5" x14ac:dyDescent="0.35">
      <c r="A934" s="1">
        <v>45494</v>
      </c>
      <c r="B934" s="3">
        <f t="shared" si="14"/>
        <v>2024</v>
      </c>
      <c r="C934">
        <v>53</v>
      </c>
      <c r="D934">
        <v>50.63</v>
      </c>
      <c r="E934">
        <v>150.59</v>
      </c>
    </row>
    <row r="935" spans="1:5" x14ac:dyDescent="0.35">
      <c r="A935" s="1">
        <v>45495</v>
      </c>
      <c r="B935" s="3">
        <f t="shared" si="14"/>
        <v>2024</v>
      </c>
      <c r="C935">
        <v>55</v>
      </c>
      <c r="D935">
        <v>32.56</v>
      </c>
      <c r="E935">
        <v>205.39</v>
      </c>
    </row>
    <row r="936" spans="1:5" x14ac:dyDescent="0.35">
      <c r="A936" s="1">
        <v>45496</v>
      </c>
      <c r="B936" s="3">
        <f t="shared" si="14"/>
        <v>2024</v>
      </c>
      <c r="C936">
        <v>49</v>
      </c>
      <c r="D936">
        <v>35.94</v>
      </c>
      <c r="E936">
        <v>229.32</v>
      </c>
    </row>
    <row r="937" spans="1:5" x14ac:dyDescent="0.35">
      <c r="A937" s="1">
        <v>45497</v>
      </c>
      <c r="B937" s="3">
        <f t="shared" si="14"/>
        <v>2024</v>
      </c>
      <c r="C937">
        <v>49</v>
      </c>
      <c r="D937">
        <v>50.51</v>
      </c>
      <c r="E937">
        <v>184.93</v>
      </c>
    </row>
    <row r="938" spans="1:5" x14ac:dyDescent="0.35">
      <c r="A938" s="1">
        <v>45498</v>
      </c>
      <c r="B938" s="3">
        <f t="shared" si="14"/>
        <v>2024</v>
      </c>
      <c r="C938">
        <v>50</v>
      </c>
      <c r="D938">
        <v>45.52</v>
      </c>
      <c r="E938">
        <v>202.45</v>
      </c>
    </row>
    <row r="939" spans="1:5" x14ac:dyDescent="0.35">
      <c r="A939" s="1">
        <v>45499</v>
      </c>
      <c r="B939" s="3">
        <f t="shared" si="14"/>
        <v>2024</v>
      </c>
      <c r="C939">
        <v>51</v>
      </c>
      <c r="D939">
        <v>40.9</v>
      </c>
      <c r="E939">
        <v>209.75</v>
      </c>
    </row>
    <row r="940" spans="1:5" x14ac:dyDescent="0.35">
      <c r="A940" s="1">
        <v>45500</v>
      </c>
      <c r="B940" s="3">
        <f t="shared" si="14"/>
        <v>2024</v>
      </c>
      <c r="C940">
        <v>48</v>
      </c>
      <c r="D940">
        <v>49.74</v>
      </c>
      <c r="E940">
        <v>233.45</v>
      </c>
    </row>
    <row r="941" spans="1:5" x14ac:dyDescent="0.35">
      <c r="A941" s="1">
        <v>45501</v>
      </c>
      <c r="B941" s="3">
        <f t="shared" si="14"/>
        <v>2024</v>
      </c>
      <c r="C941">
        <v>46</v>
      </c>
      <c r="D941">
        <v>35.99</v>
      </c>
      <c r="E941">
        <v>180.83</v>
      </c>
    </row>
    <row r="942" spans="1:5" x14ac:dyDescent="0.35">
      <c r="A942" s="1">
        <v>45502</v>
      </c>
      <c r="B942" s="3">
        <f t="shared" si="14"/>
        <v>2024</v>
      </c>
      <c r="C942">
        <v>57</v>
      </c>
      <c r="D942">
        <v>38.049999999999997</v>
      </c>
      <c r="E942">
        <v>224.69</v>
      </c>
    </row>
    <row r="943" spans="1:5" x14ac:dyDescent="0.35">
      <c r="A943" s="1">
        <v>45503</v>
      </c>
      <c r="B943" s="3">
        <f t="shared" si="14"/>
        <v>2024</v>
      </c>
      <c r="C943">
        <v>47</v>
      </c>
      <c r="D943">
        <v>50.5</v>
      </c>
      <c r="E943">
        <v>214.37</v>
      </c>
    </row>
    <row r="944" spans="1:5" x14ac:dyDescent="0.35">
      <c r="A944" s="1">
        <v>45504</v>
      </c>
      <c r="B944" s="3">
        <f t="shared" si="14"/>
        <v>2024</v>
      </c>
      <c r="C944">
        <v>53</v>
      </c>
      <c r="D944">
        <v>33.82</v>
      </c>
      <c r="E944">
        <v>211.26</v>
      </c>
    </row>
    <row r="945" spans="1:5" x14ac:dyDescent="0.35">
      <c r="A945" s="1">
        <v>45505</v>
      </c>
      <c r="B945" s="3">
        <f t="shared" si="14"/>
        <v>2024</v>
      </c>
      <c r="C945">
        <v>57</v>
      </c>
      <c r="D945">
        <v>49.21</v>
      </c>
      <c r="E945">
        <v>149.03</v>
      </c>
    </row>
    <row r="946" spans="1:5" x14ac:dyDescent="0.35">
      <c r="A946" s="1">
        <v>45506</v>
      </c>
      <c r="B946" s="3">
        <f t="shared" si="14"/>
        <v>2024</v>
      </c>
      <c r="C946">
        <v>55</v>
      </c>
      <c r="D946">
        <v>34.840000000000003</v>
      </c>
      <c r="E946">
        <v>164.03</v>
      </c>
    </row>
    <row r="947" spans="1:5" x14ac:dyDescent="0.35">
      <c r="A947" s="1">
        <v>45507</v>
      </c>
      <c r="B947" s="3">
        <f t="shared" si="14"/>
        <v>2024</v>
      </c>
      <c r="C947">
        <v>49</v>
      </c>
      <c r="D947">
        <v>36.32</v>
      </c>
      <c r="E947">
        <v>204.2</v>
      </c>
    </row>
    <row r="948" spans="1:5" x14ac:dyDescent="0.35">
      <c r="A948" s="1">
        <v>45508</v>
      </c>
      <c r="B948" s="3">
        <f t="shared" si="14"/>
        <v>2024</v>
      </c>
      <c r="C948">
        <v>46</v>
      </c>
      <c r="D948">
        <v>34.39</v>
      </c>
      <c r="E948">
        <v>172.73</v>
      </c>
    </row>
    <row r="949" spans="1:5" x14ac:dyDescent="0.35">
      <c r="A949" s="1">
        <v>45509</v>
      </c>
      <c r="B949" s="3">
        <f t="shared" si="14"/>
        <v>2024</v>
      </c>
      <c r="C949">
        <v>47</v>
      </c>
      <c r="D949">
        <v>41.68</v>
      </c>
      <c r="E949">
        <v>174.71</v>
      </c>
    </row>
    <row r="950" spans="1:5" x14ac:dyDescent="0.35">
      <c r="A950" s="1">
        <v>45510</v>
      </c>
      <c r="B950" s="3">
        <f t="shared" si="14"/>
        <v>2024</v>
      </c>
      <c r="C950">
        <v>56</v>
      </c>
      <c r="D950">
        <v>42.93</v>
      </c>
      <c r="E950">
        <v>208.62</v>
      </c>
    </row>
    <row r="951" spans="1:5" x14ac:dyDescent="0.35">
      <c r="A951" s="1">
        <v>45511</v>
      </c>
      <c r="B951" s="3">
        <f t="shared" si="14"/>
        <v>2024</v>
      </c>
      <c r="C951">
        <v>55</v>
      </c>
      <c r="D951">
        <v>38.409999999999997</v>
      </c>
      <c r="E951">
        <v>200.74</v>
      </c>
    </row>
    <row r="952" spans="1:5" x14ac:dyDescent="0.35">
      <c r="A952" s="1">
        <v>45512</v>
      </c>
      <c r="B952" s="3">
        <f t="shared" si="14"/>
        <v>2024</v>
      </c>
      <c r="C952">
        <v>49</v>
      </c>
      <c r="D952">
        <v>37.15</v>
      </c>
      <c r="E952">
        <v>232.28</v>
      </c>
    </row>
    <row r="953" spans="1:5" x14ac:dyDescent="0.35">
      <c r="A953" s="1">
        <v>45513</v>
      </c>
      <c r="B953" s="3">
        <f t="shared" si="14"/>
        <v>2024</v>
      </c>
      <c r="C953">
        <v>52</v>
      </c>
      <c r="D953">
        <v>35.590000000000003</v>
      </c>
      <c r="E953">
        <v>154.15</v>
      </c>
    </row>
    <row r="954" spans="1:5" x14ac:dyDescent="0.35">
      <c r="A954" s="1">
        <v>45514</v>
      </c>
      <c r="B954" s="3">
        <f t="shared" si="14"/>
        <v>2024</v>
      </c>
      <c r="C954">
        <v>52</v>
      </c>
      <c r="D954">
        <v>42.39</v>
      </c>
      <c r="E954">
        <v>215.4</v>
      </c>
    </row>
    <row r="955" spans="1:5" x14ac:dyDescent="0.35">
      <c r="A955" s="1">
        <v>45515</v>
      </c>
      <c r="B955" s="3">
        <f t="shared" si="14"/>
        <v>2024</v>
      </c>
      <c r="C955">
        <v>50</v>
      </c>
      <c r="D955">
        <v>34.53</v>
      </c>
      <c r="E955">
        <v>193.03</v>
      </c>
    </row>
    <row r="956" spans="1:5" x14ac:dyDescent="0.35">
      <c r="A956" s="1">
        <v>45516</v>
      </c>
      <c r="B956" s="3">
        <f t="shared" si="14"/>
        <v>2024</v>
      </c>
      <c r="C956">
        <v>56</v>
      </c>
      <c r="D956">
        <v>33.71</v>
      </c>
      <c r="E956">
        <v>151.99</v>
      </c>
    </row>
    <row r="957" spans="1:5" x14ac:dyDescent="0.35">
      <c r="A957" s="1">
        <v>45517</v>
      </c>
      <c r="B957" s="3">
        <f t="shared" si="14"/>
        <v>2024</v>
      </c>
      <c r="C957">
        <v>56</v>
      </c>
      <c r="D957">
        <v>49.99</v>
      </c>
      <c r="E957">
        <v>149.51</v>
      </c>
    </row>
    <row r="958" spans="1:5" x14ac:dyDescent="0.35">
      <c r="A958" s="1">
        <v>45518</v>
      </c>
      <c r="B958" s="3">
        <f t="shared" si="14"/>
        <v>2024</v>
      </c>
      <c r="C958">
        <v>55</v>
      </c>
      <c r="D958">
        <v>31.81</v>
      </c>
      <c r="E958">
        <v>233.24</v>
      </c>
    </row>
    <row r="959" spans="1:5" x14ac:dyDescent="0.35">
      <c r="A959" s="1">
        <v>45519</v>
      </c>
      <c r="B959" s="3">
        <f t="shared" si="14"/>
        <v>2024</v>
      </c>
      <c r="C959">
        <v>56</v>
      </c>
      <c r="D959">
        <v>31.86</v>
      </c>
      <c r="E959">
        <v>157.29</v>
      </c>
    </row>
    <row r="960" spans="1:5" x14ac:dyDescent="0.35">
      <c r="A960" s="1">
        <v>45520</v>
      </c>
      <c r="B960" s="3">
        <f t="shared" si="14"/>
        <v>2024</v>
      </c>
      <c r="C960">
        <v>58</v>
      </c>
      <c r="D960">
        <v>32.79</v>
      </c>
      <c r="E960">
        <v>193.36</v>
      </c>
    </row>
    <row r="961" spans="1:5" x14ac:dyDescent="0.35">
      <c r="A961" s="1">
        <v>45521</v>
      </c>
      <c r="B961" s="3">
        <f t="shared" si="14"/>
        <v>2024</v>
      </c>
      <c r="C961">
        <v>52</v>
      </c>
      <c r="D961">
        <v>41.07</v>
      </c>
      <c r="E961">
        <v>147.56</v>
      </c>
    </row>
    <row r="962" spans="1:5" x14ac:dyDescent="0.35">
      <c r="A962" s="1">
        <v>45522</v>
      </c>
      <c r="B962" s="3">
        <f t="shared" ref="B962:B1025" si="15">YEAR(A962)</f>
        <v>2024</v>
      </c>
      <c r="C962">
        <v>55</v>
      </c>
      <c r="D962">
        <v>42.13</v>
      </c>
      <c r="E962">
        <v>213.78</v>
      </c>
    </row>
    <row r="963" spans="1:5" x14ac:dyDescent="0.35">
      <c r="A963" s="1">
        <v>45523</v>
      </c>
      <c r="B963" s="3">
        <f t="shared" si="15"/>
        <v>2024</v>
      </c>
      <c r="C963">
        <v>55</v>
      </c>
      <c r="D963">
        <v>42.64</v>
      </c>
      <c r="E963">
        <v>208.42</v>
      </c>
    </row>
    <row r="964" spans="1:5" x14ac:dyDescent="0.35">
      <c r="A964" s="1">
        <v>45524</v>
      </c>
      <c r="B964" s="3">
        <f t="shared" si="15"/>
        <v>2024</v>
      </c>
      <c r="C964">
        <v>50</v>
      </c>
      <c r="D964">
        <v>42.02</v>
      </c>
      <c r="E964">
        <v>170.52</v>
      </c>
    </row>
    <row r="965" spans="1:5" x14ac:dyDescent="0.35">
      <c r="A965" s="1">
        <v>45525</v>
      </c>
      <c r="B965" s="3">
        <f t="shared" si="15"/>
        <v>2024</v>
      </c>
      <c r="C965">
        <v>53</v>
      </c>
      <c r="D965">
        <v>40.090000000000003</v>
      </c>
      <c r="E965">
        <v>179.84</v>
      </c>
    </row>
    <row r="966" spans="1:5" x14ac:dyDescent="0.35">
      <c r="A966" s="1">
        <v>45526</v>
      </c>
      <c r="B966" s="3">
        <f t="shared" si="15"/>
        <v>2024</v>
      </c>
      <c r="C966">
        <v>49</v>
      </c>
      <c r="D966">
        <v>37.340000000000003</v>
      </c>
      <c r="E966">
        <v>178.85</v>
      </c>
    </row>
    <row r="967" spans="1:5" x14ac:dyDescent="0.35">
      <c r="A967" s="1">
        <v>45527</v>
      </c>
      <c r="B967" s="3">
        <f t="shared" si="15"/>
        <v>2024</v>
      </c>
      <c r="C967">
        <v>55</v>
      </c>
      <c r="D967">
        <v>31.08</v>
      </c>
      <c r="E967">
        <v>217.51</v>
      </c>
    </row>
    <row r="968" spans="1:5" x14ac:dyDescent="0.35">
      <c r="A968" s="1">
        <v>45528</v>
      </c>
      <c r="B968" s="3">
        <f t="shared" si="15"/>
        <v>2024</v>
      </c>
      <c r="C968">
        <v>48</v>
      </c>
      <c r="D968">
        <v>44.39</v>
      </c>
      <c r="E968">
        <v>147.6</v>
      </c>
    </row>
    <row r="969" spans="1:5" x14ac:dyDescent="0.35">
      <c r="A969" s="1">
        <v>45529</v>
      </c>
      <c r="B969" s="3">
        <f t="shared" si="15"/>
        <v>2024</v>
      </c>
      <c r="C969">
        <v>57</v>
      </c>
      <c r="D969">
        <v>44.29</v>
      </c>
      <c r="E969">
        <v>157.07</v>
      </c>
    </row>
    <row r="970" spans="1:5" x14ac:dyDescent="0.35">
      <c r="A970" s="1">
        <v>45530</v>
      </c>
      <c r="B970" s="3">
        <f t="shared" si="15"/>
        <v>2024</v>
      </c>
      <c r="C970">
        <v>54</v>
      </c>
      <c r="D970">
        <v>44.58</v>
      </c>
      <c r="E970">
        <v>236.22</v>
      </c>
    </row>
    <row r="971" spans="1:5" x14ac:dyDescent="0.35">
      <c r="A971" s="1">
        <v>45531</v>
      </c>
      <c r="B971" s="3">
        <f t="shared" si="15"/>
        <v>2024</v>
      </c>
      <c r="C971">
        <v>54</v>
      </c>
      <c r="D971">
        <v>33.950000000000003</v>
      </c>
      <c r="E971">
        <v>158.26</v>
      </c>
    </row>
    <row r="972" spans="1:5" x14ac:dyDescent="0.35">
      <c r="A972" s="1">
        <v>45532</v>
      </c>
      <c r="B972" s="3">
        <f t="shared" si="15"/>
        <v>2024</v>
      </c>
      <c r="C972">
        <v>58</v>
      </c>
      <c r="D972">
        <v>31.15</v>
      </c>
      <c r="E972">
        <v>169.93</v>
      </c>
    </row>
    <row r="973" spans="1:5" x14ac:dyDescent="0.35">
      <c r="A973" s="1">
        <v>45533</v>
      </c>
      <c r="B973" s="3">
        <f t="shared" si="15"/>
        <v>2024</v>
      </c>
      <c r="C973">
        <v>47</v>
      </c>
      <c r="D973">
        <v>46.62</v>
      </c>
      <c r="E973">
        <v>168.84</v>
      </c>
    </row>
    <row r="974" spans="1:5" x14ac:dyDescent="0.35">
      <c r="A974" s="1">
        <v>45534</v>
      </c>
      <c r="B974" s="3">
        <f t="shared" si="15"/>
        <v>2024</v>
      </c>
      <c r="C974">
        <v>49</v>
      </c>
      <c r="D974">
        <v>31.89</v>
      </c>
      <c r="E974">
        <v>173.35</v>
      </c>
    </row>
    <row r="975" spans="1:5" x14ac:dyDescent="0.35">
      <c r="A975" s="1">
        <v>45535</v>
      </c>
      <c r="B975" s="3">
        <f t="shared" si="15"/>
        <v>2024</v>
      </c>
      <c r="C975">
        <v>50</v>
      </c>
      <c r="D975">
        <v>46.01</v>
      </c>
      <c r="E975">
        <v>227.68</v>
      </c>
    </row>
    <row r="976" spans="1:5" x14ac:dyDescent="0.35">
      <c r="A976" s="1">
        <v>45536</v>
      </c>
      <c r="B976" s="3">
        <f t="shared" si="15"/>
        <v>2024</v>
      </c>
      <c r="C976">
        <v>50</v>
      </c>
      <c r="D976">
        <v>47.04</v>
      </c>
      <c r="E976">
        <v>137.68</v>
      </c>
    </row>
    <row r="977" spans="1:5" x14ac:dyDescent="0.35">
      <c r="A977" s="1">
        <v>45537</v>
      </c>
      <c r="B977" s="3">
        <f t="shared" si="15"/>
        <v>2024</v>
      </c>
      <c r="C977">
        <v>49</v>
      </c>
      <c r="D977">
        <v>50.32</v>
      </c>
      <c r="E977">
        <v>141.22999999999999</v>
      </c>
    </row>
    <row r="978" spans="1:5" x14ac:dyDescent="0.35">
      <c r="A978" s="1">
        <v>45538</v>
      </c>
      <c r="B978" s="3">
        <f t="shared" si="15"/>
        <v>2024</v>
      </c>
      <c r="C978">
        <v>57</v>
      </c>
      <c r="D978">
        <v>36.56</v>
      </c>
      <c r="E978">
        <v>224.69</v>
      </c>
    </row>
    <row r="979" spans="1:5" x14ac:dyDescent="0.35">
      <c r="A979" s="1">
        <v>45539</v>
      </c>
      <c r="B979" s="3">
        <f t="shared" si="15"/>
        <v>2024</v>
      </c>
      <c r="C979">
        <v>57</v>
      </c>
      <c r="D979">
        <v>43.19</v>
      </c>
      <c r="E979">
        <v>149.6</v>
      </c>
    </row>
    <row r="980" spans="1:5" x14ac:dyDescent="0.35">
      <c r="A980" s="1">
        <v>45540</v>
      </c>
      <c r="B980" s="3">
        <f t="shared" si="15"/>
        <v>2024</v>
      </c>
      <c r="C980">
        <v>55</v>
      </c>
      <c r="D980">
        <v>34.99</v>
      </c>
      <c r="E980">
        <v>145.61000000000001</v>
      </c>
    </row>
    <row r="981" spans="1:5" x14ac:dyDescent="0.35">
      <c r="A981" s="1">
        <v>45541</v>
      </c>
      <c r="B981" s="3">
        <f t="shared" si="15"/>
        <v>2024</v>
      </c>
      <c r="C981">
        <v>59</v>
      </c>
      <c r="D981">
        <v>43.56</v>
      </c>
      <c r="E981">
        <v>181.55</v>
      </c>
    </row>
    <row r="982" spans="1:5" x14ac:dyDescent="0.35">
      <c r="A982" s="1">
        <v>45542</v>
      </c>
      <c r="B982" s="3">
        <f t="shared" si="15"/>
        <v>2024</v>
      </c>
      <c r="C982">
        <v>47</v>
      </c>
      <c r="D982">
        <v>31.31</v>
      </c>
      <c r="E982">
        <v>200</v>
      </c>
    </row>
    <row r="983" spans="1:5" x14ac:dyDescent="0.35">
      <c r="A983" s="1">
        <v>45543</v>
      </c>
      <c r="B983" s="3">
        <f t="shared" si="15"/>
        <v>2024</v>
      </c>
      <c r="C983">
        <v>48</v>
      </c>
      <c r="D983">
        <v>43.79</v>
      </c>
      <c r="E983">
        <v>139.53</v>
      </c>
    </row>
    <row r="984" spans="1:5" x14ac:dyDescent="0.35">
      <c r="A984" s="1">
        <v>45544</v>
      </c>
      <c r="B984" s="3">
        <f t="shared" si="15"/>
        <v>2024</v>
      </c>
      <c r="C984">
        <v>55</v>
      </c>
      <c r="D984">
        <v>38.61</v>
      </c>
      <c r="E984">
        <v>231.45</v>
      </c>
    </row>
    <row r="985" spans="1:5" x14ac:dyDescent="0.35">
      <c r="A985" s="1">
        <v>45545</v>
      </c>
      <c r="B985" s="3">
        <f t="shared" si="15"/>
        <v>2024</v>
      </c>
      <c r="C985">
        <v>54</v>
      </c>
      <c r="D985">
        <v>40.020000000000003</v>
      </c>
      <c r="E985">
        <v>214.4</v>
      </c>
    </row>
    <row r="986" spans="1:5" x14ac:dyDescent="0.35">
      <c r="A986" s="1">
        <v>45546</v>
      </c>
      <c r="B986" s="3">
        <f t="shared" si="15"/>
        <v>2024</v>
      </c>
      <c r="C986">
        <v>47</v>
      </c>
      <c r="D986">
        <v>37.700000000000003</v>
      </c>
      <c r="E986">
        <v>195.07</v>
      </c>
    </row>
    <row r="987" spans="1:5" x14ac:dyDescent="0.35">
      <c r="A987" s="1">
        <v>45547</v>
      </c>
      <c r="B987" s="3">
        <f t="shared" si="15"/>
        <v>2024</v>
      </c>
      <c r="C987">
        <v>48</v>
      </c>
      <c r="D987">
        <v>44.91</v>
      </c>
      <c r="E987">
        <v>190.39</v>
      </c>
    </row>
    <row r="988" spans="1:5" x14ac:dyDescent="0.35">
      <c r="A988" s="1">
        <v>45548</v>
      </c>
      <c r="B988" s="3">
        <f t="shared" si="15"/>
        <v>2024</v>
      </c>
      <c r="C988">
        <v>55</v>
      </c>
      <c r="D988">
        <v>41.91</v>
      </c>
      <c r="E988">
        <v>158.44999999999999</v>
      </c>
    </row>
    <row r="989" spans="1:5" x14ac:dyDescent="0.35">
      <c r="A989" s="1">
        <v>45549</v>
      </c>
      <c r="B989" s="3">
        <f t="shared" si="15"/>
        <v>2024</v>
      </c>
      <c r="C989">
        <v>54</v>
      </c>
      <c r="D989">
        <v>31.16</v>
      </c>
      <c r="E989">
        <v>153.97</v>
      </c>
    </row>
    <row r="990" spans="1:5" x14ac:dyDescent="0.35">
      <c r="A990" s="1">
        <v>45550</v>
      </c>
      <c r="B990" s="3">
        <f t="shared" si="15"/>
        <v>2024</v>
      </c>
      <c r="C990">
        <v>51</v>
      </c>
      <c r="D990">
        <v>40.549999999999997</v>
      </c>
      <c r="E990">
        <v>139.58000000000001</v>
      </c>
    </row>
    <row r="991" spans="1:5" x14ac:dyDescent="0.35">
      <c r="A991" s="1">
        <v>45551</v>
      </c>
      <c r="B991" s="3">
        <f t="shared" si="15"/>
        <v>2024</v>
      </c>
      <c r="C991">
        <v>53</v>
      </c>
      <c r="D991">
        <v>48.8</v>
      </c>
      <c r="E991">
        <v>163.66</v>
      </c>
    </row>
    <row r="992" spans="1:5" x14ac:dyDescent="0.35">
      <c r="A992" s="1">
        <v>45552</v>
      </c>
      <c r="B992" s="3">
        <f t="shared" si="15"/>
        <v>2024</v>
      </c>
      <c r="C992">
        <v>57</v>
      </c>
      <c r="D992">
        <v>34.44</v>
      </c>
      <c r="E992">
        <v>165.66</v>
      </c>
    </row>
    <row r="993" spans="1:5" x14ac:dyDescent="0.35">
      <c r="A993" s="1">
        <v>45553</v>
      </c>
      <c r="B993" s="3">
        <f t="shared" si="15"/>
        <v>2024</v>
      </c>
      <c r="C993">
        <v>56</v>
      </c>
      <c r="D993">
        <v>39.07</v>
      </c>
      <c r="E993">
        <v>198.51</v>
      </c>
    </row>
    <row r="994" spans="1:5" x14ac:dyDescent="0.35">
      <c r="A994" s="1">
        <v>45554</v>
      </c>
      <c r="B994" s="3">
        <f t="shared" si="15"/>
        <v>2024</v>
      </c>
      <c r="C994">
        <v>51</v>
      </c>
      <c r="D994">
        <v>49.07</v>
      </c>
      <c r="E994">
        <v>139.19</v>
      </c>
    </row>
    <row r="995" spans="1:5" x14ac:dyDescent="0.35">
      <c r="A995" s="1">
        <v>45555</v>
      </c>
      <c r="B995" s="3">
        <f t="shared" si="15"/>
        <v>2024</v>
      </c>
      <c r="C995">
        <v>55</v>
      </c>
      <c r="D995">
        <v>31.63</v>
      </c>
      <c r="E995">
        <v>201.16</v>
      </c>
    </row>
    <row r="996" spans="1:5" x14ac:dyDescent="0.35">
      <c r="A996" s="1">
        <v>45556</v>
      </c>
      <c r="B996" s="3">
        <f t="shared" si="15"/>
        <v>2024</v>
      </c>
      <c r="C996">
        <v>51</v>
      </c>
      <c r="D996">
        <v>42.38</v>
      </c>
      <c r="E996">
        <v>166.38</v>
      </c>
    </row>
    <row r="997" spans="1:5" x14ac:dyDescent="0.35">
      <c r="A997" s="1">
        <v>45557</v>
      </c>
      <c r="B997" s="3">
        <f t="shared" si="15"/>
        <v>2024</v>
      </c>
      <c r="C997">
        <v>59</v>
      </c>
      <c r="D997">
        <v>49.41</v>
      </c>
      <c r="E997">
        <v>138.72</v>
      </c>
    </row>
    <row r="998" spans="1:5" x14ac:dyDescent="0.35">
      <c r="A998" s="1">
        <v>45558</v>
      </c>
      <c r="B998" s="3">
        <f t="shared" si="15"/>
        <v>2024</v>
      </c>
      <c r="C998">
        <v>48</v>
      </c>
      <c r="D998">
        <v>40.799999999999997</v>
      </c>
      <c r="E998">
        <v>208.68</v>
      </c>
    </row>
    <row r="999" spans="1:5" x14ac:dyDescent="0.35">
      <c r="A999" s="1">
        <v>45559</v>
      </c>
      <c r="B999" s="3">
        <f t="shared" si="15"/>
        <v>2024</v>
      </c>
      <c r="C999">
        <v>50</v>
      </c>
      <c r="D999">
        <v>45.83</v>
      </c>
      <c r="E999">
        <v>145.97999999999999</v>
      </c>
    </row>
    <row r="1000" spans="1:5" x14ac:dyDescent="0.35">
      <c r="A1000" s="1">
        <v>45560</v>
      </c>
      <c r="B1000" s="3">
        <f t="shared" si="15"/>
        <v>2024</v>
      </c>
      <c r="C1000">
        <v>53</v>
      </c>
      <c r="D1000">
        <v>37.950000000000003</v>
      </c>
      <c r="E1000">
        <v>181.92</v>
      </c>
    </row>
    <row r="1001" spans="1:5" x14ac:dyDescent="0.35">
      <c r="A1001" s="1">
        <v>45561</v>
      </c>
      <c r="B1001" s="3">
        <f t="shared" si="15"/>
        <v>2024</v>
      </c>
      <c r="C1001">
        <v>56</v>
      </c>
      <c r="D1001">
        <v>42.96</v>
      </c>
      <c r="E1001">
        <v>209.36</v>
      </c>
    </row>
    <row r="1002" spans="1:5" x14ac:dyDescent="0.35">
      <c r="A1002" s="1">
        <v>45562</v>
      </c>
      <c r="B1002" s="3">
        <f t="shared" si="15"/>
        <v>2024</v>
      </c>
      <c r="C1002">
        <v>59</v>
      </c>
      <c r="D1002">
        <v>42.97</v>
      </c>
      <c r="E1002">
        <v>189.3</v>
      </c>
    </row>
    <row r="1003" spans="1:5" x14ac:dyDescent="0.35">
      <c r="A1003" s="1">
        <v>45563</v>
      </c>
      <c r="B1003" s="3">
        <f t="shared" si="15"/>
        <v>2024</v>
      </c>
      <c r="C1003">
        <v>57</v>
      </c>
      <c r="D1003">
        <v>33.229999999999997</v>
      </c>
      <c r="E1003">
        <v>199.29</v>
      </c>
    </row>
    <row r="1004" spans="1:5" x14ac:dyDescent="0.35">
      <c r="A1004" s="1">
        <v>45564</v>
      </c>
      <c r="B1004" s="3">
        <f t="shared" si="15"/>
        <v>2024</v>
      </c>
      <c r="C1004">
        <v>60</v>
      </c>
      <c r="D1004">
        <v>48.51</v>
      </c>
      <c r="E1004">
        <v>203.6</v>
      </c>
    </row>
    <row r="1005" spans="1:5" x14ac:dyDescent="0.35">
      <c r="A1005" s="1">
        <v>45565</v>
      </c>
      <c r="B1005" s="3">
        <f t="shared" si="15"/>
        <v>2024</v>
      </c>
      <c r="C1005">
        <v>58</v>
      </c>
      <c r="D1005">
        <v>49.67</v>
      </c>
      <c r="E1005">
        <v>185.72</v>
      </c>
    </row>
    <row r="1006" spans="1:5" x14ac:dyDescent="0.35">
      <c r="A1006" s="1">
        <v>45566</v>
      </c>
      <c r="B1006" s="3">
        <f t="shared" si="15"/>
        <v>2024</v>
      </c>
      <c r="C1006">
        <v>51</v>
      </c>
      <c r="D1006">
        <v>38.01</v>
      </c>
      <c r="E1006">
        <v>180.76</v>
      </c>
    </row>
    <row r="1007" spans="1:5" x14ac:dyDescent="0.35">
      <c r="A1007" s="1">
        <v>45567</v>
      </c>
      <c r="B1007" s="3">
        <f t="shared" si="15"/>
        <v>2024</v>
      </c>
      <c r="C1007">
        <v>53</v>
      </c>
      <c r="D1007">
        <v>47.72</v>
      </c>
      <c r="E1007">
        <v>171.72</v>
      </c>
    </row>
    <row r="1008" spans="1:5" x14ac:dyDescent="0.35">
      <c r="A1008" s="1">
        <v>45568</v>
      </c>
      <c r="B1008" s="3">
        <f t="shared" si="15"/>
        <v>2024</v>
      </c>
      <c r="C1008">
        <v>53</v>
      </c>
      <c r="D1008">
        <v>31.18</v>
      </c>
      <c r="E1008">
        <v>224.41</v>
      </c>
    </row>
    <row r="1009" spans="1:5" x14ac:dyDescent="0.35">
      <c r="A1009" s="1">
        <v>45569</v>
      </c>
      <c r="B1009" s="3">
        <f t="shared" si="15"/>
        <v>2024</v>
      </c>
      <c r="C1009">
        <v>59</v>
      </c>
      <c r="D1009">
        <v>31.24</v>
      </c>
      <c r="E1009">
        <v>196.78</v>
      </c>
    </row>
    <row r="1010" spans="1:5" x14ac:dyDescent="0.35">
      <c r="A1010" s="1">
        <v>45570</v>
      </c>
      <c r="B1010" s="3">
        <f t="shared" si="15"/>
        <v>2024</v>
      </c>
      <c r="C1010">
        <v>50</v>
      </c>
      <c r="D1010">
        <v>30.22</v>
      </c>
      <c r="E1010">
        <v>147.53</v>
      </c>
    </row>
    <row r="1011" spans="1:5" x14ac:dyDescent="0.35">
      <c r="A1011" s="1">
        <v>45571</v>
      </c>
      <c r="B1011" s="3">
        <f t="shared" si="15"/>
        <v>2024</v>
      </c>
      <c r="C1011">
        <v>50</v>
      </c>
      <c r="D1011">
        <v>36.96</v>
      </c>
      <c r="E1011">
        <v>190.88</v>
      </c>
    </row>
    <row r="1012" spans="1:5" x14ac:dyDescent="0.35">
      <c r="A1012" s="1">
        <v>45572</v>
      </c>
      <c r="B1012" s="3">
        <f t="shared" si="15"/>
        <v>2024</v>
      </c>
      <c r="C1012">
        <v>50</v>
      </c>
      <c r="D1012">
        <v>30.92</v>
      </c>
      <c r="E1012">
        <v>166.58</v>
      </c>
    </row>
    <row r="1013" spans="1:5" x14ac:dyDescent="0.35">
      <c r="A1013" s="1">
        <v>45573</v>
      </c>
      <c r="B1013" s="3">
        <f t="shared" si="15"/>
        <v>2024</v>
      </c>
      <c r="C1013">
        <v>49</v>
      </c>
      <c r="D1013">
        <v>46.84</v>
      </c>
      <c r="E1013">
        <v>157.4</v>
      </c>
    </row>
    <row r="1014" spans="1:5" x14ac:dyDescent="0.35">
      <c r="A1014" s="1">
        <v>45574</v>
      </c>
      <c r="B1014" s="3">
        <f t="shared" si="15"/>
        <v>2024</v>
      </c>
      <c r="C1014">
        <v>49</v>
      </c>
      <c r="D1014">
        <v>39.64</v>
      </c>
      <c r="E1014">
        <v>171.68</v>
      </c>
    </row>
    <row r="1015" spans="1:5" x14ac:dyDescent="0.35">
      <c r="A1015" s="1">
        <v>45575</v>
      </c>
      <c r="B1015" s="3">
        <f t="shared" si="15"/>
        <v>2024</v>
      </c>
      <c r="C1015">
        <v>55</v>
      </c>
      <c r="D1015">
        <v>48.54</v>
      </c>
      <c r="E1015">
        <v>155.26</v>
      </c>
    </row>
    <row r="1016" spans="1:5" x14ac:dyDescent="0.35">
      <c r="A1016" s="1">
        <v>45576</v>
      </c>
      <c r="B1016" s="3">
        <f t="shared" si="15"/>
        <v>2024</v>
      </c>
      <c r="C1016">
        <v>56</v>
      </c>
      <c r="D1016">
        <v>38.82</v>
      </c>
      <c r="E1016">
        <v>223.84</v>
      </c>
    </row>
    <row r="1017" spans="1:5" x14ac:dyDescent="0.35">
      <c r="A1017" s="1">
        <v>45577</v>
      </c>
      <c r="B1017" s="3">
        <f t="shared" si="15"/>
        <v>2024</v>
      </c>
      <c r="C1017">
        <v>55</v>
      </c>
      <c r="D1017">
        <v>34.15</v>
      </c>
      <c r="E1017">
        <v>224.07</v>
      </c>
    </row>
    <row r="1018" spans="1:5" x14ac:dyDescent="0.35">
      <c r="A1018" s="1">
        <v>45578</v>
      </c>
      <c r="B1018" s="3">
        <f t="shared" si="15"/>
        <v>2024</v>
      </c>
      <c r="C1018">
        <v>58</v>
      </c>
      <c r="D1018">
        <v>35.119999999999997</v>
      </c>
      <c r="E1018">
        <v>156.41999999999999</v>
      </c>
    </row>
    <row r="1019" spans="1:5" x14ac:dyDescent="0.35">
      <c r="A1019" s="1">
        <v>45579</v>
      </c>
      <c r="B1019" s="3">
        <f t="shared" si="15"/>
        <v>2024</v>
      </c>
      <c r="C1019">
        <v>54</v>
      </c>
      <c r="D1019">
        <v>47.66</v>
      </c>
      <c r="E1019">
        <v>168.08</v>
      </c>
    </row>
    <row r="1020" spans="1:5" x14ac:dyDescent="0.35">
      <c r="A1020" s="1">
        <v>45580</v>
      </c>
      <c r="B1020" s="3">
        <f t="shared" si="15"/>
        <v>2024</v>
      </c>
      <c r="C1020">
        <v>49</v>
      </c>
      <c r="D1020">
        <v>49.26</v>
      </c>
      <c r="E1020">
        <v>219.3</v>
      </c>
    </row>
    <row r="1021" spans="1:5" x14ac:dyDescent="0.35">
      <c r="A1021" s="1">
        <v>45581</v>
      </c>
      <c r="B1021" s="3">
        <f t="shared" si="15"/>
        <v>2024</v>
      </c>
      <c r="C1021">
        <v>50</v>
      </c>
      <c r="D1021">
        <v>49.17</v>
      </c>
      <c r="E1021">
        <v>142.63</v>
      </c>
    </row>
    <row r="1022" spans="1:5" x14ac:dyDescent="0.35">
      <c r="A1022" s="1">
        <v>45582</v>
      </c>
      <c r="B1022" s="3">
        <f t="shared" si="15"/>
        <v>2024</v>
      </c>
      <c r="C1022">
        <v>59</v>
      </c>
      <c r="D1022">
        <v>34.92</v>
      </c>
      <c r="E1022">
        <v>144.91</v>
      </c>
    </row>
    <row r="1023" spans="1:5" x14ac:dyDescent="0.35">
      <c r="A1023" s="1">
        <v>45583</v>
      </c>
      <c r="B1023" s="3">
        <f t="shared" si="15"/>
        <v>2024</v>
      </c>
      <c r="C1023">
        <v>48</v>
      </c>
      <c r="D1023">
        <v>30.11</v>
      </c>
      <c r="E1023">
        <v>209.71</v>
      </c>
    </row>
    <row r="1024" spans="1:5" x14ac:dyDescent="0.35">
      <c r="A1024" s="1">
        <v>45584</v>
      </c>
      <c r="B1024" s="3">
        <f t="shared" si="15"/>
        <v>2024</v>
      </c>
      <c r="C1024">
        <v>53</v>
      </c>
      <c r="D1024">
        <v>39.909999999999997</v>
      </c>
      <c r="E1024">
        <v>226.84</v>
      </c>
    </row>
    <row r="1025" spans="1:5" x14ac:dyDescent="0.35">
      <c r="A1025" s="1">
        <v>45585</v>
      </c>
      <c r="B1025" s="3">
        <f t="shared" si="15"/>
        <v>2024</v>
      </c>
      <c r="C1025">
        <v>54</v>
      </c>
      <c r="D1025">
        <v>43.82</v>
      </c>
      <c r="E1025">
        <v>159.37</v>
      </c>
    </row>
    <row r="1026" spans="1:5" x14ac:dyDescent="0.35">
      <c r="A1026" s="1">
        <v>45586</v>
      </c>
      <c r="B1026" s="3">
        <f t="shared" ref="B1026:B1089" si="16">YEAR(A1026)</f>
        <v>2024</v>
      </c>
      <c r="C1026">
        <v>52</v>
      </c>
      <c r="D1026">
        <v>46.14</v>
      </c>
      <c r="E1026">
        <v>229.03</v>
      </c>
    </row>
    <row r="1027" spans="1:5" x14ac:dyDescent="0.35">
      <c r="A1027" s="1">
        <v>45587</v>
      </c>
      <c r="B1027" s="3">
        <f t="shared" si="16"/>
        <v>2024</v>
      </c>
      <c r="C1027">
        <v>48</v>
      </c>
      <c r="D1027">
        <v>35.020000000000003</v>
      </c>
      <c r="E1027">
        <v>204.89</v>
      </c>
    </row>
    <row r="1028" spans="1:5" x14ac:dyDescent="0.35">
      <c r="A1028" s="1">
        <v>45588</v>
      </c>
      <c r="B1028" s="3">
        <f t="shared" si="16"/>
        <v>2024</v>
      </c>
      <c r="C1028">
        <v>51</v>
      </c>
      <c r="D1028">
        <v>36.409999999999997</v>
      </c>
      <c r="E1028">
        <v>190.77</v>
      </c>
    </row>
    <row r="1029" spans="1:5" x14ac:dyDescent="0.35">
      <c r="A1029" s="1">
        <v>45589</v>
      </c>
      <c r="B1029" s="3">
        <f t="shared" si="16"/>
        <v>2024</v>
      </c>
      <c r="C1029">
        <v>53</v>
      </c>
      <c r="D1029">
        <v>46.09</v>
      </c>
      <c r="E1029">
        <v>181.29</v>
      </c>
    </row>
    <row r="1030" spans="1:5" x14ac:dyDescent="0.35">
      <c r="A1030" s="1">
        <v>45590</v>
      </c>
      <c r="B1030" s="3">
        <f t="shared" si="16"/>
        <v>2024</v>
      </c>
      <c r="C1030">
        <v>58</v>
      </c>
      <c r="D1030">
        <v>47.08</v>
      </c>
      <c r="E1030">
        <v>182.7</v>
      </c>
    </row>
    <row r="1031" spans="1:5" x14ac:dyDescent="0.35">
      <c r="A1031" s="1">
        <v>45591</v>
      </c>
      <c r="B1031" s="3">
        <f t="shared" si="16"/>
        <v>2024</v>
      </c>
      <c r="C1031">
        <v>54</v>
      </c>
      <c r="D1031">
        <v>40.450000000000003</v>
      </c>
      <c r="E1031">
        <v>153.36000000000001</v>
      </c>
    </row>
    <row r="1032" spans="1:5" x14ac:dyDescent="0.35">
      <c r="A1032" s="1">
        <v>45592</v>
      </c>
      <c r="B1032" s="3">
        <f t="shared" si="16"/>
        <v>2024</v>
      </c>
      <c r="C1032">
        <v>60</v>
      </c>
      <c r="D1032">
        <v>30.68</v>
      </c>
      <c r="E1032">
        <v>194.16</v>
      </c>
    </row>
    <row r="1033" spans="1:5" x14ac:dyDescent="0.35">
      <c r="A1033" s="1">
        <v>45593</v>
      </c>
      <c r="B1033" s="3">
        <f t="shared" si="16"/>
        <v>2024</v>
      </c>
      <c r="C1033">
        <v>58</v>
      </c>
      <c r="D1033">
        <v>38.74</v>
      </c>
      <c r="E1033">
        <v>148.02000000000001</v>
      </c>
    </row>
    <row r="1034" spans="1:5" x14ac:dyDescent="0.35">
      <c r="A1034" s="1">
        <v>45594</v>
      </c>
      <c r="B1034" s="3">
        <f t="shared" si="16"/>
        <v>2024</v>
      </c>
      <c r="C1034">
        <v>51</v>
      </c>
      <c r="D1034">
        <v>48.94</v>
      </c>
      <c r="E1034">
        <v>235.51</v>
      </c>
    </row>
    <row r="1035" spans="1:5" x14ac:dyDescent="0.35">
      <c r="A1035" s="1">
        <v>45595</v>
      </c>
      <c r="B1035" s="3">
        <f t="shared" si="16"/>
        <v>2024</v>
      </c>
      <c r="C1035">
        <v>56</v>
      </c>
      <c r="D1035">
        <v>32.39</v>
      </c>
      <c r="E1035">
        <v>223.57</v>
      </c>
    </row>
    <row r="1036" spans="1:5" x14ac:dyDescent="0.35">
      <c r="A1036" s="1">
        <v>45596</v>
      </c>
      <c r="B1036" s="3">
        <f t="shared" si="16"/>
        <v>2024</v>
      </c>
      <c r="C1036">
        <v>51</v>
      </c>
      <c r="D1036">
        <v>35.75</v>
      </c>
      <c r="E1036">
        <v>157.22999999999999</v>
      </c>
    </row>
    <row r="1037" spans="1:5" x14ac:dyDescent="0.35">
      <c r="A1037" s="1">
        <v>45597</v>
      </c>
      <c r="B1037" s="3">
        <f t="shared" si="16"/>
        <v>2024</v>
      </c>
      <c r="C1037">
        <v>54</v>
      </c>
      <c r="D1037">
        <v>39.61</v>
      </c>
      <c r="E1037">
        <v>220.96</v>
      </c>
    </row>
    <row r="1038" spans="1:5" x14ac:dyDescent="0.35">
      <c r="A1038" s="1">
        <v>45598</v>
      </c>
      <c r="B1038" s="3">
        <f t="shared" si="16"/>
        <v>2024</v>
      </c>
      <c r="C1038">
        <v>53</v>
      </c>
      <c r="D1038">
        <v>46.72</v>
      </c>
      <c r="E1038">
        <v>233.11</v>
      </c>
    </row>
    <row r="1039" spans="1:5" x14ac:dyDescent="0.35">
      <c r="A1039" s="1">
        <v>45599</v>
      </c>
      <c r="B1039" s="3">
        <f t="shared" si="16"/>
        <v>2024</v>
      </c>
      <c r="C1039">
        <v>57</v>
      </c>
      <c r="D1039">
        <v>34.11</v>
      </c>
      <c r="E1039">
        <v>191.51</v>
      </c>
    </row>
    <row r="1040" spans="1:5" x14ac:dyDescent="0.35">
      <c r="A1040" s="1">
        <v>45600</v>
      </c>
      <c r="B1040" s="3">
        <f t="shared" si="16"/>
        <v>2024</v>
      </c>
      <c r="C1040">
        <v>59</v>
      </c>
      <c r="D1040">
        <v>49.01</v>
      </c>
      <c r="E1040">
        <v>193.42</v>
      </c>
    </row>
    <row r="1041" spans="1:5" x14ac:dyDescent="0.35">
      <c r="A1041" s="1">
        <v>45601</v>
      </c>
      <c r="B1041" s="3">
        <f t="shared" si="16"/>
        <v>2024</v>
      </c>
      <c r="C1041">
        <v>56</v>
      </c>
      <c r="D1041">
        <v>36.33</v>
      </c>
      <c r="E1041">
        <v>218.27</v>
      </c>
    </row>
    <row r="1042" spans="1:5" x14ac:dyDescent="0.35">
      <c r="A1042" s="1">
        <v>45602</v>
      </c>
      <c r="B1042" s="3">
        <f t="shared" si="16"/>
        <v>2024</v>
      </c>
      <c r="C1042">
        <v>51</v>
      </c>
      <c r="D1042">
        <v>47.28</v>
      </c>
      <c r="E1042">
        <v>182.98</v>
      </c>
    </row>
    <row r="1043" spans="1:5" x14ac:dyDescent="0.35">
      <c r="A1043" s="1">
        <v>45603</v>
      </c>
      <c r="B1043" s="3">
        <f t="shared" si="16"/>
        <v>2024</v>
      </c>
      <c r="C1043">
        <v>57</v>
      </c>
      <c r="D1043">
        <v>46.16</v>
      </c>
      <c r="E1043">
        <v>178.38</v>
      </c>
    </row>
    <row r="1044" spans="1:5" x14ac:dyDescent="0.35">
      <c r="A1044" s="1">
        <v>45604</v>
      </c>
      <c r="B1044" s="3">
        <f t="shared" si="16"/>
        <v>2024</v>
      </c>
      <c r="C1044">
        <v>61</v>
      </c>
      <c r="D1044">
        <v>37.85</v>
      </c>
      <c r="E1044">
        <v>182.38</v>
      </c>
    </row>
    <row r="1045" spans="1:5" x14ac:dyDescent="0.35">
      <c r="A1045" s="1">
        <v>45605</v>
      </c>
      <c r="B1045" s="3">
        <f t="shared" si="16"/>
        <v>2024</v>
      </c>
      <c r="C1045">
        <v>52</v>
      </c>
      <c r="D1045">
        <v>45.74</v>
      </c>
      <c r="E1045">
        <v>165.37</v>
      </c>
    </row>
    <row r="1046" spans="1:5" x14ac:dyDescent="0.35">
      <c r="A1046" s="1">
        <v>45606</v>
      </c>
      <c r="B1046" s="3">
        <f t="shared" si="16"/>
        <v>2024</v>
      </c>
      <c r="C1046">
        <v>51</v>
      </c>
      <c r="D1046">
        <v>44.45</v>
      </c>
      <c r="E1046">
        <v>165.57</v>
      </c>
    </row>
    <row r="1047" spans="1:5" x14ac:dyDescent="0.35">
      <c r="A1047" s="1">
        <v>45607</v>
      </c>
      <c r="B1047" s="3">
        <f t="shared" si="16"/>
        <v>2024</v>
      </c>
      <c r="C1047">
        <v>52</v>
      </c>
      <c r="D1047">
        <v>42.71</v>
      </c>
      <c r="E1047">
        <v>160.46</v>
      </c>
    </row>
    <row r="1048" spans="1:5" x14ac:dyDescent="0.35">
      <c r="A1048" s="1">
        <v>45608</v>
      </c>
      <c r="B1048" s="3">
        <f t="shared" si="16"/>
        <v>2024</v>
      </c>
      <c r="C1048">
        <v>50</v>
      </c>
      <c r="D1048">
        <v>46.08</v>
      </c>
      <c r="E1048">
        <v>197.4</v>
      </c>
    </row>
    <row r="1049" spans="1:5" x14ac:dyDescent="0.35">
      <c r="A1049" s="1">
        <v>45609</v>
      </c>
      <c r="B1049" s="3">
        <f t="shared" si="16"/>
        <v>2024</v>
      </c>
      <c r="C1049">
        <v>58</v>
      </c>
      <c r="D1049">
        <v>40.17</v>
      </c>
      <c r="E1049">
        <v>188.89</v>
      </c>
    </row>
    <row r="1050" spans="1:5" x14ac:dyDescent="0.35">
      <c r="A1050" s="1">
        <v>45610</v>
      </c>
      <c r="B1050" s="3">
        <f t="shared" si="16"/>
        <v>2024</v>
      </c>
      <c r="C1050">
        <v>49</v>
      </c>
      <c r="D1050">
        <v>32.97</v>
      </c>
      <c r="E1050">
        <v>169.57</v>
      </c>
    </row>
    <row r="1051" spans="1:5" x14ac:dyDescent="0.35">
      <c r="A1051" s="1">
        <v>45611</v>
      </c>
      <c r="B1051" s="3">
        <f t="shared" si="16"/>
        <v>2024</v>
      </c>
      <c r="C1051">
        <v>52</v>
      </c>
      <c r="D1051">
        <v>32.47</v>
      </c>
      <c r="E1051">
        <v>213.18</v>
      </c>
    </row>
    <row r="1052" spans="1:5" x14ac:dyDescent="0.35">
      <c r="A1052" s="1">
        <v>45612</v>
      </c>
      <c r="B1052" s="3">
        <f t="shared" si="16"/>
        <v>2024</v>
      </c>
      <c r="C1052">
        <v>59</v>
      </c>
      <c r="D1052">
        <v>30.4</v>
      </c>
      <c r="E1052">
        <v>221.22</v>
      </c>
    </row>
    <row r="1053" spans="1:5" x14ac:dyDescent="0.35">
      <c r="A1053" s="1">
        <v>45613</v>
      </c>
      <c r="B1053" s="3">
        <f t="shared" si="16"/>
        <v>2024</v>
      </c>
      <c r="C1053">
        <v>56</v>
      </c>
      <c r="D1053">
        <v>48.17</v>
      </c>
      <c r="E1053">
        <v>224.57</v>
      </c>
    </row>
    <row r="1054" spans="1:5" x14ac:dyDescent="0.35">
      <c r="A1054" s="1">
        <v>45614</v>
      </c>
      <c r="B1054" s="3">
        <f t="shared" si="16"/>
        <v>2024</v>
      </c>
      <c r="C1054">
        <v>56</v>
      </c>
      <c r="D1054">
        <v>32.700000000000003</v>
      </c>
      <c r="E1054">
        <v>175.5</v>
      </c>
    </row>
    <row r="1055" spans="1:5" x14ac:dyDescent="0.35">
      <c r="A1055" s="1">
        <v>45615</v>
      </c>
      <c r="B1055" s="3">
        <f t="shared" si="16"/>
        <v>2024</v>
      </c>
      <c r="C1055">
        <v>55</v>
      </c>
      <c r="D1055">
        <v>44.77</v>
      </c>
      <c r="E1055">
        <v>204.39</v>
      </c>
    </row>
    <row r="1056" spans="1:5" x14ac:dyDescent="0.35">
      <c r="A1056" s="1">
        <v>45616</v>
      </c>
      <c r="B1056" s="3">
        <f t="shared" si="16"/>
        <v>2024</v>
      </c>
      <c r="C1056">
        <v>61</v>
      </c>
      <c r="D1056">
        <v>33.39</v>
      </c>
      <c r="E1056">
        <v>202.45</v>
      </c>
    </row>
    <row r="1057" spans="1:5" x14ac:dyDescent="0.35">
      <c r="A1057" s="1">
        <v>45617</v>
      </c>
      <c r="B1057" s="3">
        <f t="shared" si="16"/>
        <v>2024</v>
      </c>
      <c r="C1057">
        <v>57</v>
      </c>
      <c r="D1057">
        <v>37.81</v>
      </c>
      <c r="E1057">
        <v>183.2</v>
      </c>
    </row>
    <row r="1058" spans="1:5" x14ac:dyDescent="0.35">
      <c r="A1058" s="1">
        <v>45618</v>
      </c>
      <c r="B1058" s="3">
        <f t="shared" si="16"/>
        <v>2024</v>
      </c>
      <c r="C1058">
        <v>53</v>
      </c>
      <c r="D1058">
        <v>33.31</v>
      </c>
      <c r="E1058">
        <v>168.71</v>
      </c>
    </row>
    <row r="1059" spans="1:5" x14ac:dyDescent="0.35">
      <c r="A1059" s="1">
        <v>45619</v>
      </c>
      <c r="B1059" s="3">
        <f t="shared" si="16"/>
        <v>2024</v>
      </c>
      <c r="C1059">
        <v>52</v>
      </c>
      <c r="D1059">
        <v>36.64</v>
      </c>
      <c r="E1059">
        <v>155.52000000000001</v>
      </c>
    </row>
    <row r="1060" spans="1:5" x14ac:dyDescent="0.35">
      <c r="A1060" s="1">
        <v>45620</v>
      </c>
      <c r="B1060" s="3">
        <f t="shared" si="16"/>
        <v>2024</v>
      </c>
      <c r="C1060">
        <v>54</v>
      </c>
      <c r="D1060">
        <v>34.700000000000003</v>
      </c>
      <c r="E1060">
        <v>159.05000000000001</v>
      </c>
    </row>
    <row r="1061" spans="1:5" x14ac:dyDescent="0.35">
      <c r="A1061" s="1">
        <v>45621</v>
      </c>
      <c r="B1061" s="3">
        <f t="shared" si="16"/>
        <v>2024</v>
      </c>
      <c r="C1061">
        <v>55</v>
      </c>
      <c r="D1061">
        <v>34.83</v>
      </c>
      <c r="E1061">
        <v>225.42</v>
      </c>
    </row>
    <row r="1062" spans="1:5" x14ac:dyDescent="0.35">
      <c r="A1062" s="1">
        <v>45622</v>
      </c>
      <c r="B1062" s="3">
        <f t="shared" si="16"/>
        <v>2024</v>
      </c>
      <c r="C1062">
        <v>52</v>
      </c>
      <c r="D1062">
        <v>35.89</v>
      </c>
      <c r="E1062">
        <v>216.99</v>
      </c>
    </row>
    <row r="1063" spans="1:5" x14ac:dyDescent="0.35">
      <c r="A1063" s="1">
        <v>45623</v>
      </c>
      <c r="B1063" s="3">
        <f t="shared" si="16"/>
        <v>2024</v>
      </c>
      <c r="C1063">
        <v>54</v>
      </c>
      <c r="D1063">
        <v>37.119999999999997</v>
      </c>
      <c r="E1063">
        <v>214.44</v>
      </c>
    </row>
    <row r="1064" spans="1:5" x14ac:dyDescent="0.35">
      <c r="A1064" s="1">
        <v>45624</v>
      </c>
      <c r="B1064" s="3">
        <f t="shared" si="16"/>
        <v>2024</v>
      </c>
      <c r="C1064">
        <v>61</v>
      </c>
      <c r="D1064">
        <v>41.38</v>
      </c>
      <c r="E1064">
        <v>146.72999999999999</v>
      </c>
    </row>
    <row r="1065" spans="1:5" x14ac:dyDescent="0.35">
      <c r="A1065" s="1">
        <v>45625</v>
      </c>
      <c r="B1065" s="3">
        <f t="shared" si="16"/>
        <v>2024</v>
      </c>
      <c r="C1065">
        <v>59</v>
      </c>
      <c r="D1065">
        <v>38.64</v>
      </c>
      <c r="E1065">
        <v>221.38</v>
      </c>
    </row>
    <row r="1066" spans="1:5" x14ac:dyDescent="0.35">
      <c r="A1066" s="1">
        <v>45626</v>
      </c>
      <c r="B1066" s="3">
        <f t="shared" si="16"/>
        <v>2024</v>
      </c>
      <c r="C1066">
        <v>57</v>
      </c>
      <c r="D1066">
        <v>43.97</v>
      </c>
      <c r="E1066">
        <v>174.2</v>
      </c>
    </row>
    <row r="1067" spans="1:5" x14ac:dyDescent="0.35">
      <c r="A1067" s="1">
        <v>45627</v>
      </c>
      <c r="B1067" s="3">
        <f t="shared" si="16"/>
        <v>2024</v>
      </c>
      <c r="C1067">
        <v>52</v>
      </c>
      <c r="D1067">
        <v>37.99</v>
      </c>
      <c r="E1067">
        <v>230.65</v>
      </c>
    </row>
    <row r="1068" spans="1:5" x14ac:dyDescent="0.35">
      <c r="A1068" s="1">
        <v>45628</v>
      </c>
      <c r="B1068" s="3">
        <f t="shared" si="16"/>
        <v>2024</v>
      </c>
      <c r="C1068">
        <v>59</v>
      </c>
      <c r="D1068">
        <v>45.34</v>
      </c>
      <c r="E1068">
        <v>196.37</v>
      </c>
    </row>
    <row r="1069" spans="1:5" x14ac:dyDescent="0.35">
      <c r="A1069" s="1">
        <v>45629</v>
      </c>
      <c r="B1069" s="3">
        <f t="shared" si="16"/>
        <v>2024</v>
      </c>
      <c r="C1069">
        <v>50</v>
      </c>
      <c r="D1069">
        <v>33.619999999999997</v>
      </c>
      <c r="E1069">
        <v>140.63</v>
      </c>
    </row>
    <row r="1070" spans="1:5" x14ac:dyDescent="0.35">
      <c r="A1070" s="1">
        <v>45630</v>
      </c>
      <c r="B1070" s="3">
        <f t="shared" si="16"/>
        <v>2024</v>
      </c>
      <c r="C1070">
        <v>61</v>
      </c>
      <c r="D1070">
        <v>31.49</v>
      </c>
      <c r="E1070">
        <v>162.49</v>
      </c>
    </row>
    <row r="1071" spans="1:5" x14ac:dyDescent="0.35">
      <c r="A1071" s="1">
        <v>45631</v>
      </c>
      <c r="B1071" s="3">
        <f t="shared" si="16"/>
        <v>2024</v>
      </c>
      <c r="C1071">
        <v>56</v>
      </c>
      <c r="D1071">
        <v>30.77</v>
      </c>
      <c r="E1071">
        <v>150.74</v>
      </c>
    </row>
    <row r="1072" spans="1:5" x14ac:dyDescent="0.35">
      <c r="A1072" s="1">
        <v>45632</v>
      </c>
      <c r="B1072" s="3">
        <f t="shared" si="16"/>
        <v>2024</v>
      </c>
      <c r="C1072">
        <v>59</v>
      </c>
      <c r="D1072">
        <v>32.33</v>
      </c>
      <c r="E1072">
        <v>223.74</v>
      </c>
    </row>
    <row r="1073" spans="1:5" x14ac:dyDescent="0.35">
      <c r="A1073" s="1">
        <v>45633</v>
      </c>
      <c r="B1073" s="3">
        <f t="shared" si="16"/>
        <v>2024</v>
      </c>
      <c r="C1073">
        <v>52</v>
      </c>
      <c r="D1073">
        <v>30.78</v>
      </c>
      <c r="E1073">
        <v>203.92</v>
      </c>
    </row>
    <row r="1074" spans="1:5" x14ac:dyDescent="0.35">
      <c r="A1074" s="1">
        <v>45634</v>
      </c>
      <c r="B1074" s="3">
        <f t="shared" si="16"/>
        <v>2024</v>
      </c>
      <c r="C1074">
        <v>54</v>
      </c>
      <c r="D1074">
        <v>41.16</v>
      </c>
      <c r="E1074">
        <v>172.48</v>
      </c>
    </row>
    <row r="1075" spans="1:5" x14ac:dyDescent="0.35">
      <c r="A1075" s="1">
        <v>45635</v>
      </c>
      <c r="B1075" s="3">
        <f t="shared" si="16"/>
        <v>2024</v>
      </c>
      <c r="C1075">
        <v>61</v>
      </c>
      <c r="D1075">
        <v>35.18</v>
      </c>
      <c r="E1075">
        <v>231.57</v>
      </c>
    </row>
    <row r="1076" spans="1:5" x14ac:dyDescent="0.35">
      <c r="A1076" s="1">
        <v>45636</v>
      </c>
      <c r="B1076" s="3">
        <f t="shared" si="16"/>
        <v>2024</v>
      </c>
      <c r="C1076">
        <v>54</v>
      </c>
      <c r="D1076">
        <v>33.340000000000003</v>
      </c>
      <c r="E1076">
        <v>138.4</v>
      </c>
    </row>
    <row r="1077" spans="1:5" x14ac:dyDescent="0.35">
      <c r="A1077" s="1">
        <v>45637</v>
      </c>
      <c r="B1077" s="3">
        <f t="shared" si="16"/>
        <v>2024</v>
      </c>
      <c r="C1077">
        <v>55</v>
      </c>
      <c r="D1077">
        <v>32.950000000000003</v>
      </c>
      <c r="E1077">
        <v>229.32</v>
      </c>
    </row>
    <row r="1078" spans="1:5" x14ac:dyDescent="0.35">
      <c r="A1078" s="1">
        <v>45638</v>
      </c>
      <c r="B1078" s="3">
        <f t="shared" si="16"/>
        <v>2024</v>
      </c>
      <c r="C1078">
        <v>61</v>
      </c>
      <c r="D1078">
        <v>41.17</v>
      </c>
      <c r="E1078">
        <v>219.96</v>
      </c>
    </row>
    <row r="1079" spans="1:5" x14ac:dyDescent="0.35">
      <c r="A1079" s="1">
        <v>45639</v>
      </c>
      <c r="B1079" s="3">
        <f t="shared" si="16"/>
        <v>2024</v>
      </c>
      <c r="C1079">
        <v>60</v>
      </c>
      <c r="D1079">
        <v>30.6</v>
      </c>
      <c r="E1079">
        <v>227.1</v>
      </c>
    </row>
    <row r="1080" spans="1:5" x14ac:dyDescent="0.35">
      <c r="A1080" s="1">
        <v>45640</v>
      </c>
      <c r="B1080" s="3">
        <f t="shared" si="16"/>
        <v>2024</v>
      </c>
      <c r="C1080">
        <v>54</v>
      </c>
      <c r="D1080">
        <v>48.83</v>
      </c>
      <c r="E1080">
        <v>215.33</v>
      </c>
    </row>
    <row r="1081" spans="1:5" x14ac:dyDescent="0.35">
      <c r="A1081" s="1">
        <v>45641</v>
      </c>
      <c r="B1081" s="3">
        <f t="shared" si="16"/>
        <v>2024</v>
      </c>
      <c r="C1081">
        <v>60</v>
      </c>
      <c r="D1081">
        <v>40.79</v>
      </c>
      <c r="E1081">
        <v>178.37</v>
      </c>
    </row>
    <row r="1082" spans="1:5" x14ac:dyDescent="0.35">
      <c r="A1082" s="1">
        <v>45642</v>
      </c>
      <c r="B1082" s="3">
        <f t="shared" si="16"/>
        <v>2024</v>
      </c>
      <c r="C1082">
        <v>55</v>
      </c>
      <c r="D1082">
        <v>31.45</v>
      </c>
      <c r="E1082">
        <v>168.74</v>
      </c>
    </row>
    <row r="1083" spans="1:5" x14ac:dyDescent="0.35">
      <c r="A1083" s="1">
        <v>45643</v>
      </c>
      <c r="B1083" s="3">
        <f t="shared" si="16"/>
        <v>2024</v>
      </c>
      <c r="C1083">
        <v>58</v>
      </c>
      <c r="D1083">
        <v>39.880000000000003</v>
      </c>
      <c r="E1083">
        <v>148.01</v>
      </c>
    </row>
    <row r="1084" spans="1:5" x14ac:dyDescent="0.35">
      <c r="A1084" s="1">
        <v>45644</v>
      </c>
      <c r="B1084" s="3">
        <f t="shared" si="16"/>
        <v>2024</v>
      </c>
      <c r="C1084">
        <v>56</v>
      </c>
      <c r="D1084">
        <v>32.94</v>
      </c>
      <c r="E1084">
        <v>141.02000000000001</v>
      </c>
    </row>
    <row r="1085" spans="1:5" x14ac:dyDescent="0.35">
      <c r="A1085" s="1">
        <v>45645</v>
      </c>
      <c r="B1085" s="3">
        <f t="shared" si="16"/>
        <v>2024</v>
      </c>
      <c r="C1085">
        <v>56</v>
      </c>
      <c r="D1085">
        <v>35.479999999999997</v>
      </c>
      <c r="E1085">
        <v>201.85</v>
      </c>
    </row>
    <row r="1086" spans="1:5" x14ac:dyDescent="0.35">
      <c r="A1086" s="1">
        <v>45646</v>
      </c>
      <c r="B1086" s="3">
        <f t="shared" si="16"/>
        <v>2024</v>
      </c>
      <c r="C1086">
        <v>55</v>
      </c>
      <c r="D1086">
        <v>31.41</v>
      </c>
      <c r="E1086">
        <v>173.65</v>
      </c>
    </row>
    <row r="1087" spans="1:5" x14ac:dyDescent="0.35">
      <c r="A1087" s="1">
        <v>45647</v>
      </c>
      <c r="B1087" s="3">
        <f t="shared" si="16"/>
        <v>2024</v>
      </c>
      <c r="C1087">
        <v>53</v>
      </c>
      <c r="D1087">
        <v>46.44</v>
      </c>
      <c r="E1087">
        <v>172.12</v>
      </c>
    </row>
    <row r="1088" spans="1:5" x14ac:dyDescent="0.35">
      <c r="A1088" s="1">
        <v>45648</v>
      </c>
      <c r="B1088" s="3">
        <f t="shared" si="16"/>
        <v>2024</v>
      </c>
      <c r="C1088">
        <v>62</v>
      </c>
      <c r="D1088">
        <v>39.58</v>
      </c>
      <c r="E1088">
        <v>139.88999999999999</v>
      </c>
    </row>
    <row r="1089" spans="1:5" x14ac:dyDescent="0.35">
      <c r="A1089" s="1">
        <v>45649</v>
      </c>
      <c r="B1089" s="3">
        <f t="shared" si="16"/>
        <v>2024</v>
      </c>
      <c r="C1089">
        <v>57</v>
      </c>
      <c r="D1089">
        <v>34.14</v>
      </c>
      <c r="E1089">
        <v>138.38999999999999</v>
      </c>
    </row>
    <row r="1090" spans="1:5" x14ac:dyDescent="0.35">
      <c r="A1090" s="1">
        <v>45650</v>
      </c>
      <c r="B1090" s="3">
        <f t="shared" ref="B1090:B1097" si="17">YEAR(A1090)</f>
        <v>2024</v>
      </c>
      <c r="C1090">
        <v>60</v>
      </c>
      <c r="D1090">
        <v>40.369999999999997</v>
      </c>
      <c r="E1090">
        <v>161.24</v>
      </c>
    </row>
    <row r="1091" spans="1:5" x14ac:dyDescent="0.35">
      <c r="A1091" s="1">
        <v>45651</v>
      </c>
      <c r="B1091" s="3">
        <f t="shared" si="17"/>
        <v>2024</v>
      </c>
      <c r="C1091">
        <v>53</v>
      </c>
      <c r="D1091">
        <v>40.83</v>
      </c>
      <c r="E1091">
        <v>141.96</v>
      </c>
    </row>
    <row r="1092" spans="1:5" x14ac:dyDescent="0.35">
      <c r="A1092" s="1">
        <v>45652</v>
      </c>
      <c r="B1092" s="3">
        <f t="shared" si="17"/>
        <v>2024</v>
      </c>
      <c r="C1092">
        <v>61</v>
      </c>
      <c r="D1092">
        <v>36.68</v>
      </c>
      <c r="E1092">
        <v>158.78</v>
      </c>
    </row>
    <row r="1093" spans="1:5" x14ac:dyDescent="0.35">
      <c r="A1093" s="1">
        <v>45653</v>
      </c>
      <c r="B1093" s="3">
        <f t="shared" si="17"/>
        <v>2024</v>
      </c>
      <c r="C1093">
        <v>57</v>
      </c>
      <c r="D1093">
        <v>36.15</v>
      </c>
      <c r="E1093">
        <v>230.13</v>
      </c>
    </row>
    <row r="1094" spans="1:5" x14ac:dyDescent="0.35">
      <c r="A1094" s="1">
        <v>45654</v>
      </c>
      <c r="B1094" s="3">
        <f t="shared" si="17"/>
        <v>2024</v>
      </c>
      <c r="C1094">
        <v>51</v>
      </c>
      <c r="D1094">
        <v>41.11</v>
      </c>
      <c r="E1094">
        <v>147.19</v>
      </c>
    </row>
    <row r="1095" spans="1:5" x14ac:dyDescent="0.35">
      <c r="A1095" s="1">
        <v>45655</v>
      </c>
      <c r="B1095" s="3">
        <f t="shared" si="17"/>
        <v>2024</v>
      </c>
      <c r="C1095">
        <v>51</v>
      </c>
      <c r="D1095">
        <v>45.72</v>
      </c>
      <c r="E1095">
        <v>198.19</v>
      </c>
    </row>
    <row r="1096" spans="1:5" x14ac:dyDescent="0.35">
      <c r="A1096" s="1">
        <v>45656</v>
      </c>
      <c r="B1096" s="3">
        <f t="shared" si="17"/>
        <v>2024</v>
      </c>
      <c r="C1096">
        <v>62</v>
      </c>
      <c r="D1096">
        <v>43.59</v>
      </c>
      <c r="E1096">
        <v>178.59</v>
      </c>
    </row>
    <row r="1097" spans="1:5" x14ac:dyDescent="0.35">
      <c r="A1097" s="1">
        <v>45657</v>
      </c>
      <c r="B1097" s="3">
        <f t="shared" si="17"/>
        <v>2024</v>
      </c>
      <c r="C1097">
        <v>63</v>
      </c>
      <c r="D1097">
        <v>36.659999999999997</v>
      </c>
      <c r="E1097">
        <v>177.15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1A82-7845-47DF-8F73-E5677EFB73AF}">
  <sheetPr codeName="Sheet5"/>
  <dimension ref="A1:B2"/>
  <sheetViews>
    <sheetView workbookViewId="0">
      <selection activeCell="E9" sqref="E9"/>
    </sheetView>
  </sheetViews>
  <sheetFormatPr defaultRowHeight="14.5" x14ac:dyDescent="0.35"/>
  <cols>
    <col min="1" max="1" width="15.81640625" bestFit="1" customWidth="1"/>
    <col min="2" max="2" width="12.4531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0.19</v>
      </c>
      <c r="B2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Stipulation </vt:lpstr>
      <vt:lpstr>Model</vt:lpstr>
      <vt:lpstr>Sawtooth</vt:lpstr>
      <vt:lpstr>Stipulation Sawtooth</vt:lpstr>
      <vt:lpstr>GriffsCandy_Module11_Historical</vt:lpstr>
      <vt:lpstr>GriffsCandy_Module11_Strategic_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Griffin Lajoie</cp:lastModifiedBy>
  <dcterms:created xsi:type="dcterms:W3CDTF">2015-06-05T18:17:20Z</dcterms:created>
  <dcterms:modified xsi:type="dcterms:W3CDTF">2025-05-01T01:26:12Z</dcterms:modified>
</cp:coreProperties>
</file>