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5 - Follow Along/"/>
    </mc:Choice>
  </mc:AlternateContent>
  <xr:revisionPtr revIDLastSave="1382" documentId="11_F25DC773A252ABDACC10488329DE698A5BDE58E4" xr6:coauthVersionLast="47" xr6:coauthVersionMax="47" xr10:uidLastSave="{9C5E3A72-A959-4D0D-91D5-60B8CF977748}"/>
  <bookViews>
    <workbookView xWindow="-110" yWindow="-110" windowWidth="19420" windowHeight="11500" xr2:uid="{00000000-000D-0000-FFFF-FFFF00000000}"/>
  </bookViews>
  <sheets>
    <sheet name="Sheet1" sheetId="1" r:id="rId1"/>
    <sheet name="{Griff'sCandy_Module06_Location" sheetId="3" r:id="rId2"/>
    <sheet name="{Griff'sCandy_Module06_Transpor" sheetId="2" r:id="rId3"/>
  </sheets>
  <definedNames>
    <definedName name="solver_adj" localSheetId="0" hidden="1">Sheet1!$B$6:$B$17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Sheet1!$B$6:$B$17</definedName>
    <definedName name="solver_lhs2" localSheetId="0" hidden="1">Sheet1!$M$6:$M$14</definedName>
    <definedName name="solver_lhs3" localSheetId="0" hidden="1">Sheet1!$M$6:$M$14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0</definedName>
    <definedName name="solver_rhs2" localSheetId="0" hidden="1">Sheet1!$N$6:$N$14</definedName>
    <definedName name="solver_rhs3" localSheetId="0" hidden="1">Sheet1!$N$6:$N$14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2" i="1"/>
  <c r="F15" i="1"/>
  <c r="F6" i="1"/>
  <c r="L7" i="1"/>
  <c r="L8" i="1"/>
  <c r="L9" i="1"/>
  <c r="L10" i="1"/>
  <c r="L11" i="1"/>
  <c r="L12" i="1"/>
  <c r="L13" i="1"/>
  <c r="L14" i="1"/>
  <c r="K7" i="1"/>
  <c r="K8" i="1"/>
  <c r="K9" i="1"/>
  <c r="K10" i="1"/>
  <c r="K11" i="1"/>
  <c r="K12" i="1"/>
  <c r="K13" i="1"/>
  <c r="K14" i="1"/>
  <c r="F17" i="1"/>
  <c r="F7" i="1"/>
  <c r="F8" i="1"/>
  <c r="F9" i="1"/>
  <c r="F10" i="1"/>
  <c r="F11" i="1"/>
  <c r="F12" i="1"/>
  <c r="F13" i="1"/>
  <c r="F14" i="1"/>
  <c r="F16" i="1"/>
  <c r="D7" i="1"/>
  <c r="D8" i="1"/>
  <c r="D9" i="1"/>
  <c r="D10" i="1"/>
  <c r="D11" i="1"/>
  <c r="D12" i="1"/>
  <c r="D13" i="1"/>
  <c r="D14" i="1"/>
  <c r="D15" i="1"/>
  <c r="D16" i="1"/>
  <c r="D17" i="1"/>
  <c r="D6" i="1"/>
  <c r="M6" i="1" l="1"/>
  <c r="M12" i="1"/>
  <c r="M13" i="1"/>
  <c r="M14" i="1"/>
  <c r="M9" i="1"/>
  <c r="M10" i="1"/>
  <c r="M8" i="1"/>
  <c r="M7" i="1"/>
  <c r="M11" i="1"/>
</calcChain>
</file>

<file path=xl/sharedStrings.xml><?xml version="1.0" encoding="utf-8"?>
<sst xmlns="http://schemas.openxmlformats.org/spreadsheetml/2006/main" count="59" uniqueCount="28">
  <si>
    <t>from</t>
  </si>
  <si>
    <t>to</t>
  </si>
  <si>
    <t>cost_per_mile</t>
  </si>
  <si>
    <t>location_id</t>
  </si>
  <si>
    <t>location_name</t>
  </si>
  <si>
    <t>gumdrop_requirement</t>
  </si>
  <si>
    <t>loc_type</t>
  </si>
  <si>
    <t>Butter Pecan Bluff</t>
  </si>
  <si>
    <t>warehouse</t>
  </si>
  <si>
    <t>Candy Button Bay</t>
  </si>
  <si>
    <t>Chewy Cherry Chews Channel</t>
  </si>
  <si>
    <t>Cinnamon Swamp</t>
  </si>
  <si>
    <t>retail</t>
  </si>
  <si>
    <t>Coconut Cream Cove</t>
  </si>
  <si>
    <t>Maple Fudge Forest</t>
  </si>
  <si>
    <t>Melty Mint Mountains</t>
  </si>
  <si>
    <t>Sprinkle Street</t>
  </si>
  <si>
    <t>Vanilla Valley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</si>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</sst>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17"/>
  <sheetViews>
    <sheetView tabSelected="1" zoomScale="90" zoomScaleNormal="90" workbookViewId="0">
      <selection activeCell="N7" sqref="N7"/>
    </sheetView>
  </sheetViews>
  <sheetFormatPr defaultRowHeight="14.5" x14ac:dyDescent="0.35"/>
  <cols>
    <col min="4" max="4" width="25.90625" bestFit="1" customWidth="1"/>
    <col min="6" max="6" width="19.54296875" bestFit="1" customWidth="1"/>
    <col min="10" max="10" width="25.90625" bestFit="1" customWidth="1"/>
    <col min="11" max="11" width="6.08984375" bestFit="1" customWidth="1"/>
    <col min="13" max="13" width="8.81640625" customWidth="1"/>
    <col min="14" max="14" width="14.36328125" bestFit="1" customWidth="1"/>
  </cols>
  <sheetData>
    <row r="1" spans="2:23" ht="15" thickBot="1" x14ac:dyDescent="0.4"/>
    <row r="2" spans="2:23" ht="15" thickBot="1" x14ac:dyDescent="0.4">
      <c r="F2" s="1" t="s">
        <v>18</v>
      </c>
      <c r="G2" s="1"/>
      <c r="H2" s="1"/>
      <c r="I2" s="1"/>
      <c r="J2" s="2">
        <f>SUMPRODUCT(B6:B17,G6:G17)</f>
        <v>90405</v>
      </c>
      <c r="K2" s="3"/>
    </row>
    <row r="4" spans="2:23" ht="15" thickBot="1" x14ac:dyDescent="0.4">
      <c r="I4" s="4"/>
      <c r="J4" s="4"/>
      <c r="K4" s="4"/>
      <c r="L4" s="4"/>
      <c r="M4" s="4"/>
      <c r="N4" s="4"/>
      <c r="Q4" t="s">
        <v>3</v>
      </c>
      <c r="R4" t="s">
        <v>4</v>
      </c>
      <c r="S4" t="s">
        <v>5</v>
      </c>
      <c r="U4" t="s">
        <v>0</v>
      </c>
      <c r="V4" t="s">
        <v>1</v>
      </c>
      <c r="W4" t="s">
        <v>2</v>
      </c>
    </row>
    <row r="5" spans="2:23" ht="15" thickBot="1" x14ac:dyDescent="0.4">
      <c r="B5" s="7" t="s">
        <v>19</v>
      </c>
      <c r="C5" s="8" t="s">
        <v>20</v>
      </c>
      <c r="D5" s="8"/>
      <c r="E5" s="9" t="s">
        <v>21</v>
      </c>
      <c r="F5" s="9"/>
      <c r="G5" s="12" t="s">
        <v>22</v>
      </c>
      <c r="I5" s="10" t="s">
        <v>23</v>
      </c>
      <c r="J5" s="9"/>
      <c r="K5" s="11" t="s">
        <v>24</v>
      </c>
      <c r="L5" s="11" t="s">
        <v>25</v>
      </c>
      <c r="M5" s="11" t="s">
        <v>26</v>
      </c>
      <c r="N5" s="12" t="s">
        <v>27</v>
      </c>
      <c r="Q5">
        <v>0</v>
      </c>
      <c r="R5" t="s">
        <v>7</v>
      </c>
      <c r="S5">
        <v>236</v>
      </c>
      <c r="U5">
        <v>0</v>
      </c>
      <c r="V5">
        <v>6</v>
      </c>
      <c r="W5">
        <v>43</v>
      </c>
    </row>
    <row r="6" spans="2:23" x14ac:dyDescent="0.35">
      <c r="B6" s="4">
        <v>351</v>
      </c>
      <c r="C6" s="4">
        <v>0</v>
      </c>
      <c r="D6" s="4" t="str">
        <f>_xlfn.XLOOKUP(C6,$I$6:$I$14,$J$6:$J$14)</f>
        <v>Butter Pecan Bluff</v>
      </c>
      <c r="E6" s="4">
        <v>6</v>
      </c>
      <c r="F6" s="4" t="str">
        <f>_xlfn.XLOOKUP(E6,$I$6:$I$14,$J$6:$J$14)</f>
        <v>Melty Mint Mountains</v>
      </c>
      <c r="G6" s="6">
        <v>43</v>
      </c>
      <c r="H6" s="4"/>
      <c r="I6" s="5">
        <v>0</v>
      </c>
      <c r="J6" s="5" t="s">
        <v>7</v>
      </c>
      <c r="K6" s="4">
        <f>SUMIF($E$6:$E$17,I6,$B$6:$B$17)</f>
        <v>0</v>
      </c>
      <c r="L6" s="4">
        <f>SUMIF($C$6:$C$17,I6,$B$6:$B$17)</f>
        <v>351</v>
      </c>
      <c r="M6" s="4">
        <f>K6-L6</f>
        <v>-351</v>
      </c>
      <c r="N6" s="4">
        <v>-351</v>
      </c>
      <c r="Q6">
        <v>1</v>
      </c>
      <c r="R6" t="s">
        <v>9</v>
      </c>
      <c r="S6">
        <v>284</v>
      </c>
      <c r="U6">
        <v>1</v>
      </c>
      <c r="V6">
        <v>4</v>
      </c>
      <c r="W6">
        <v>30</v>
      </c>
    </row>
    <row r="7" spans="2:23" x14ac:dyDescent="0.35">
      <c r="B7" s="4">
        <v>284</v>
      </c>
      <c r="C7" s="4">
        <v>1</v>
      </c>
      <c r="D7" s="4" t="str">
        <f t="shared" ref="D7:D17" si="0">_xlfn.XLOOKUP(C7,$I$6:$I$14,$J$6:$J$14)</f>
        <v>Candy Button Bay</v>
      </c>
      <c r="E7" s="4">
        <v>4</v>
      </c>
      <c r="F7" s="4" t="str">
        <f t="shared" ref="F7:F17" si="1">_xlfn.XLOOKUP(E7,$I$6:$I$14,$J$6:$J$14)</f>
        <v>Coconut Cream Cove</v>
      </c>
      <c r="G7" s="6">
        <v>30</v>
      </c>
      <c r="H7" s="4"/>
      <c r="I7" s="5">
        <v>1</v>
      </c>
      <c r="J7" s="5" t="s">
        <v>9</v>
      </c>
      <c r="K7" s="4">
        <f t="shared" ref="K7:K14" si="2">SUMIF($E$6:$E$17,I7,$B$6:$B$17)</f>
        <v>0</v>
      </c>
      <c r="L7" s="4">
        <f t="shared" ref="L6:L13" si="3">SUMIF($C$6:$C$17,I7,$B$6:$B$17)</f>
        <v>284</v>
      </c>
      <c r="M7" s="4">
        <f t="shared" ref="M7:M12" si="4">K7-L7</f>
        <v>-284</v>
      </c>
      <c r="N7" s="4">
        <v>-284</v>
      </c>
      <c r="Q7">
        <v>2</v>
      </c>
      <c r="R7" t="s">
        <v>10</v>
      </c>
      <c r="S7">
        <v>376</v>
      </c>
      <c r="U7">
        <v>2</v>
      </c>
      <c r="V7">
        <v>6</v>
      </c>
      <c r="W7">
        <v>31</v>
      </c>
    </row>
    <row r="8" spans="2:23" x14ac:dyDescent="0.35">
      <c r="B8" s="4">
        <v>365</v>
      </c>
      <c r="C8" s="4">
        <v>2</v>
      </c>
      <c r="D8" s="4" t="str">
        <f t="shared" si="0"/>
        <v>Chewy Cherry Chews Channel</v>
      </c>
      <c r="E8" s="4">
        <v>6</v>
      </c>
      <c r="F8" s="4" t="str">
        <f t="shared" si="1"/>
        <v>Melty Mint Mountains</v>
      </c>
      <c r="G8" s="6">
        <v>31</v>
      </c>
      <c r="H8" s="4"/>
      <c r="I8" s="5">
        <v>2</v>
      </c>
      <c r="J8" s="5" t="s">
        <v>10</v>
      </c>
      <c r="K8" s="4">
        <f t="shared" si="2"/>
        <v>0</v>
      </c>
      <c r="L8" s="4">
        <f t="shared" si="3"/>
        <v>365</v>
      </c>
      <c r="M8" s="4">
        <f t="shared" si="4"/>
        <v>-365</v>
      </c>
      <c r="N8" s="4">
        <v>-376</v>
      </c>
      <c r="Q8">
        <v>3</v>
      </c>
      <c r="R8" t="s">
        <v>11</v>
      </c>
      <c r="S8">
        <v>148</v>
      </c>
      <c r="U8">
        <v>4</v>
      </c>
      <c r="V8">
        <v>3</v>
      </c>
      <c r="W8">
        <v>31</v>
      </c>
    </row>
    <row r="9" spans="2:23" x14ac:dyDescent="0.35">
      <c r="B9" s="4">
        <v>0</v>
      </c>
      <c r="C9" s="4">
        <v>4</v>
      </c>
      <c r="D9" s="4" t="str">
        <f t="shared" si="0"/>
        <v>Coconut Cream Cove</v>
      </c>
      <c r="E9" s="4">
        <v>3</v>
      </c>
      <c r="F9" s="4" t="str">
        <f t="shared" si="1"/>
        <v>Cinnamon Swamp</v>
      </c>
      <c r="G9" s="6">
        <v>31</v>
      </c>
      <c r="H9" s="4"/>
      <c r="I9" s="5">
        <v>3</v>
      </c>
      <c r="J9" s="5" t="s">
        <v>11</v>
      </c>
      <c r="K9" s="4">
        <f t="shared" si="2"/>
        <v>148</v>
      </c>
      <c r="L9" s="4">
        <f t="shared" si="3"/>
        <v>0</v>
      </c>
      <c r="M9" s="4">
        <f t="shared" si="4"/>
        <v>148</v>
      </c>
      <c r="N9" s="4">
        <v>148</v>
      </c>
      <c r="Q9">
        <v>4</v>
      </c>
      <c r="R9" t="s">
        <v>13</v>
      </c>
      <c r="S9">
        <v>127</v>
      </c>
      <c r="U9">
        <v>4</v>
      </c>
      <c r="V9">
        <v>5</v>
      </c>
      <c r="W9">
        <v>37</v>
      </c>
    </row>
    <row r="10" spans="2:23" x14ac:dyDescent="0.35">
      <c r="B10" s="4">
        <v>127</v>
      </c>
      <c r="C10" s="4">
        <v>4</v>
      </c>
      <c r="D10" s="4" t="str">
        <f t="shared" si="0"/>
        <v>Coconut Cream Cove</v>
      </c>
      <c r="E10" s="4">
        <v>5</v>
      </c>
      <c r="F10" s="4" t="str">
        <f t="shared" si="1"/>
        <v>Maple Fudge Forest</v>
      </c>
      <c r="G10" s="6">
        <v>37</v>
      </c>
      <c r="H10" s="4"/>
      <c r="I10" s="5">
        <v>4</v>
      </c>
      <c r="J10" s="5" t="s">
        <v>13</v>
      </c>
      <c r="K10" s="4">
        <f t="shared" si="2"/>
        <v>746</v>
      </c>
      <c r="L10" s="4">
        <f t="shared" si="3"/>
        <v>619</v>
      </c>
      <c r="M10" s="4">
        <f t="shared" si="4"/>
        <v>127</v>
      </c>
      <c r="N10" s="4">
        <v>127</v>
      </c>
      <c r="Q10">
        <v>5</v>
      </c>
      <c r="R10" t="s">
        <v>14</v>
      </c>
      <c r="S10">
        <v>127</v>
      </c>
      <c r="U10">
        <v>4</v>
      </c>
      <c r="V10">
        <v>6</v>
      </c>
      <c r="W10">
        <v>38</v>
      </c>
    </row>
    <row r="11" spans="2:23" x14ac:dyDescent="0.35">
      <c r="B11" s="4">
        <v>0</v>
      </c>
      <c r="C11" s="4">
        <v>4</v>
      </c>
      <c r="D11" s="4" t="str">
        <f t="shared" si="0"/>
        <v>Coconut Cream Cove</v>
      </c>
      <c r="E11" s="4">
        <v>6</v>
      </c>
      <c r="F11" s="4" t="str">
        <f t="shared" si="1"/>
        <v>Melty Mint Mountains</v>
      </c>
      <c r="G11" s="6">
        <v>38</v>
      </c>
      <c r="H11" s="4"/>
      <c r="I11" s="5">
        <v>5</v>
      </c>
      <c r="J11" s="5" t="s">
        <v>14</v>
      </c>
      <c r="K11" s="4">
        <f t="shared" si="2"/>
        <v>127</v>
      </c>
      <c r="L11" s="4">
        <f t="shared" si="3"/>
        <v>0</v>
      </c>
      <c r="M11" s="4">
        <f t="shared" si="4"/>
        <v>127</v>
      </c>
      <c r="N11" s="4">
        <v>127</v>
      </c>
      <c r="Q11">
        <v>6</v>
      </c>
      <c r="R11" t="s">
        <v>15</v>
      </c>
      <c r="S11">
        <v>106</v>
      </c>
      <c r="U11">
        <v>4</v>
      </c>
      <c r="V11">
        <v>7</v>
      </c>
      <c r="W11">
        <v>41</v>
      </c>
    </row>
    <row r="12" spans="2:23" x14ac:dyDescent="0.35">
      <c r="B12" s="4">
        <v>492</v>
      </c>
      <c r="C12" s="4">
        <v>4</v>
      </c>
      <c r="D12" s="4" t="str">
        <f t="shared" si="0"/>
        <v>Coconut Cream Cove</v>
      </c>
      <c r="E12" s="4">
        <v>7</v>
      </c>
      <c r="F12" s="4" t="str">
        <f t="shared" si="1"/>
        <v>Sprinkle Street</v>
      </c>
      <c r="G12" s="6">
        <v>41</v>
      </c>
      <c r="H12" s="4"/>
      <c r="I12" s="5">
        <v>6</v>
      </c>
      <c r="J12" s="5" t="s">
        <v>15</v>
      </c>
      <c r="K12" s="4">
        <f t="shared" si="2"/>
        <v>716</v>
      </c>
      <c r="L12" s="4">
        <f t="shared" si="3"/>
        <v>610</v>
      </c>
      <c r="M12" s="4">
        <f>K12-L12</f>
        <v>106</v>
      </c>
      <c r="N12" s="4">
        <v>106</v>
      </c>
      <c r="Q12">
        <v>7</v>
      </c>
      <c r="R12" t="s">
        <v>16</v>
      </c>
      <c r="S12">
        <v>212</v>
      </c>
      <c r="U12">
        <v>6</v>
      </c>
      <c r="V12">
        <v>3</v>
      </c>
      <c r="W12">
        <v>37</v>
      </c>
    </row>
    <row r="13" spans="2:23" x14ac:dyDescent="0.35">
      <c r="B13" s="4">
        <v>148</v>
      </c>
      <c r="C13" s="4">
        <v>6</v>
      </c>
      <c r="D13" s="4" t="str">
        <f t="shared" si="0"/>
        <v>Melty Mint Mountains</v>
      </c>
      <c r="E13" s="4">
        <v>3</v>
      </c>
      <c r="F13" s="4" t="str">
        <f t="shared" si="1"/>
        <v>Cinnamon Swamp</v>
      </c>
      <c r="G13" s="6">
        <v>37</v>
      </c>
      <c r="H13" s="4"/>
      <c r="I13" s="5">
        <v>7</v>
      </c>
      <c r="J13" s="5" t="s">
        <v>16</v>
      </c>
      <c r="K13" s="4">
        <f t="shared" si="2"/>
        <v>492</v>
      </c>
      <c r="L13" s="4">
        <f t="shared" si="3"/>
        <v>280</v>
      </c>
      <c r="M13" s="4">
        <f t="shared" ref="M13:M14" si="5">K13-L13</f>
        <v>212</v>
      </c>
      <c r="N13" s="4">
        <v>212</v>
      </c>
      <c r="Q13">
        <v>8</v>
      </c>
      <c r="R13" t="s">
        <v>17</v>
      </c>
      <c r="S13">
        <v>280</v>
      </c>
      <c r="U13">
        <v>6</v>
      </c>
      <c r="V13">
        <v>4</v>
      </c>
      <c r="W13">
        <v>35</v>
      </c>
    </row>
    <row r="14" spans="2:23" x14ac:dyDescent="0.35">
      <c r="B14" s="4">
        <v>462</v>
      </c>
      <c r="C14" s="4">
        <v>6</v>
      </c>
      <c r="D14" s="4" t="str">
        <f t="shared" si="0"/>
        <v>Melty Mint Mountains</v>
      </c>
      <c r="E14" s="4">
        <v>4</v>
      </c>
      <c r="F14" s="4" t="str">
        <f t="shared" si="1"/>
        <v>Coconut Cream Cove</v>
      </c>
      <c r="G14" s="6">
        <v>35</v>
      </c>
      <c r="H14" s="4"/>
      <c r="I14" s="5">
        <v>8</v>
      </c>
      <c r="J14" s="5" t="s">
        <v>17</v>
      </c>
      <c r="K14" s="4">
        <f t="shared" si="2"/>
        <v>280</v>
      </c>
      <c r="L14" s="4">
        <f>SUMIF($C$6:$C$17,I14,$B$6:$B$17)</f>
        <v>0</v>
      </c>
      <c r="M14" s="4">
        <f t="shared" si="5"/>
        <v>280</v>
      </c>
      <c r="N14" s="4">
        <v>280</v>
      </c>
      <c r="U14">
        <v>7</v>
      </c>
      <c r="V14">
        <v>3</v>
      </c>
      <c r="W14">
        <v>45</v>
      </c>
    </row>
    <row r="15" spans="2:23" x14ac:dyDescent="0.35">
      <c r="B15" s="4">
        <v>0</v>
      </c>
      <c r="C15" s="4">
        <v>7</v>
      </c>
      <c r="D15" s="4" t="str">
        <f t="shared" si="0"/>
        <v>Sprinkle Street</v>
      </c>
      <c r="E15" s="4">
        <v>3</v>
      </c>
      <c r="F15" s="4" t="str">
        <f>_xlfn.XLOOKUP(E15,$I$6:$I$14,$J$6:$J$14)</f>
        <v>Cinnamon Swamp</v>
      </c>
      <c r="G15" s="6">
        <v>45</v>
      </c>
      <c r="H15" s="4"/>
      <c r="I15" s="4"/>
      <c r="J15" s="4"/>
      <c r="K15" s="4"/>
      <c r="L15" s="4"/>
      <c r="M15" s="4"/>
      <c r="N15" s="4"/>
      <c r="U15">
        <v>7</v>
      </c>
      <c r="V15">
        <v>5</v>
      </c>
      <c r="W15">
        <v>28</v>
      </c>
    </row>
    <row r="16" spans="2:23" x14ac:dyDescent="0.35">
      <c r="B16" s="4">
        <v>0</v>
      </c>
      <c r="C16" s="4">
        <v>7</v>
      </c>
      <c r="D16" s="4" t="str">
        <f t="shared" si="0"/>
        <v>Sprinkle Street</v>
      </c>
      <c r="E16" s="4">
        <v>5</v>
      </c>
      <c r="F16" s="4" t="str">
        <f t="shared" si="1"/>
        <v>Maple Fudge Forest</v>
      </c>
      <c r="G16" s="6">
        <v>28</v>
      </c>
      <c r="H16" s="4"/>
      <c r="I16" s="4"/>
      <c r="J16" s="4"/>
      <c r="K16" s="4"/>
      <c r="L16" s="4"/>
      <c r="M16" s="4"/>
      <c r="N16" s="4"/>
      <c r="U16">
        <v>7</v>
      </c>
      <c r="V16">
        <v>8</v>
      </c>
      <c r="W16">
        <v>32</v>
      </c>
    </row>
    <row r="17" spans="2:14" x14ac:dyDescent="0.35">
      <c r="B17" s="4">
        <v>280</v>
      </c>
      <c r="C17" s="4">
        <v>7</v>
      </c>
      <c r="D17" s="4" t="str">
        <f t="shared" si="0"/>
        <v>Sprinkle Street</v>
      </c>
      <c r="E17" s="4">
        <v>8</v>
      </c>
      <c r="F17" s="4" t="str">
        <f t="shared" si="1"/>
        <v>Vanilla Valley</v>
      </c>
      <c r="G17" s="6">
        <v>32</v>
      </c>
      <c r="H17" s="4"/>
      <c r="I17" s="4"/>
      <c r="J17" s="4"/>
      <c r="K17" s="4"/>
      <c r="L17" s="4"/>
      <c r="M17" s="4"/>
      <c r="N17" s="4"/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FED-4B9A-419C-8B47-5F08D4EB523E}">
  <sheetPr codeName="Sheet2"/>
  <dimension ref="A1:D10"/>
  <sheetViews>
    <sheetView workbookViewId="0">
      <selection activeCell="K18" sqref="K18"/>
    </sheetView>
  </sheetViews>
  <sheetFormatPr defaultRowHeight="14.5" x14ac:dyDescent="0.35"/>
  <cols>
    <col min="1" max="1" width="10" bestFit="1" customWidth="1"/>
    <col min="2" max="2" width="25.90625" bestFit="1" customWidth="1"/>
    <col min="3" max="3" width="20.08984375" bestFit="1" customWidth="1"/>
    <col min="4" max="4" width="10.0898437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0</v>
      </c>
      <c r="B2" t="s">
        <v>7</v>
      </c>
      <c r="C2">
        <v>236</v>
      </c>
      <c r="D2" t="s">
        <v>8</v>
      </c>
    </row>
    <row r="3" spans="1:4" x14ac:dyDescent="0.35">
      <c r="A3">
        <v>1</v>
      </c>
      <c r="B3" t="s">
        <v>9</v>
      </c>
      <c r="C3">
        <v>284</v>
      </c>
      <c r="D3" t="s">
        <v>8</v>
      </c>
    </row>
    <row r="4" spans="1:4" x14ac:dyDescent="0.35">
      <c r="A4">
        <v>2</v>
      </c>
      <c r="B4" t="s">
        <v>10</v>
      </c>
      <c r="C4">
        <v>376</v>
      </c>
      <c r="D4" t="s">
        <v>8</v>
      </c>
    </row>
    <row r="5" spans="1:4" x14ac:dyDescent="0.35">
      <c r="A5">
        <v>3</v>
      </c>
      <c r="B5" t="s">
        <v>11</v>
      </c>
      <c r="C5">
        <v>148</v>
      </c>
      <c r="D5" t="s">
        <v>12</v>
      </c>
    </row>
    <row r="6" spans="1:4" x14ac:dyDescent="0.35">
      <c r="A6">
        <v>4</v>
      </c>
      <c r="B6" t="s">
        <v>13</v>
      </c>
      <c r="C6">
        <v>127</v>
      </c>
      <c r="D6" t="s">
        <v>12</v>
      </c>
    </row>
    <row r="7" spans="1:4" x14ac:dyDescent="0.35">
      <c r="A7">
        <v>5</v>
      </c>
      <c r="B7" t="s">
        <v>14</v>
      </c>
      <c r="C7">
        <v>127</v>
      </c>
      <c r="D7" t="s">
        <v>12</v>
      </c>
    </row>
    <row r="8" spans="1:4" x14ac:dyDescent="0.35">
      <c r="A8">
        <v>6</v>
      </c>
      <c r="B8" t="s">
        <v>15</v>
      </c>
      <c r="C8">
        <v>106</v>
      </c>
      <c r="D8" t="s">
        <v>12</v>
      </c>
    </row>
    <row r="9" spans="1:4" x14ac:dyDescent="0.35">
      <c r="A9">
        <v>7</v>
      </c>
      <c r="B9" t="s">
        <v>16</v>
      </c>
      <c r="C9">
        <v>212</v>
      </c>
      <c r="D9" t="s">
        <v>12</v>
      </c>
    </row>
    <row r="10" spans="1:4" x14ac:dyDescent="0.35">
      <c r="A10">
        <v>8</v>
      </c>
      <c r="B10" t="s">
        <v>17</v>
      </c>
      <c r="C10">
        <v>280</v>
      </c>
      <c r="D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2926-77DC-4B06-A42D-35C89F9726CE}">
  <sheetPr codeName="Sheet3"/>
  <dimension ref="A1:C13"/>
  <sheetViews>
    <sheetView workbookViewId="0">
      <selection activeCell="A2" sqref="A2:A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6</v>
      </c>
      <c r="C2">
        <v>43</v>
      </c>
    </row>
    <row r="3" spans="1:3" x14ac:dyDescent="0.35">
      <c r="A3">
        <v>1</v>
      </c>
      <c r="B3">
        <v>4</v>
      </c>
      <c r="C3">
        <v>30</v>
      </c>
    </row>
    <row r="4" spans="1:3" x14ac:dyDescent="0.35">
      <c r="A4">
        <v>2</v>
      </c>
      <c r="B4">
        <v>6</v>
      </c>
      <c r="C4">
        <v>31</v>
      </c>
    </row>
    <row r="5" spans="1:3" x14ac:dyDescent="0.35">
      <c r="A5">
        <v>4</v>
      </c>
      <c r="B5">
        <v>3</v>
      </c>
      <c r="C5">
        <v>31</v>
      </c>
    </row>
    <row r="6" spans="1:3" x14ac:dyDescent="0.35">
      <c r="A6">
        <v>4</v>
      </c>
      <c r="B6">
        <v>5</v>
      </c>
      <c r="C6">
        <v>37</v>
      </c>
    </row>
    <row r="7" spans="1:3" x14ac:dyDescent="0.35">
      <c r="A7">
        <v>4</v>
      </c>
      <c r="B7">
        <v>6</v>
      </c>
      <c r="C7">
        <v>38</v>
      </c>
    </row>
    <row r="8" spans="1:3" x14ac:dyDescent="0.35">
      <c r="A8">
        <v>4</v>
      </c>
      <c r="B8">
        <v>7</v>
      </c>
      <c r="C8">
        <v>41</v>
      </c>
    </row>
    <row r="9" spans="1:3" x14ac:dyDescent="0.35">
      <c r="A9">
        <v>6</v>
      </c>
      <c r="B9">
        <v>3</v>
      </c>
      <c r="C9">
        <v>37</v>
      </c>
    </row>
    <row r="10" spans="1:3" x14ac:dyDescent="0.35">
      <c r="A10">
        <v>6</v>
      </c>
      <c r="B10">
        <v>4</v>
      </c>
      <c r="C10">
        <v>35</v>
      </c>
    </row>
    <row r="11" spans="1:3" x14ac:dyDescent="0.35">
      <c r="A11">
        <v>7</v>
      </c>
      <c r="B11">
        <v>3</v>
      </c>
      <c r="C11">
        <v>45</v>
      </c>
    </row>
    <row r="12" spans="1:3" x14ac:dyDescent="0.35">
      <c r="A12">
        <v>7</v>
      </c>
      <c r="B12">
        <v>5</v>
      </c>
      <c r="C12">
        <v>28</v>
      </c>
    </row>
    <row r="13" spans="1:3" x14ac:dyDescent="0.35">
      <c r="A13">
        <v>7</v>
      </c>
      <c r="B13">
        <v>8</v>
      </c>
      <c r="C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{Griff'sCandy_Module06_Location</vt:lpstr>
      <vt:lpstr>{Griff'sCandy_Module06_Transpor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2025-03-20T14:28:40Z</dcterms:modified>
</cp:coreProperties>
</file>