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KG_MobileFiles_2024\Python\"/>
    </mc:Choice>
  </mc:AlternateContent>
  <xr:revisionPtr revIDLastSave="0" documentId="13_ncr:1_{C723F5AA-7C3B-4ACF-8FD8-289AFE7FE116}" xr6:coauthVersionLast="47" xr6:coauthVersionMax="47" xr10:uidLastSave="{00000000-0000-0000-0000-000000000000}"/>
  <bookViews>
    <workbookView xWindow="172" yWindow="232" windowWidth="13141" windowHeight="13261" xr2:uid="{00000000-000D-0000-FFFF-FFFF00000000}"/>
  </bookViews>
  <sheets>
    <sheet name="Sheet1" sheetId="1" r:id="rId1"/>
  </sheets>
  <definedNames>
    <definedName name="_xlchart.v1.0" hidden="1">Sheet1!$E$6</definedName>
    <definedName name="_xlchart.v1.1" hidden="1">Sheet1!$E$7:$E$103</definedName>
    <definedName name="_xlchart.v1.2" hidden="1">Sheet1!$E$7:$E$110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9" i="1" l="1"/>
  <c r="B110" i="1"/>
  <c r="B108" i="1"/>
  <c r="B107" i="1"/>
  <c r="B103" i="1"/>
  <c r="B104" i="1"/>
  <c r="B105" i="1"/>
  <c r="B106" i="1"/>
  <c r="I38" i="1"/>
  <c r="I37" i="1"/>
  <c r="I36" i="1"/>
  <c r="I35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77" i="1"/>
  <c r="B78" i="1"/>
  <c r="B79" i="1"/>
  <c r="B80" i="1"/>
  <c r="B81" i="1"/>
  <c r="B82" i="1"/>
  <c r="B76" i="1"/>
  <c r="B65" i="1"/>
  <c r="B66" i="1"/>
  <c r="B67" i="1"/>
  <c r="B68" i="1"/>
  <c r="B69" i="1"/>
  <c r="B70" i="1"/>
  <c r="B71" i="1"/>
  <c r="B72" i="1"/>
  <c r="B73" i="1"/>
  <c r="B74" i="1"/>
  <c r="B75" i="1"/>
  <c r="B64" i="1"/>
  <c r="B63" i="1"/>
  <c r="B56" i="1"/>
  <c r="B57" i="1"/>
  <c r="B58" i="1"/>
  <c r="B59" i="1"/>
  <c r="B60" i="1"/>
  <c r="B61" i="1"/>
  <c r="B62" i="1"/>
  <c r="B55" i="1"/>
  <c r="B54" i="1"/>
  <c r="B51" i="1"/>
  <c r="B52" i="1"/>
  <c r="B53" i="1"/>
  <c r="B50" i="1"/>
  <c r="B49" i="1"/>
  <c r="B45" i="1"/>
  <c r="B46" i="1"/>
  <c r="B47" i="1"/>
  <c r="B48" i="1"/>
  <c r="B44" i="1"/>
  <c r="B43" i="1"/>
  <c r="B42" i="1"/>
  <c r="B41" i="1"/>
  <c r="B40" i="1"/>
  <c r="B39" i="1"/>
  <c r="B38" i="1"/>
  <c r="B3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7" i="1"/>
</calcChain>
</file>

<file path=xl/sharedStrings.xml><?xml version="1.0" encoding="utf-8"?>
<sst xmlns="http://schemas.openxmlformats.org/spreadsheetml/2006/main" count="14" uniqueCount="14">
  <si>
    <t>Date</t>
  </si>
  <si>
    <t>Time</t>
  </si>
  <si>
    <t>Breaths Per Minute</t>
  </si>
  <si>
    <t>Date Time</t>
  </si>
  <si>
    <t>Furosemide Dose</t>
  </si>
  <si>
    <t>Statistics</t>
  </si>
  <si>
    <t>Average</t>
  </si>
  <si>
    <t>Max</t>
  </si>
  <si>
    <t>Min</t>
  </si>
  <si>
    <t>Median</t>
  </si>
  <si>
    <t>Breaths</t>
  </si>
  <si>
    <t>Claire's PAW Tracker</t>
  </si>
  <si>
    <t>Kenneth Griffin, PhD, PE</t>
  </si>
  <si>
    <t>Resting Breathing Rate Tool for Pet Owners to track their best friend. Please consult with a Veterinary to best manage your pet's health.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</si>
</sst>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20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1" xfId="0" applyNumberFormat="1" applyBorder="1" applyAlignment="1">
      <alignment horizontal="center"/>
    </xf>
    <xf numFmtId="22" fontId="1" fillId="0" borderId="1" xfId="0" applyNumberFormat="1" applyFont="1" applyBorder="1"/>
    <xf numFmtId="2" fontId="0" fillId="0" borderId="1" xfId="0" applyNumberFormat="1" applyBorder="1" applyAlignment="1">
      <alignment horizontal="center"/>
    </xf>
    <xf numFmtId="18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Claire's Breaths Per Minute</a:t>
            </a:r>
            <a:r>
              <a:rPr lang="en-US" baseline="0"/>
              <a:t> and Furosemide Dose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8045609847181E-2"/>
          <c:y val="0.10210811243179595"/>
          <c:w val="0.83074318630119215"/>
          <c:h val="0.67469829373627166"/>
        </c:manualLayout>
      </c:layout>
      <c:lineChart>
        <c:grouping val="standard"/>
        <c:varyColors val="0"/>
        <c:ser>
          <c:idx val="1"/>
          <c:order val="1"/>
          <c:tx>
            <c:strRef>
              <c:f>Sheet1!$F$6</c:f>
              <c:strCache>
                <c:ptCount val="1"/>
                <c:pt idx="0">
                  <c:v>Furosemide Dose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Sheet1!$B$7:$B$110</c:f>
              <c:numCache>
                <c:formatCode>m/d/yyyy\ h:mm</c:formatCode>
                <c:ptCount val="10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</c:numCache>
            </c:numRef>
          </c:cat>
          <c:val>
            <c:numRef>
              <c:f>Sheet1!$F$7:$F$110</c:f>
              <c:numCache>
                <c:formatCode>0.00</c:formatCode>
                <c:ptCount val="10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 formatCode="General">
                  <c:v>0.56000000000000005</c:v>
                </c:pt>
                <c:pt idx="48" formatCode="General">
                  <c:v>0.56000000000000005</c:v>
                </c:pt>
                <c:pt idx="49" formatCode="General">
                  <c:v>0.56000000000000005</c:v>
                </c:pt>
                <c:pt idx="50" formatCode="General">
                  <c:v>0.57999999999999996</c:v>
                </c:pt>
                <c:pt idx="51" formatCode="General">
                  <c:v>0.57999999999999996</c:v>
                </c:pt>
                <c:pt idx="52" formatCode="General">
                  <c:v>0.57999999999999996</c:v>
                </c:pt>
                <c:pt idx="53" formatCode="General">
                  <c:v>0.57999999999999996</c:v>
                </c:pt>
                <c:pt idx="54" formatCode="General">
                  <c:v>0.57999999999999996</c:v>
                </c:pt>
                <c:pt idx="55" formatCode="General">
                  <c:v>0.57999999999999996</c:v>
                </c:pt>
                <c:pt idx="57" formatCode="General">
                  <c:v>0.56000000000000005</c:v>
                </c:pt>
                <c:pt idx="58" formatCode="General">
                  <c:v>0.56000000000000005</c:v>
                </c:pt>
                <c:pt idx="59" formatCode="General">
                  <c:v>0.57999999999999996</c:v>
                </c:pt>
                <c:pt idx="60" formatCode="General">
                  <c:v>0.57999999999999996</c:v>
                </c:pt>
                <c:pt idx="61" formatCode="General">
                  <c:v>0.6</c:v>
                </c:pt>
                <c:pt idx="62" formatCode="General">
                  <c:v>0.52</c:v>
                </c:pt>
                <c:pt idx="63" formatCode="General">
                  <c:v>0.54</c:v>
                </c:pt>
                <c:pt idx="64" formatCode="General">
                  <c:v>0.54</c:v>
                </c:pt>
                <c:pt idx="65" formatCode="General">
                  <c:v>0.54</c:v>
                </c:pt>
                <c:pt idx="66" formatCode="General">
                  <c:v>0.54</c:v>
                </c:pt>
                <c:pt idx="67" formatCode="General">
                  <c:v>0.54</c:v>
                </c:pt>
                <c:pt idx="68" formatCode="General">
                  <c:v>0.54</c:v>
                </c:pt>
                <c:pt idx="69" formatCode="General">
                  <c:v>0.54</c:v>
                </c:pt>
                <c:pt idx="70" formatCode="General">
                  <c:v>0.56000000000000005</c:v>
                </c:pt>
                <c:pt idx="71" formatCode="General">
                  <c:v>0.56000000000000005</c:v>
                </c:pt>
                <c:pt idx="72" formatCode="General">
                  <c:v>0.6</c:v>
                </c:pt>
                <c:pt idx="73" formatCode="General">
                  <c:v>0.6</c:v>
                </c:pt>
                <c:pt idx="74" formatCode="General">
                  <c:v>0.8</c:v>
                </c:pt>
                <c:pt idx="75" formatCode="General">
                  <c:v>0.8</c:v>
                </c:pt>
                <c:pt idx="76" formatCode="General">
                  <c:v>0.8</c:v>
                </c:pt>
                <c:pt idx="77" formatCode="General">
                  <c:v>0.8</c:v>
                </c:pt>
                <c:pt idx="78" formatCode="General">
                  <c:v>0.8</c:v>
                </c:pt>
                <c:pt idx="79" formatCode="General">
                  <c:v>0.8</c:v>
                </c:pt>
                <c:pt idx="80" formatCode="General">
                  <c:v>0.8</c:v>
                </c:pt>
                <c:pt idx="81" formatCode="General">
                  <c:v>0.8</c:v>
                </c:pt>
                <c:pt idx="82" formatCode="General">
                  <c:v>0.8</c:v>
                </c:pt>
                <c:pt idx="83" formatCode="General">
                  <c:v>0.8</c:v>
                </c:pt>
                <c:pt idx="84" formatCode="General">
                  <c:v>0.8</c:v>
                </c:pt>
                <c:pt idx="85" formatCode="General">
                  <c:v>0.8</c:v>
                </c:pt>
                <c:pt idx="86" formatCode="General">
                  <c:v>0.8</c:v>
                </c:pt>
                <c:pt idx="87" formatCode="General">
                  <c:v>0.8</c:v>
                </c:pt>
                <c:pt idx="88" formatCode="General">
                  <c:v>0.8</c:v>
                </c:pt>
                <c:pt idx="89" formatCode="General">
                  <c:v>0.8</c:v>
                </c:pt>
                <c:pt idx="90" formatCode="General">
                  <c:v>0.8</c:v>
                </c:pt>
                <c:pt idx="91" formatCode="General">
                  <c:v>0.8</c:v>
                </c:pt>
                <c:pt idx="92" formatCode="General">
                  <c:v>0.8</c:v>
                </c:pt>
                <c:pt idx="93" formatCode="General">
                  <c:v>0.8</c:v>
                </c:pt>
                <c:pt idx="94" formatCode="General">
                  <c:v>0.8</c:v>
                </c:pt>
                <c:pt idx="95" formatCode="General">
                  <c:v>0.8</c:v>
                </c:pt>
                <c:pt idx="96" formatCode="General">
                  <c:v>0.8</c:v>
                </c:pt>
                <c:pt idx="97" formatCode="General">
                  <c:v>0.8</c:v>
                </c:pt>
                <c:pt idx="98" formatCode="General">
                  <c:v>0.8</c:v>
                </c:pt>
                <c:pt idx="99" formatCode="General">
                  <c:v>0.8</c:v>
                </c:pt>
                <c:pt idx="100" formatCode="General">
                  <c:v>0.8</c:v>
                </c:pt>
                <c:pt idx="101" formatCode="General">
                  <c:v>0.8</c:v>
                </c:pt>
                <c:pt idx="102" formatCode="General">
                  <c:v>0.8</c:v>
                </c:pt>
                <c:pt idx="103" formatCode="General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5-4463-93DA-DB8520078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69759"/>
        <c:axId val="2119075039"/>
      </c:lineChart>
      <c:scatterChart>
        <c:scatterStyle val="lineMarker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Breaths Per Minute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Sheet1!$B$7:$B$110</c:f>
              <c:numCache>
                <c:formatCode>m/d/yyyy\ h:mm</c:formatCode>
                <c:ptCount val="10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</c:numCache>
            </c:numRef>
          </c:xVal>
          <c:yVal>
            <c:numRef>
              <c:f>Sheet1!$E$7:$E$110</c:f>
              <c:numCache>
                <c:formatCode>General</c:formatCode>
                <c:ptCount val="104"/>
                <c:pt idx="0">
                  <c:v>23</c:v>
                </c:pt>
                <c:pt idx="1">
                  <c:v>22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20</c:v>
                </c:pt>
                <c:pt idx="12">
                  <c:v>22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8">
                  <c:v>22</c:v>
                </c:pt>
                <c:pt idx="19">
                  <c:v>20</c:v>
                </c:pt>
                <c:pt idx="20">
                  <c:v>15</c:v>
                </c:pt>
                <c:pt idx="21">
                  <c:v>18</c:v>
                </c:pt>
                <c:pt idx="22">
                  <c:v>17</c:v>
                </c:pt>
                <c:pt idx="23">
                  <c:v>10</c:v>
                </c:pt>
                <c:pt idx="24">
                  <c:v>9</c:v>
                </c:pt>
                <c:pt idx="25">
                  <c:v>16</c:v>
                </c:pt>
                <c:pt idx="26">
                  <c:v>15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15</c:v>
                </c:pt>
                <c:pt idx="32">
                  <c:v>10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23</c:v>
                </c:pt>
                <c:pt idx="43">
                  <c:v>30</c:v>
                </c:pt>
                <c:pt idx="44">
                  <c:v>31</c:v>
                </c:pt>
                <c:pt idx="45">
                  <c:v>13</c:v>
                </c:pt>
                <c:pt idx="46">
                  <c:v>13</c:v>
                </c:pt>
                <c:pt idx="47">
                  <c:v>20</c:v>
                </c:pt>
                <c:pt idx="48">
                  <c:v>15</c:v>
                </c:pt>
                <c:pt idx="49">
                  <c:v>14</c:v>
                </c:pt>
                <c:pt idx="50">
                  <c:v>24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21</c:v>
                </c:pt>
                <c:pt idx="55">
                  <c:v>22</c:v>
                </c:pt>
                <c:pt idx="56">
                  <c:v>19</c:v>
                </c:pt>
                <c:pt idx="61">
                  <c:v>18</c:v>
                </c:pt>
                <c:pt idx="62">
                  <c:v>15</c:v>
                </c:pt>
                <c:pt idx="67">
                  <c:v>19</c:v>
                </c:pt>
                <c:pt idx="68">
                  <c:v>18</c:v>
                </c:pt>
                <c:pt idx="69">
                  <c:v>17</c:v>
                </c:pt>
                <c:pt idx="71">
                  <c:v>19</c:v>
                </c:pt>
                <c:pt idx="72">
                  <c:v>18</c:v>
                </c:pt>
                <c:pt idx="75">
                  <c:v>17</c:v>
                </c:pt>
                <c:pt idx="76">
                  <c:v>22</c:v>
                </c:pt>
                <c:pt idx="77">
                  <c:v>23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19</c:v>
                </c:pt>
                <c:pt idx="83">
                  <c:v>17</c:v>
                </c:pt>
                <c:pt idx="84">
                  <c:v>13</c:v>
                </c:pt>
                <c:pt idx="85">
                  <c:v>17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14</c:v>
                </c:pt>
                <c:pt idx="90">
                  <c:v>21</c:v>
                </c:pt>
                <c:pt idx="91">
                  <c:v>20</c:v>
                </c:pt>
                <c:pt idx="92">
                  <c:v>29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20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14</c:v>
                </c:pt>
                <c:pt idx="10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5-4463-93DA-DB8520078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37439"/>
        <c:axId val="2114425439"/>
      </c:scatterChart>
      <c:valAx>
        <c:axId val="2114437439"/>
        <c:scaling>
          <c:orientation val="minMax"/>
          <c:max val="45458"/>
          <c:min val="453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25439"/>
        <c:crosses val="autoZero"/>
        <c:crossBetween val="midCat"/>
        <c:majorUnit val="10"/>
      </c:valAx>
      <c:valAx>
        <c:axId val="211442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Breaths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37439"/>
        <c:crosses val="autoZero"/>
        <c:crossBetween val="midCat"/>
      </c:valAx>
      <c:valAx>
        <c:axId val="2119075039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Furosemide Dose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69759"/>
        <c:crosses val="max"/>
        <c:crossBetween val="between"/>
      </c:valAx>
      <c:dateAx>
        <c:axId val="2119069759"/>
        <c:scaling>
          <c:orientation val="minMax"/>
        </c:scaling>
        <c:delete val="1"/>
        <c:axPos val="t"/>
        <c:numFmt formatCode="m/d/yyyy\ h:mm" sourceLinked="1"/>
        <c:majorTickMark val="out"/>
        <c:minorTickMark val="none"/>
        <c:tickLblPos val="nextTo"/>
        <c:crossAx val="2119075039"/>
        <c:crosses val="max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Claire's Breaths Per Minute and Furosemide Dose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454726533753E-2"/>
          <c:y val="0.11635023057708468"/>
          <c:w val="0.81423286110736692"/>
          <c:h val="0.64207988920063053"/>
        </c:manualLayout>
      </c:layout>
      <c:lineChart>
        <c:grouping val="standard"/>
        <c:varyColors val="0"/>
        <c:ser>
          <c:idx val="1"/>
          <c:order val="1"/>
          <c:tx>
            <c:strRef>
              <c:f>Sheet1!$F$6</c:f>
              <c:strCache>
                <c:ptCount val="1"/>
                <c:pt idx="0">
                  <c:v>Furosemide Dose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Sheet1!$B$7:$B$110</c:f>
              <c:numCache>
                <c:formatCode>m/d/yyyy\ h:mm</c:formatCode>
                <c:ptCount val="10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</c:numCache>
            </c:numRef>
          </c:cat>
          <c:val>
            <c:numRef>
              <c:f>Sheet1!$F$7:$F$110</c:f>
              <c:numCache>
                <c:formatCode>0.00</c:formatCode>
                <c:ptCount val="10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 formatCode="General">
                  <c:v>0.56000000000000005</c:v>
                </c:pt>
                <c:pt idx="48" formatCode="General">
                  <c:v>0.56000000000000005</c:v>
                </c:pt>
                <c:pt idx="49" formatCode="General">
                  <c:v>0.56000000000000005</c:v>
                </c:pt>
                <c:pt idx="50" formatCode="General">
                  <c:v>0.57999999999999996</c:v>
                </c:pt>
                <c:pt idx="51" formatCode="General">
                  <c:v>0.57999999999999996</c:v>
                </c:pt>
                <c:pt idx="52" formatCode="General">
                  <c:v>0.57999999999999996</c:v>
                </c:pt>
                <c:pt idx="53" formatCode="General">
                  <c:v>0.57999999999999996</c:v>
                </c:pt>
                <c:pt idx="54" formatCode="General">
                  <c:v>0.57999999999999996</c:v>
                </c:pt>
                <c:pt idx="55" formatCode="General">
                  <c:v>0.57999999999999996</c:v>
                </c:pt>
                <c:pt idx="57" formatCode="General">
                  <c:v>0.56000000000000005</c:v>
                </c:pt>
                <c:pt idx="58" formatCode="General">
                  <c:v>0.56000000000000005</c:v>
                </c:pt>
                <c:pt idx="59" formatCode="General">
                  <c:v>0.57999999999999996</c:v>
                </c:pt>
                <c:pt idx="60" formatCode="General">
                  <c:v>0.57999999999999996</c:v>
                </c:pt>
                <c:pt idx="61" formatCode="General">
                  <c:v>0.6</c:v>
                </c:pt>
                <c:pt idx="62" formatCode="General">
                  <c:v>0.52</c:v>
                </c:pt>
                <c:pt idx="63" formatCode="General">
                  <c:v>0.54</c:v>
                </c:pt>
                <c:pt idx="64" formatCode="General">
                  <c:v>0.54</c:v>
                </c:pt>
                <c:pt idx="65" formatCode="General">
                  <c:v>0.54</c:v>
                </c:pt>
                <c:pt idx="66" formatCode="General">
                  <c:v>0.54</c:v>
                </c:pt>
                <c:pt idx="67" formatCode="General">
                  <c:v>0.54</c:v>
                </c:pt>
                <c:pt idx="68" formatCode="General">
                  <c:v>0.54</c:v>
                </c:pt>
                <c:pt idx="69" formatCode="General">
                  <c:v>0.54</c:v>
                </c:pt>
                <c:pt idx="70" formatCode="General">
                  <c:v>0.56000000000000005</c:v>
                </c:pt>
                <c:pt idx="71" formatCode="General">
                  <c:v>0.56000000000000005</c:v>
                </c:pt>
                <c:pt idx="72" formatCode="General">
                  <c:v>0.6</c:v>
                </c:pt>
                <c:pt idx="73" formatCode="General">
                  <c:v>0.6</c:v>
                </c:pt>
                <c:pt idx="74" formatCode="General">
                  <c:v>0.8</c:v>
                </c:pt>
                <c:pt idx="75" formatCode="General">
                  <c:v>0.8</c:v>
                </c:pt>
                <c:pt idx="76" formatCode="General">
                  <c:v>0.8</c:v>
                </c:pt>
                <c:pt idx="77" formatCode="General">
                  <c:v>0.8</c:v>
                </c:pt>
                <c:pt idx="78" formatCode="General">
                  <c:v>0.8</c:v>
                </c:pt>
                <c:pt idx="79" formatCode="General">
                  <c:v>0.8</c:v>
                </c:pt>
                <c:pt idx="80" formatCode="General">
                  <c:v>0.8</c:v>
                </c:pt>
                <c:pt idx="81" formatCode="General">
                  <c:v>0.8</c:v>
                </c:pt>
                <c:pt idx="82" formatCode="General">
                  <c:v>0.8</c:v>
                </c:pt>
                <c:pt idx="83" formatCode="General">
                  <c:v>0.8</c:v>
                </c:pt>
                <c:pt idx="84" formatCode="General">
                  <c:v>0.8</c:v>
                </c:pt>
                <c:pt idx="85" formatCode="General">
                  <c:v>0.8</c:v>
                </c:pt>
                <c:pt idx="86" formatCode="General">
                  <c:v>0.8</c:v>
                </c:pt>
                <c:pt idx="87" formatCode="General">
                  <c:v>0.8</c:v>
                </c:pt>
                <c:pt idx="88" formatCode="General">
                  <c:v>0.8</c:v>
                </c:pt>
                <c:pt idx="89" formatCode="General">
                  <c:v>0.8</c:v>
                </c:pt>
                <c:pt idx="90" formatCode="General">
                  <c:v>0.8</c:v>
                </c:pt>
                <c:pt idx="91" formatCode="General">
                  <c:v>0.8</c:v>
                </c:pt>
                <c:pt idx="92" formatCode="General">
                  <c:v>0.8</c:v>
                </c:pt>
                <c:pt idx="93" formatCode="General">
                  <c:v>0.8</c:v>
                </c:pt>
                <c:pt idx="94" formatCode="General">
                  <c:v>0.8</c:v>
                </c:pt>
                <c:pt idx="95" formatCode="General">
                  <c:v>0.8</c:v>
                </c:pt>
                <c:pt idx="96" formatCode="General">
                  <c:v>0.8</c:v>
                </c:pt>
                <c:pt idx="97" formatCode="General">
                  <c:v>0.8</c:v>
                </c:pt>
                <c:pt idx="98" formatCode="General">
                  <c:v>0.8</c:v>
                </c:pt>
                <c:pt idx="99" formatCode="General">
                  <c:v>0.8</c:v>
                </c:pt>
                <c:pt idx="100" formatCode="General">
                  <c:v>0.8</c:v>
                </c:pt>
                <c:pt idx="101" formatCode="General">
                  <c:v>0.8</c:v>
                </c:pt>
                <c:pt idx="102" formatCode="General">
                  <c:v>0.8</c:v>
                </c:pt>
                <c:pt idx="103" formatCode="General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C-4E1D-A24B-5C7397DF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437439"/>
        <c:axId val="2114424479"/>
      </c:lineChart>
      <c:scatterChart>
        <c:scatterStyle val="lineMarker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Breaths Per Minute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Sheet1!$B$7:$B$110</c:f>
              <c:numCache>
                <c:formatCode>m/d/yyyy\ h:mm</c:formatCode>
                <c:ptCount val="104"/>
                <c:pt idx="0">
                  <c:v>45346.659722222219</c:v>
                </c:pt>
                <c:pt idx="1">
                  <c:v>45346.661111111112</c:v>
                </c:pt>
                <c:pt idx="2">
                  <c:v>45346.898611111108</c:v>
                </c:pt>
                <c:pt idx="3">
                  <c:v>45346.9</c:v>
                </c:pt>
                <c:pt idx="4">
                  <c:v>45347.550694444442</c:v>
                </c:pt>
                <c:pt idx="5">
                  <c:v>45349.884027777778</c:v>
                </c:pt>
                <c:pt idx="6">
                  <c:v>45349.884722222225</c:v>
                </c:pt>
                <c:pt idx="7">
                  <c:v>45354.739583333336</c:v>
                </c:pt>
                <c:pt idx="8">
                  <c:v>45354.740277777775</c:v>
                </c:pt>
                <c:pt idx="9">
                  <c:v>45354.741666666669</c:v>
                </c:pt>
                <c:pt idx="10">
                  <c:v>45355.79583333333</c:v>
                </c:pt>
                <c:pt idx="11">
                  <c:v>45358.3125</c:v>
                </c:pt>
                <c:pt idx="12">
                  <c:v>45365.84375</c:v>
                </c:pt>
                <c:pt idx="13">
                  <c:v>45365.844444444447</c:v>
                </c:pt>
                <c:pt idx="14">
                  <c:v>45370.790972222225</c:v>
                </c:pt>
                <c:pt idx="15">
                  <c:v>45371.759027777778</c:v>
                </c:pt>
                <c:pt idx="16">
                  <c:v>45372.901388888888</c:v>
                </c:pt>
                <c:pt idx="17">
                  <c:v>45377.3125</c:v>
                </c:pt>
                <c:pt idx="18">
                  <c:v>45378.831250000003</c:v>
                </c:pt>
                <c:pt idx="19">
                  <c:v>45378.963194444441</c:v>
                </c:pt>
                <c:pt idx="20">
                  <c:v>45380.32708333333</c:v>
                </c:pt>
                <c:pt idx="21">
                  <c:v>45380.328472222223</c:v>
                </c:pt>
                <c:pt idx="22">
                  <c:v>45380.330555555556</c:v>
                </c:pt>
                <c:pt idx="23">
                  <c:v>45380.629861111112</c:v>
                </c:pt>
                <c:pt idx="24">
                  <c:v>45380.631249999999</c:v>
                </c:pt>
                <c:pt idx="25">
                  <c:v>45381.594444444447</c:v>
                </c:pt>
                <c:pt idx="26">
                  <c:v>45381.743750000001</c:v>
                </c:pt>
                <c:pt idx="27">
                  <c:v>45383.797222222223</c:v>
                </c:pt>
                <c:pt idx="28">
                  <c:v>45383.798611111109</c:v>
                </c:pt>
                <c:pt idx="29">
                  <c:v>45383.799305555556</c:v>
                </c:pt>
                <c:pt idx="30">
                  <c:v>45384.34375</c:v>
                </c:pt>
                <c:pt idx="31">
                  <c:v>45384.345138888886</c:v>
                </c:pt>
                <c:pt idx="32">
                  <c:v>45384.354166666664</c:v>
                </c:pt>
                <c:pt idx="33">
                  <c:v>45389.341666666667</c:v>
                </c:pt>
                <c:pt idx="34">
                  <c:v>45389.343055555553</c:v>
                </c:pt>
                <c:pt idx="35">
                  <c:v>45395.645833333336</c:v>
                </c:pt>
                <c:pt idx="36">
                  <c:v>45395.647222222222</c:v>
                </c:pt>
                <c:pt idx="37">
                  <c:v>45395.648611111108</c:v>
                </c:pt>
                <c:pt idx="38">
                  <c:v>45395.840277777781</c:v>
                </c:pt>
                <c:pt idx="39">
                  <c:v>45396.92083333333</c:v>
                </c:pt>
                <c:pt idx="40">
                  <c:v>45397.602083333331</c:v>
                </c:pt>
                <c:pt idx="41">
                  <c:v>45402.765277777777</c:v>
                </c:pt>
                <c:pt idx="42">
                  <c:v>45406.854166666664</c:v>
                </c:pt>
                <c:pt idx="43">
                  <c:v>45407.854166666664</c:v>
                </c:pt>
                <c:pt idx="44">
                  <c:v>45407.854861111111</c:v>
                </c:pt>
                <c:pt idx="45">
                  <c:v>45408.324305555558</c:v>
                </c:pt>
                <c:pt idx="46">
                  <c:v>45408.324305555558</c:v>
                </c:pt>
                <c:pt idx="47">
                  <c:v>45409.40347222222</c:v>
                </c:pt>
                <c:pt idx="48">
                  <c:v>45410.402083333334</c:v>
                </c:pt>
                <c:pt idx="49">
                  <c:v>45410.402777777781</c:v>
                </c:pt>
                <c:pt idx="50">
                  <c:v>45412.840277777781</c:v>
                </c:pt>
                <c:pt idx="51">
                  <c:v>45412.841666666667</c:v>
                </c:pt>
                <c:pt idx="52">
                  <c:v>45416.875</c:v>
                </c:pt>
                <c:pt idx="53">
                  <c:v>45417.393055555556</c:v>
                </c:pt>
                <c:pt idx="54">
                  <c:v>45417.394444444442</c:v>
                </c:pt>
                <c:pt idx="55">
                  <c:v>45417.395833333336</c:v>
                </c:pt>
                <c:pt idx="56">
                  <c:v>45417.482638888891</c:v>
                </c:pt>
                <c:pt idx="57">
                  <c:v>45418.3125</c:v>
                </c:pt>
                <c:pt idx="58">
                  <c:v>45418.8125</c:v>
                </c:pt>
                <c:pt idx="59">
                  <c:v>45419.3125</c:v>
                </c:pt>
                <c:pt idx="60">
                  <c:v>45419.8125</c:v>
                </c:pt>
                <c:pt idx="61">
                  <c:v>45420.877083333333</c:v>
                </c:pt>
                <c:pt idx="62">
                  <c:v>45420.878472222219</c:v>
                </c:pt>
                <c:pt idx="63">
                  <c:v>45421.3125</c:v>
                </c:pt>
                <c:pt idx="64">
                  <c:v>45421.8125</c:v>
                </c:pt>
                <c:pt idx="65">
                  <c:v>45422.3125</c:v>
                </c:pt>
                <c:pt idx="66">
                  <c:v>45422.8125</c:v>
                </c:pt>
                <c:pt idx="67">
                  <c:v>45423.443055555559</c:v>
                </c:pt>
                <c:pt idx="68">
                  <c:v>45423.443749999999</c:v>
                </c:pt>
                <c:pt idx="69">
                  <c:v>45424.32916666667</c:v>
                </c:pt>
                <c:pt idx="70">
                  <c:v>45424.8125</c:v>
                </c:pt>
                <c:pt idx="71">
                  <c:v>45425.757638888892</c:v>
                </c:pt>
                <c:pt idx="72">
                  <c:v>45425.758333333331</c:v>
                </c:pt>
                <c:pt idx="73">
                  <c:v>45426.3125</c:v>
                </c:pt>
                <c:pt idx="74">
                  <c:v>45426.8125</c:v>
                </c:pt>
                <c:pt idx="75">
                  <c:v>45430.538194444445</c:v>
                </c:pt>
                <c:pt idx="76">
                  <c:v>45438.808333333334</c:v>
                </c:pt>
                <c:pt idx="77">
                  <c:v>45438.809027777781</c:v>
                </c:pt>
                <c:pt idx="78">
                  <c:v>45439.331250000003</c:v>
                </c:pt>
                <c:pt idx="79">
                  <c:v>45439.331944444442</c:v>
                </c:pt>
                <c:pt idx="80">
                  <c:v>45440.379861111112</c:v>
                </c:pt>
                <c:pt idx="81">
                  <c:v>45440.380555555559</c:v>
                </c:pt>
                <c:pt idx="82">
                  <c:v>45442.762499999997</c:v>
                </c:pt>
                <c:pt idx="83">
                  <c:v>45442.763888888891</c:v>
                </c:pt>
                <c:pt idx="84">
                  <c:v>45443.335416666669</c:v>
                </c:pt>
                <c:pt idx="85">
                  <c:v>45444.791666666664</c:v>
                </c:pt>
                <c:pt idx="86">
                  <c:v>45451.333333333336</c:v>
                </c:pt>
                <c:pt idx="87">
                  <c:v>45451.334722222222</c:v>
                </c:pt>
                <c:pt idx="88">
                  <c:v>45452.325694444444</c:v>
                </c:pt>
                <c:pt idx="89">
                  <c:v>45454.328472222223</c:v>
                </c:pt>
                <c:pt idx="90">
                  <c:v>45454.823611111111</c:v>
                </c:pt>
                <c:pt idx="91">
                  <c:v>45454.824305555558</c:v>
                </c:pt>
                <c:pt idx="92">
                  <c:v>45454.830555555556</c:v>
                </c:pt>
                <c:pt idx="93">
                  <c:v>45455.866666666669</c:v>
                </c:pt>
                <c:pt idx="94">
                  <c:v>45455.869444444441</c:v>
                </c:pt>
                <c:pt idx="95">
                  <c:v>45456.336111111108</c:v>
                </c:pt>
                <c:pt idx="96">
                  <c:v>45456.336805555555</c:v>
                </c:pt>
                <c:pt idx="97">
                  <c:v>45457.756249999999</c:v>
                </c:pt>
                <c:pt idx="98">
                  <c:v>45457.875694444447</c:v>
                </c:pt>
                <c:pt idx="99">
                  <c:v>45458.472222222219</c:v>
                </c:pt>
                <c:pt idx="100">
                  <c:v>45458.473611111112</c:v>
                </c:pt>
                <c:pt idx="101">
                  <c:v>45459.652777777781</c:v>
                </c:pt>
                <c:pt idx="102">
                  <c:v>45461.332638888889</c:v>
                </c:pt>
                <c:pt idx="103">
                  <c:v>45461.333333333336</c:v>
                </c:pt>
              </c:numCache>
            </c:numRef>
          </c:xVal>
          <c:yVal>
            <c:numRef>
              <c:f>Sheet1!$E$7:$E$110</c:f>
              <c:numCache>
                <c:formatCode>General</c:formatCode>
                <c:ptCount val="104"/>
                <c:pt idx="0">
                  <c:v>23</c:v>
                </c:pt>
                <c:pt idx="1">
                  <c:v>22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18</c:v>
                </c:pt>
                <c:pt idx="8">
                  <c:v>19</c:v>
                </c:pt>
                <c:pt idx="9">
                  <c:v>14</c:v>
                </c:pt>
                <c:pt idx="10">
                  <c:v>20</c:v>
                </c:pt>
                <c:pt idx="12">
                  <c:v>22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8">
                  <c:v>22</c:v>
                </c:pt>
                <c:pt idx="19">
                  <c:v>20</c:v>
                </c:pt>
                <c:pt idx="20">
                  <c:v>15</c:v>
                </c:pt>
                <c:pt idx="21">
                  <c:v>18</c:v>
                </c:pt>
                <c:pt idx="22">
                  <c:v>17</c:v>
                </c:pt>
                <c:pt idx="23">
                  <c:v>10</c:v>
                </c:pt>
                <c:pt idx="24">
                  <c:v>9</c:v>
                </c:pt>
                <c:pt idx="25">
                  <c:v>16</c:v>
                </c:pt>
                <c:pt idx="26">
                  <c:v>15</c:v>
                </c:pt>
                <c:pt idx="27">
                  <c:v>16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15</c:v>
                </c:pt>
                <c:pt idx="32">
                  <c:v>10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15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23</c:v>
                </c:pt>
                <c:pt idx="43">
                  <c:v>30</c:v>
                </c:pt>
                <c:pt idx="44">
                  <c:v>31</c:v>
                </c:pt>
                <c:pt idx="45">
                  <c:v>13</c:v>
                </c:pt>
                <c:pt idx="46">
                  <c:v>13</c:v>
                </c:pt>
                <c:pt idx="47">
                  <c:v>20</c:v>
                </c:pt>
                <c:pt idx="48">
                  <c:v>15</c:v>
                </c:pt>
                <c:pt idx="49">
                  <c:v>14</c:v>
                </c:pt>
                <c:pt idx="50">
                  <c:v>24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21</c:v>
                </c:pt>
                <c:pt idx="55">
                  <c:v>22</c:v>
                </c:pt>
                <c:pt idx="56">
                  <c:v>19</c:v>
                </c:pt>
                <c:pt idx="61">
                  <c:v>18</c:v>
                </c:pt>
                <c:pt idx="62">
                  <c:v>15</c:v>
                </c:pt>
                <c:pt idx="67">
                  <c:v>19</c:v>
                </c:pt>
                <c:pt idx="68">
                  <c:v>18</c:v>
                </c:pt>
                <c:pt idx="69">
                  <c:v>17</c:v>
                </c:pt>
                <c:pt idx="71">
                  <c:v>19</c:v>
                </c:pt>
                <c:pt idx="72">
                  <c:v>18</c:v>
                </c:pt>
                <c:pt idx="75">
                  <c:v>17</c:v>
                </c:pt>
                <c:pt idx="76">
                  <c:v>22</c:v>
                </c:pt>
                <c:pt idx="77">
                  <c:v>23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19</c:v>
                </c:pt>
                <c:pt idx="83">
                  <c:v>17</c:v>
                </c:pt>
                <c:pt idx="84">
                  <c:v>13</c:v>
                </c:pt>
                <c:pt idx="85">
                  <c:v>17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14</c:v>
                </c:pt>
                <c:pt idx="90">
                  <c:v>21</c:v>
                </c:pt>
                <c:pt idx="91">
                  <c:v>20</c:v>
                </c:pt>
                <c:pt idx="92">
                  <c:v>29</c:v>
                </c:pt>
                <c:pt idx="93">
                  <c:v>19</c:v>
                </c:pt>
                <c:pt idx="94">
                  <c:v>18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20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14</c:v>
                </c:pt>
                <c:pt idx="10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C-4E1D-A24B-5C7397DF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5039"/>
        <c:axId val="54556079"/>
      </c:scatterChart>
      <c:valAx>
        <c:axId val="54545039"/>
        <c:scaling>
          <c:orientation val="minMax"/>
          <c:max val="45457"/>
          <c:min val="4534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6079"/>
        <c:crosses val="autoZero"/>
        <c:crossBetween val="midCat"/>
      </c:valAx>
      <c:valAx>
        <c:axId val="545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Breaths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5039"/>
        <c:crosses val="autoZero"/>
        <c:crossBetween val="midCat"/>
      </c:valAx>
      <c:valAx>
        <c:axId val="2114424479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Furosemide Dose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37439"/>
        <c:crosses val="max"/>
        <c:crossBetween val="between"/>
      </c:valAx>
      <c:dateAx>
        <c:axId val="2114437439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211442447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 Breaths Per Minute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Breaths Per Minute</a:t>
          </a:r>
        </a:p>
      </cx:txPr>
    </cx:title>
    <cx:plotArea>
      <cx:plotAreaRegion>
        <cx:series layoutId="clusteredColumn" uniqueId="{E10423C6-0776-4017-AF7F-0608879083E8}">
          <cx:tx>
            <cx:txData>
              <cx:f>_xlchart.v1.0</cx:f>
              <cx:v>Breaths Per Minute</cx:v>
            </cx:txData>
          </cx:tx>
          <cx:dataLabels/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283505</xdr:colOff>
      <xdr:row>5</xdr:row>
      <xdr:rowOff>48467</xdr:rowOff>
    </xdr:from>
    <xdr:to>
      <xdr:col>19</xdr:col>
      <xdr:colOff>504265</xdr:colOff>
      <xdr:row>30</xdr:row>
      <xdr:rowOff>179293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9AED7-67BD-2A3C-49C1-212CCBF38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16808</xdr:colOff>
      <xdr:row>5</xdr:row>
      <xdr:rowOff>52105</xdr:rowOff>
    </xdr:from>
    <xdr:to>
      <xdr:col>31</xdr:col>
      <xdr:colOff>638734</xdr:colOff>
      <xdr:row>30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A87BC-ACF8-45EE-DA43-047EEF1D1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607919</xdr:colOff>
      <xdr:row>32</xdr:row>
      <xdr:rowOff>104774</xdr:rowOff>
    </xdr:from>
    <xdr:to>
      <xdr:col>17</xdr:col>
      <xdr:colOff>240927</xdr:colOff>
      <xdr:row>43</xdr:row>
      <xdr:rowOff>151280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48BF44B-6395-EC63-62AF-67F722F940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0719" y="4991099"/>
              <a:ext cx="4814608" cy="20372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J111"/>
  <sheetViews>
    <sheetView tabSelected="1" zoomScale="85" zoomScaleNormal="85" workbookViewId="0">
      <selection activeCell="D4" sqref="D4"/>
    </sheetView>
  </sheetViews>
  <sheetFormatPr defaultRowHeight="14.25" x14ac:dyDescent="0.45"/>
  <cols>
    <col min="2" max="2" width="14.73046875" bestFit="1" customWidth="1"/>
    <col min="3" max="3" width="9.53125" bestFit="1" customWidth="1"/>
    <col min="4" max="4" width="8.6640625" bestFit="1" customWidth="1"/>
    <col min="5" max="5" width="16.86328125" style="1" bestFit="1" customWidth="1"/>
    <col min="6" max="6" width="15" style="1" bestFit="1" customWidth="1"/>
    <col min="7" max="7" width="3.06640625" style="1" customWidth="1"/>
    <col min="8" max="8" width="14.265625" bestFit="1" customWidth="1"/>
  </cols>
  <sheetData>
    <row r="2" spans="2:7" ht="21" x14ac:dyDescent="0.65">
      <c r="B2" s="20" t="s">
        <v>11</v>
      </c>
    </row>
    <row r="3" spans="2:7" ht="18" x14ac:dyDescent="0.55000000000000004">
      <c r="B3" s="18" t="s">
        <v>13</v>
      </c>
    </row>
    <row r="4" spans="2:7" x14ac:dyDescent="0.45">
      <c r="B4" s="19" t="s">
        <v>12</v>
      </c>
    </row>
    <row r="6" spans="2:7" x14ac:dyDescent="0.45">
      <c r="B6" s="5" t="s">
        <v>3</v>
      </c>
      <c r="C6" s="5" t="s">
        <v>0</v>
      </c>
      <c r="D6" s="5" t="s">
        <v>1</v>
      </c>
      <c r="E6" s="6" t="s">
        <v>2</v>
      </c>
      <c r="F6" s="6" t="s">
        <v>4</v>
      </c>
      <c r="G6" s="7"/>
    </row>
    <row r="7" spans="2:7" x14ac:dyDescent="0.45">
      <c r="B7" s="9">
        <f t="shared" ref="B7:B70" si="0">C7+D7</f>
        <v>45346.659722222219</v>
      </c>
      <c r="C7" s="3">
        <v>45346</v>
      </c>
      <c r="D7" s="4">
        <v>0.65972222222222221</v>
      </c>
      <c r="E7" s="2">
        <v>23</v>
      </c>
      <c r="F7" s="10">
        <v>0.7</v>
      </c>
    </row>
    <row r="8" spans="2:7" x14ac:dyDescent="0.45">
      <c r="B8" s="9">
        <f t="shared" si="0"/>
        <v>45346.661111111112</v>
      </c>
      <c r="C8" s="3">
        <v>45346</v>
      </c>
      <c r="D8" s="4">
        <v>0.66111111111111109</v>
      </c>
      <c r="E8" s="2">
        <v>22</v>
      </c>
      <c r="F8" s="10">
        <v>0.7</v>
      </c>
    </row>
    <row r="9" spans="2:7" x14ac:dyDescent="0.45">
      <c r="B9" s="9">
        <f t="shared" si="0"/>
        <v>45346.898611111108</v>
      </c>
      <c r="C9" s="3">
        <v>45346</v>
      </c>
      <c r="D9" s="4">
        <v>0.89861111111111114</v>
      </c>
      <c r="E9" s="2">
        <v>12</v>
      </c>
      <c r="F9" s="10">
        <v>0.7</v>
      </c>
    </row>
    <row r="10" spans="2:7" x14ac:dyDescent="0.45">
      <c r="B10" s="9">
        <f t="shared" si="0"/>
        <v>45346.9</v>
      </c>
      <c r="C10" s="3">
        <v>45346</v>
      </c>
      <c r="D10" s="4">
        <v>0.9</v>
      </c>
      <c r="E10" s="2">
        <v>12</v>
      </c>
      <c r="F10" s="10">
        <v>0.7</v>
      </c>
    </row>
    <row r="11" spans="2:7" x14ac:dyDescent="0.45">
      <c r="B11" s="9">
        <f t="shared" si="0"/>
        <v>45347.550694444442</v>
      </c>
      <c r="C11" s="3">
        <v>45347</v>
      </c>
      <c r="D11" s="4">
        <v>0.55069444444444449</v>
      </c>
      <c r="E11" s="2">
        <v>14</v>
      </c>
      <c r="F11" s="10">
        <v>0.7</v>
      </c>
    </row>
    <row r="12" spans="2:7" x14ac:dyDescent="0.45">
      <c r="B12" s="9">
        <f t="shared" si="0"/>
        <v>45349.884027777778</v>
      </c>
      <c r="C12" s="3">
        <v>45349</v>
      </c>
      <c r="D12" s="4">
        <v>0.88402777777777775</v>
      </c>
      <c r="E12" s="2">
        <v>14</v>
      </c>
      <c r="F12" s="10">
        <v>0.7</v>
      </c>
    </row>
    <row r="13" spans="2:7" x14ac:dyDescent="0.45">
      <c r="B13" s="9">
        <f t="shared" si="0"/>
        <v>45349.884722222225</v>
      </c>
      <c r="C13" s="3">
        <v>45349</v>
      </c>
      <c r="D13" s="4">
        <v>0.88472222222222219</v>
      </c>
      <c r="E13" s="2">
        <v>15</v>
      </c>
      <c r="F13" s="10">
        <v>0.7</v>
      </c>
    </row>
    <row r="14" spans="2:7" x14ac:dyDescent="0.45">
      <c r="B14" s="9">
        <f t="shared" si="0"/>
        <v>45354.739583333336</v>
      </c>
      <c r="C14" s="3">
        <v>45354</v>
      </c>
      <c r="D14" s="4">
        <v>0.73958333333333337</v>
      </c>
      <c r="E14" s="2">
        <v>18</v>
      </c>
      <c r="F14" s="10">
        <v>0.7</v>
      </c>
    </row>
    <row r="15" spans="2:7" x14ac:dyDescent="0.45">
      <c r="B15" s="9">
        <f t="shared" si="0"/>
        <v>45354.740277777775</v>
      </c>
      <c r="C15" s="3">
        <v>45354</v>
      </c>
      <c r="D15" s="4">
        <v>0.74027777777777781</v>
      </c>
      <c r="E15" s="2">
        <v>19</v>
      </c>
      <c r="F15" s="10">
        <v>0.7</v>
      </c>
    </row>
    <row r="16" spans="2:7" x14ac:dyDescent="0.45">
      <c r="B16" s="9">
        <f t="shared" si="0"/>
        <v>45354.741666666669</v>
      </c>
      <c r="C16" s="3">
        <v>45354</v>
      </c>
      <c r="D16" s="4">
        <v>0.7416666666666667</v>
      </c>
      <c r="E16" s="2">
        <v>14</v>
      </c>
      <c r="F16" s="10">
        <v>0.7</v>
      </c>
    </row>
    <row r="17" spans="2:9" x14ac:dyDescent="0.45">
      <c r="B17" s="9">
        <f t="shared" si="0"/>
        <v>45355.79583333333</v>
      </c>
      <c r="C17" s="3">
        <v>45355</v>
      </c>
      <c r="D17" s="4">
        <v>0.79583333333333328</v>
      </c>
      <c r="E17" s="2">
        <v>20</v>
      </c>
      <c r="F17" s="10">
        <v>0.7</v>
      </c>
    </row>
    <row r="18" spans="2:9" x14ac:dyDescent="0.45">
      <c r="B18" s="9">
        <f t="shared" si="0"/>
        <v>45358.3125</v>
      </c>
      <c r="C18" s="3">
        <v>45358</v>
      </c>
      <c r="D18" s="4">
        <v>0.3125</v>
      </c>
      <c r="E18" s="2"/>
      <c r="F18" s="10">
        <v>0.6</v>
      </c>
    </row>
    <row r="19" spans="2:9" x14ac:dyDescent="0.45">
      <c r="B19" s="9">
        <f t="shared" si="0"/>
        <v>45365.84375</v>
      </c>
      <c r="C19" s="3">
        <v>45365</v>
      </c>
      <c r="D19" s="4">
        <v>0.84375</v>
      </c>
      <c r="E19" s="2">
        <v>22</v>
      </c>
      <c r="F19" s="10">
        <v>0.6</v>
      </c>
    </row>
    <row r="20" spans="2:9" x14ac:dyDescent="0.45">
      <c r="B20" s="9">
        <f t="shared" si="0"/>
        <v>45365.844444444447</v>
      </c>
      <c r="C20" s="3">
        <v>45365</v>
      </c>
      <c r="D20" s="4">
        <v>0.84444444444444444</v>
      </c>
      <c r="E20" s="2">
        <v>22</v>
      </c>
      <c r="F20" s="10">
        <v>0.6</v>
      </c>
    </row>
    <row r="21" spans="2:9" x14ac:dyDescent="0.45">
      <c r="B21" s="9">
        <f t="shared" si="0"/>
        <v>45370.790972222225</v>
      </c>
      <c r="C21" s="3">
        <v>45370</v>
      </c>
      <c r="D21" s="4">
        <v>0.79097222222222219</v>
      </c>
      <c r="E21" s="2">
        <v>20</v>
      </c>
      <c r="F21" s="10">
        <v>0.6</v>
      </c>
    </row>
    <row r="22" spans="2:9" x14ac:dyDescent="0.45">
      <c r="B22" s="9">
        <f t="shared" si="0"/>
        <v>45371.759027777778</v>
      </c>
      <c r="C22" s="3">
        <v>45371</v>
      </c>
      <c r="D22" s="4">
        <v>0.75902777777777775</v>
      </c>
      <c r="E22" s="2">
        <v>19</v>
      </c>
      <c r="F22" s="10">
        <v>0.6</v>
      </c>
    </row>
    <row r="23" spans="2:9" x14ac:dyDescent="0.45">
      <c r="B23" s="9">
        <f t="shared" si="0"/>
        <v>45372.901388888888</v>
      </c>
      <c r="C23" s="3">
        <v>45372</v>
      </c>
      <c r="D23" s="4">
        <v>0.90138888888888891</v>
      </c>
      <c r="E23" s="2">
        <v>19</v>
      </c>
      <c r="F23" s="10">
        <v>0.6</v>
      </c>
    </row>
    <row r="24" spans="2:9" x14ac:dyDescent="0.45">
      <c r="B24" s="9">
        <f t="shared" si="0"/>
        <v>45377.3125</v>
      </c>
      <c r="C24" s="3">
        <v>45377</v>
      </c>
      <c r="D24" s="4">
        <v>0.3125</v>
      </c>
      <c r="E24" s="2"/>
      <c r="F24" s="10">
        <v>0.5</v>
      </c>
    </row>
    <row r="25" spans="2:9" x14ac:dyDescent="0.45">
      <c r="B25" s="9">
        <f t="shared" si="0"/>
        <v>45378.831250000003</v>
      </c>
      <c r="C25" s="3">
        <v>45378</v>
      </c>
      <c r="D25" s="4">
        <v>0.83125000000000004</v>
      </c>
      <c r="E25" s="2">
        <v>22</v>
      </c>
      <c r="F25" s="10">
        <v>0.5</v>
      </c>
    </row>
    <row r="26" spans="2:9" x14ac:dyDescent="0.45">
      <c r="B26" s="9">
        <f t="shared" si="0"/>
        <v>45378.963194444441</v>
      </c>
      <c r="C26" s="3">
        <v>45378</v>
      </c>
      <c r="D26" s="4">
        <v>0.96319444444444446</v>
      </c>
      <c r="E26" s="2">
        <v>20</v>
      </c>
      <c r="F26" s="10">
        <v>0.5</v>
      </c>
    </row>
    <row r="27" spans="2:9" x14ac:dyDescent="0.45">
      <c r="B27" s="9">
        <f t="shared" si="0"/>
        <v>45380.32708333333</v>
      </c>
      <c r="C27" s="3">
        <v>45380</v>
      </c>
      <c r="D27" s="4">
        <v>0.32708333333333334</v>
      </c>
      <c r="E27" s="2">
        <v>15</v>
      </c>
      <c r="F27" s="10">
        <v>0.5</v>
      </c>
    </row>
    <row r="28" spans="2:9" x14ac:dyDescent="0.45">
      <c r="B28" s="9">
        <f t="shared" si="0"/>
        <v>45380.328472222223</v>
      </c>
      <c r="C28" s="3">
        <v>45380</v>
      </c>
      <c r="D28" s="4">
        <v>0.32847222222222222</v>
      </c>
      <c r="E28" s="2">
        <v>18</v>
      </c>
      <c r="F28" s="10">
        <v>0.5</v>
      </c>
    </row>
    <row r="29" spans="2:9" x14ac:dyDescent="0.45">
      <c r="B29" s="9">
        <f t="shared" si="0"/>
        <v>45380.330555555556</v>
      </c>
      <c r="C29" s="3">
        <v>45380</v>
      </c>
      <c r="D29" s="4">
        <v>0.33055555555555555</v>
      </c>
      <c r="E29" s="2">
        <v>17</v>
      </c>
      <c r="F29" s="10">
        <v>0.5</v>
      </c>
    </row>
    <row r="30" spans="2:9" x14ac:dyDescent="0.45">
      <c r="B30" s="9">
        <f t="shared" si="0"/>
        <v>45380.629861111112</v>
      </c>
      <c r="C30" s="3">
        <v>45380</v>
      </c>
      <c r="D30" s="4">
        <v>0.62986111111111109</v>
      </c>
      <c r="E30" s="2">
        <v>10</v>
      </c>
      <c r="F30" s="10">
        <v>0.5</v>
      </c>
    </row>
    <row r="31" spans="2:9" x14ac:dyDescent="0.45">
      <c r="B31" s="9">
        <f t="shared" si="0"/>
        <v>45380.631249999999</v>
      </c>
      <c r="C31" s="3">
        <v>45380</v>
      </c>
      <c r="D31" s="4">
        <v>0.63124999999999998</v>
      </c>
      <c r="E31" s="2">
        <v>9</v>
      </c>
      <c r="F31" s="10">
        <v>0.5</v>
      </c>
      <c r="H31" s="6" t="s">
        <v>5</v>
      </c>
      <c r="I31" s="6" t="s">
        <v>10</v>
      </c>
    </row>
    <row r="32" spans="2:9" x14ac:dyDescent="0.45">
      <c r="B32" s="9">
        <f t="shared" si="0"/>
        <v>45381.594444444447</v>
      </c>
      <c r="C32" s="3">
        <v>45381</v>
      </c>
      <c r="D32" s="4">
        <v>0.59444444444444444</v>
      </c>
      <c r="E32" s="2">
        <v>16</v>
      </c>
      <c r="F32" s="10">
        <v>0.5</v>
      </c>
    </row>
    <row r="33" spans="2:10" x14ac:dyDescent="0.45">
      <c r="B33" s="9">
        <f t="shared" si="0"/>
        <v>45381.743750000001</v>
      </c>
      <c r="C33" s="3">
        <v>45381</v>
      </c>
      <c r="D33" s="4">
        <v>0.74375000000000002</v>
      </c>
      <c r="E33" s="2">
        <v>15</v>
      </c>
      <c r="F33" s="10">
        <v>0.5</v>
      </c>
    </row>
    <row r="34" spans="2:10" x14ac:dyDescent="0.45">
      <c r="B34" s="9">
        <f t="shared" si="0"/>
        <v>45383.797222222223</v>
      </c>
      <c r="C34" s="3">
        <v>45383</v>
      </c>
      <c r="D34" s="4">
        <v>0.79722222222222228</v>
      </c>
      <c r="E34" s="2">
        <v>16</v>
      </c>
      <c r="F34" s="10">
        <v>0.5</v>
      </c>
    </row>
    <row r="35" spans="2:10" x14ac:dyDescent="0.45">
      <c r="B35" s="9">
        <f t="shared" si="0"/>
        <v>45383.798611111109</v>
      </c>
      <c r="C35" s="3">
        <v>45383</v>
      </c>
      <c r="D35" s="4">
        <v>0.79861111111111116</v>
      </c>
      <c r="E35" s="2">
        <v>15</v>
      </c>
      <c r="F35" s="10">
        <v>0.5</v>
      </c>
      <c r="H35" s="6" t="s">
        <v>6</v>
      </c>
      <c r="I35" s="8">
        <f>AVERAGE(E7:E103)</f>
        <v>17.428571428571427</v>
      </c>
    </row>
    <row r="36" spans="2:10" x14ac:dyDescent="0.45">
      <c r="B36" s="9">
        <f t="shared" si="0"/>
        <v>45383.799305555556</v>
      </c>
      <c r="C36" s="3">
        <v>45383</v>
      </c>
      <c r="D36" s="4">
        <v>0.7993055555555556</v>
      </c>
      <c r="E36" s="2">
        <v>15</v>
      </c>
      <c r="F36" s="10">
        <v>0.5</v>
      </c>
      <c r="H36" s="6" t="s">
        <v>7</v>
      </c>
      <c r="I36" s="2">
        <f>MAX(E7:E103)</f>
        <v>31</v>
      </c>
    </row>
    <row r="37" spans="2:10" x14ac:dyDescent="0.45">
      <c r="B37" s="9">
        <f t="shared" si="0"/>
        <v>45384.34375</v>
      </c>
      <c r="C37" s="3">
        <v>45384</v>
      </c>
      <c r="D37" s="4">
        <v>0.34375</v>
      </c>
      <c r="E37" s="2">
        <v>14</v>
      </c>
      <c r="F37" s="10">
        <v>0.5</v>
      </c>
      <c r="H37" s="6" t="s">
        <v>8</v>
      </c>
      <c r="I37" s="2">
        <f>MIN(E7:E103)</f>
        <v>9</v>
      </c>
    </row>
    <row r="38" spans="2:10" x14ac:dyDescent="0.45">
      <c r="B38" s="9">
        <f t="shared" si="0"/>
        <v>45384.345138888886</v>
      </c>
      <c r="C38" s="3">
        <v>45384</v>
      </c>
      <c r="D38" s="4">
        <v>0.34513888888888888</v>
      </c>
      <c r="E38" s="2">
        <v>15</v>
      </c>
      <c r="F38" s="10">
        <v>0.5</v>
      </c>
      <c r="H38" s="6" t="s">
        <v>9</v>
      </c>
      <c r="I38" s="2">
        <f>MODE(E7:E103)</f>
        <v>15</v>
      </c>
    </row>
    <row r="39" spans="2:10" x14ac:dyDescent="0.45">
      <c r="B39" s="9">
        <f t="shared" si="0"/>
        <v>45384.354166666664</v>
      </c>
      <c r="C39" s="3">
        <v>45384</v>
      </c>
      <c r="D39" s="4">
        <v>0.35416666666666669</v>
      </c>
      <c r="E39" s="2">
        <v>10</v>
      </c>
      <c r="F39" s="10">
        <v>0.5</v>
      </c>
    </row>
    <row r="40" spans="2:10" x14ac:dyDescent="0.45">
      <c r="B40" s="9">
        <f t="shared" si="0"/>
        <v>45389.341666666667</v>
      </c>
      <c r="C40" s="3">
        <v>45389</v>
      </c>
      <c r="D40" s="4">
        <v>0.34166666666666667</v>
      </c>
      <c r="E40" s="2">
        <v>13</v>
      </c>
      <c r="F40" s="10">
        <v>0.5</v>
      </c>
    </row>
    <row r="41" spans="2:10" x14ac:dyDescent="0.45">
      <c r="B41" s="9">
        <f t="shared" si="0"/>
        <v>45389.343055555553</v>
      </c>
      <c r="C41" s="3">
        <v>45389</v>
      </c>
      <c r="D41" s="4">
        <v>0.34305555555555556</v>
      </c>
      <c r="E41" s="2">
        <v>14</v>
      </c>
      <c r="F41" s="10">
        <v>0.5</v>
      </c>
    </row>
    <row r="42" spans="2:10" x14ac:dyDescent="0.45">
      <c r="B42" s="9">
        <f t="shared" si="0"/>
        <v>45395.645833333336</v>
      </c>
      <c r="C42" s="3">
        <v>45395</v>
      </c>
      <c r="D42" s="4">
        <v>0.64583333333333337</v>
      </c>
      <c r="E42" s="2">
        <v>14</v>
      </c>
      <c r="F42" s="10">
        <v>0.5</v>
      </c>
    </row>
    <row r="43" spans="2:10" x14ac:dyDescent="0.45">
      <c r="B43" s="9">
        <f t="shared" si="0"/>
        <v>45395.647222222222</v>
      </c>
      <c r="C43" s="3">
        <v>45395</v>
      </c>
      <c r="D43" s="4">
        <v>0.64722222222222225</v>
      </c>
      <c r="E43" s="2">
        <v>13</v>
      </c>
      <c r="F43" s="10">
        <v>0.5</v>
      </c>
    </row>
    <row r="44" spans="2:10" x14ac:dyDescent="0.45">
      <c r="B44" s="9">
        <f t="shared" si="0"/>
        <v>45395.648611111108</v>
      </c>
      <c r="C44" s="3">
        <v>45395</v>
      </c>
      <c r="D44" s="4">
        <v>0.64861111111111114</v>
      </c>
      <c r="E44" s="2">
        <v>13</v>
      </c>
      <c r="F44" s="10">
        <v>0.5</v>
      </c>
    </row>
    <row r="45" spans="2:10" x14ac:dyDescent="0.45">
      <c r="B45" s="9">
        <f t="shared" si="0"/>
        <v>45395.840277777781</v>
      </c>
      <c r="C45" s="3">
        <v>45395</v>
      </c>
      <c r="D45" s="4">
        <v>0.84027777777777779</v>
      </c>
      <c r="E45" s="2">
        <v>15</v>
      </c>
      <c r="F45" s="10">
        <v>0.5</v>
      </c>
    </row>
    <row r="46" spans="2:10" x14ac:dyDescent="0.45">
      <c r="B46" s="9">
        <f t="shared" si="0"/>
        <v>45396.92083333333</v>
      </c>
      <c r="C46" s="3">
        <v>45396</v>
      </c>
      <c r="D46" s="4">
        <v>0.92083333333333328</v>
      </c>
      <c r="E46" s="2">
        <v>15</v>
      </c>
      <c r="F46" s="10">
        <v>0.5</v>
      </c>
      <c r="H46" s="13"/>
      <c r="I46" s="14"/>
      <c r="J46" s="13"/>
    </row>
    <row r="47" spans="2:10" x14ac:dyDescent="0.45">
      <c r="B47" s="9">
        <f t="shared" si="0"/>
        <v>45397.602083333331</v>
      </c>
      <c r="C47" s="3">
        <v>45397</v>
      </c>
      <c r="D47" s="4">
        <v>0.6020833333333333</v>
      </c>
      <c r="E47" s="2">
        <v>14</v>
      </c>
      <c r="F47" s="10">
        <v>0.5</v>
      </c>
      <c r="H47" s="15"/>
      <c r="I47" s="15"/>
      <c r="J47" s="15"/>
    </row>
    <row r="48" spans="2:10" x14ac:dyDescent="0.45">
      <c r="B48" s="9">
        <f t="shared" si="0"/>
        <v>45402.765277777777</v>
      </c>
      <c r="C48" s="3">
        <v>45402</v>
      </c>
      <c r="D48" s="4">
        <v>0.76527777777777772</v>
      </c>
      <c r="E48" s="2">
        <v>13</v>
      </c>
      <c r="F48" s="10">
        <v>0.5</v>
      </c>
      <c r="H48" s="16"/>
      <c r="I48" s="17"/>
      <c r="J48" s="17"/>
    </row>
    <row r="49" spans="2:10" x14ac:dyDescent="0.45">
      <c r="B49" s="9">
        <f t="shared" si="0"/>
        <v>45406.854166666664</v>
      </c>
      <c r="C49" s="3">
        <v>45406</v>
      </c>
      <c r="D49" s="4">
        <v>0.85416666666666663</v>
      </c>
      <c r="E49" s="2">
        <v>23</v>
      </c>
      <c r="F49" s="10">
        <v>0.5</v>
      </c>
      <c r="H49" s="16"/>
      <c r="I49" s="17"/>
      <c r="J49" s="17"/>
    </row>
    <row r="50" spans="2:10" x14ac:dyDescent="0.45">
      <c r="B50" s="9">
        <f t="shared" si="0"/>
        <v>45407.854166666664</v>
      </c>
      <c r="C50" s="3">
        <v>45407</v>
      </c>
      <c r="D50" s="4">
        <v>0.85416666666666663</v>
      </c>
      <c r="E50" s="2">
        <v>30</v>
      </c>
      <c r="F50" s="10">
        <v>0.5</v>
      </c>
      <c r="H50" s="16"/>
      <c r="I50" s="17"/>
      <c r="J50" s="17"/>
    </row>
    <row r="51" spans="2:10" x14ac:dyDescent="0.45">
      <c r="B51" s="9">
        <f t="shared" si="0"/>
        <v>45407.854861111111</v>
      </c>
      <c r="C51" s="3">
        <v>45407</v>
      </c>
      <c r="D51" s="4">
        <v>0.85486111111111107</v>
      </c>
      <c r="E51" s="2">
        <v>31</v>
      </c>
      <c r="F51" s="10">
        <v>0.6</v>
      </c>
      <c r="H51" s="16"/>
      <c r="I51" s="17"/>
      <c r="J51" s="17"/>
    </row>
    <row r="52" spans="2:10" x14ac:dyDescent="0.45">
      <c r="B52" s="9">
        <f t="shared" si="0"/>
        <v>45408.324305555558</v>
      </c>
      <c r="C52" s="3">
        <v>45408</v>
      </c>
      <c r="D52" s="4">
        <v>0.32430555555555557</v>
      </c>
      <c r="E52" s="2">
        <v>13</v>
      </c>
      <c r="F52" s="10">
        <v>0.6</v>
      </c>
      <c r="H52" s="16"/>
      <c r="I52" s="15"/>
      <c r="J52" s="15"/>
    </row>
    <row r="53" spans="2:10" x14ac:dyDescent="0.45">
      <c r="B53" s="9">
        <f t="shared" si="0"/>
        <v>45408.324305555558</v>
      </c>
      <c r="C53" s="3">
        <v>45408</v>
      </c>
      <c r="D53" s="4">
        <v>0.32430555555555557</v>
      </c>
      <c r="E53" s="2">
        <v>13</v>
      </c>
      <c r="F53" s="10">
        <v>0.6</v>
      </c>
      <c r="H53" s="16"/>
      <c r="I53" s="17"/>
      <c r="J53" s="17"/>
    </row>
    <row r="54" spans="2:10" x14ac:dyDescent="0.45">
      <c r="B54" s="9">
        <f t="shared" si="0"/>
        <v>45409.40347222222</v>
      </c>
      <c r="C54" s="3">
        <v>45409</v>
      </c>
      <c r="D54" s="4">
        <v>0.40347222222222223</v>
      </c>
      <c r="E54" s="2">
        <v>20</v>
      </c>
      <c r="F54" s="2">
        <v>0.56000000000000005</v>
      </c>
      <c r="H54" s="16"/>
      <c r="I54" s="17"/>
      <c r="J54" s="17"/>
    </row>
    <row r="55" spans="2:10" x14ac:dyDescent="0.45">
      <c r="B55" s="9">
        <f t="shared" si="0"/>
        <v>45410.402083333334</v>
      </c>
      <c r="C55" s="3">
        <v>45410</v>
      </c>
      <c r="D55" s="4">
        <v>0.40208333333333335</v>
      </c>
      <c r="E55" s="2">
        <v>15</v>
      </c>
      <c r="F55" s="2">
        <v>0.56000000000000005</v>
      </c>
      <c r="H55" s="16"/>
      <c r="I55" s="17"/>
      <c r="J55" s="17"/>
    </row>
    <row r="56" spans="2:10" x14ac:dyDescent="0.45">
      <c r="B56" s="9">
        <f t="shared" si="0"/>
        <v>45410.402777777781</v>
      </c>
      <c r="C56" s="3">
        <v>45410</v>
      </c>
      <c r="D56" s="4">
        <v>0.40277777777777779</v>
      </c>
      <c r="E56" s="2">
        <v>14</v>
      </c>
      <c r="F56" s="2">
        <v>0.56000000000000005</v>
      </c>
      <c r="H56" s="16"/>
      <c r="I56" s="17"/>
      <c r="J56" s="17"/>
    </row>
    <row r="57" spans="2:10" x14ac:dyDescent="0.45">
      <c r="B57" s="9">
        <f t="shared" si="0"/>
        <v>45412.840277777781</v>
      </c>
      <c r="C57" s="3">
        <v>45412</v>
      </c>
      <c r="D57" s="4">
        <v>0.84027777777777779</v>
      </c>
      <c r="E57" s="2">
        <v>24</v>
      </c>
      <c r="F57" s="2">
        <v>0.57999999999999996</v>
      </c>
      <c r="H57" s="16"/>
      <c r="I57" s="17"/>
      <c r="J57" s="17"/>
    </row>
    <row r="58" spans="2:10" x14ac:dyDescent="0.45">
      <c r="B58" s="9">
        <f t="shared" si="0"/>
        <v>45412.841666666667</v>
      </c>
      <c r="C58" s="3">
        <v>45412</v>
      </c>
      <c r="D58" s="4">
        <v>0.84166666666666667</v>
      </c>
      <c r="E58" s="2">
        <v>23</v>
      </c>
      <c r="F58" s="2">
        <v>0.57999999999999996</v>
      </c>
      <c r="H58" s="16"/>
      <c r="I58" s="17"/>
      <c r="J58" s="17"/>
    </row>
    <row r="59" spans="2:10" x14ac:dyDescent="0.45">
      <c r="B59" s="9">
        <f t="shared" si="0"/>
        <v>45416.875</v>
      </c>
      <c r="C59" s="3">
        <v>45416</v>
      </c>
      <c r="D59" s="4">
        <v>0.875</v>
      </c>
      <c r="E59" s="2">
        <v>24</v>
      </c>
      <c r="F59" s="2">
        <v>0.57999999999999996</v>
      </c>
      <c r="H59" s="16"/>
      <c r="I59" s="17"/>
      <c r="J59" s="17"/>
    </row>
    <row r="60" spans="2:10" x14ac:dyDescent="0.45">
      <c r="B60" s="9">
        <f t="shared" si="0"/>
        <v>45417.393055555556</v>
      </c>
      <c r="C60" s="3">
        <v>45417</v>
      </c>
      <c r="D60" s="4">
        <v>0.39305555555555555</v>
      </c>
      <c r="E60" s="2">
        <v>24</v>
      </c>
      <c r="F60" s="2">
        <v>0.57999999999999996</v>
      </c>
      <c r="H60" s="16"/>
      <c r="I60" s="17"/>
      <c r="J60" s="17"/>
    </row>
    <row r="61" spans="2:10" x14ac:dyDescent="0.45">
      <c r="B61" s="9">
        <f t="shared" si="0"/>
        <v>45417.394444444442</v>
      </c>
      <c r="C61" s="3">
        <v>45417</v>
      </c>
      <c r="D61" s="4">
        <v>0.39444444444444443</v>
      </c>
      <c r="E61" s="2">
        <v>21</v>
      </c>
      <c r="F61" s="2">
        <v>0.57999999999999996</v>
      </c>
      <c r="H61" s="16"/>
      <c r="I61" s="17"/>
      <c r="J61" s="17"/>
    </row>
    <row r="62" spans="2:10" x14ac:dyDescent="0.45">
      <c r="B62" s="9">
        <f t="shared" si="0"/>
        <v>45417.395833333336</v>
      </c>
      <c r="C62" s="3">
        <v>45417</v>
      </c>
      <c r="D62" s="4">
        <v>0.39583333333333331</v>
      </c>
      <c r="E62" s="2">
        <v>22</v>
      </c>
      <c r="F62" s="2">
        <v>0.57999999999999996</v>
      </c>
      <c r="H62" s="16"/>
      <c r="I62" s="17"/>
      <c r="J62" s="17"/>
    </row>
    <row r="63" spans="2:10" x14ac:dyDescent="0.45">
      <c r="B63" s="9">
        <f t="shared" si="0"/>
        <v>45417.482638888891</v>
      </c>
      <c r="C63" s="3">
        <v>45417</v>
      </c>
      <c r="D63" s="4">
        <v>0.4826388888888889</v>
      </c>
      <c r="E63" s="2">
        <v>19</v>
      </c>
      <c r="F63" s="2"/>
      <c r="H63" s="13"/>
      <c r="I63" s="13"/>
      <c r="J63" s="13"/>
    </row>
    <row r="64" spans="2:10" x14ac:dyDescent="0.45">
      <c r="B64" s="9">
        <f t="shared" si="0"/>
        <v>45418.3125</v>
      </c>
      <c r="C64" s="3">
        <v>45418</v>
      </c>
      <c r="D64" s="11">
        <v>0.3125</v>
      </c>
      <c r="E64" s="2"/>
      <c r="F64" s="2">
        <v>0.56000000000000005</v>
      </c>
    </row>
    <row r="65" spans="2:6" x14ac:dyDescent="0.45">
      <c r="B65" s="9">
        <f t="shared" si="0"/>
        <v>45418.8125</v>
      </c>
      <c r="C65" s="3">
        <v>45418</v>
      </c>
      <c r="D65" s="11">
        <v>0.8125</v>
      </c>
      <c r="E65" s="2"/>
      <c r="F65" s="2">
        <v>0.56000000000000005</v>
      </c>
    </row>
    <row r="66" spans="2:6" x14ac:dyDescent="0.45">
      <c r="B66" s="9">
        <f t="shared" si="0"/>
        <v>45419.3125</v>
      </c>
      <c r="C66" s="3">
        <v>45419</v>
      </c>
      <c r="D66" s="11">
        <v>0.3125</v>
      </c>
      <c r="E66" s="2"/>
      <c r="F66" s="2">
        <v>0.57999999999999996</v>
      </c>
    </row>
    <row r="67" spans="2:6" x14ac:dyDescent="0.45">
      <c r="B67" s="9">
        <f t="shared" si="0"/>
        <v>45419.8125</v>
      </c>
      <c r="C67" s="3">
        <v>45419</v>
      </c>
      <c r="D67" s="11">
        <v>0.8125</v>
      </c>
      <c r="E67" s="2"/>
      <c r="F67" s="2">
        <v>0.57999999999999996</v>
      </c>
    </row>
    <row r="68" spans="2:6" x14ac:dyDescent="0.45">
      <c r="B68" s="9">
        <f t="shared" si="0"/>
        <v>45420.877083333333</v>
      </c>
      <c r="C68" s="3">
        <v>45420</v>
      </c>
      <c r="D68" s="11">
        <v>0.87708333333333333</v>
      </c>
      <c r="E68" s="2">
        <v>18</v>
      </c>
      <c r="F68" s="2">
        <v>0.6</v>
      </c>
    </row>
    <row r="69" spans="2:6" x14ac:dyDescent="0.45">
      <c r="B69" s="9">
        <f t="shared" si="0"/>
        <v>45420.878472222219</v>
      </c>
      <c r="C69" s="3">
        <v>45420</v>
      </c>
      <c r="D69" s="11">
        <v>0.87847222222222221</v>
      </c>
      <c r="E69" s="2">
        <v>15</v>
      </c>
      <c r="F69" s="2">
        <v>0.52</v>
      </c>
    </row>
    <row r="70" spans="2:6" x14ac:dyDescent="0.45">
      <c r="B70" s="9">
        <f t="shared" si="0"/>
        <v>45421.3125</v>
      </c>
      <c r="C70" s="3">
        <v>45421</v>
      </c>
      <c r="D70" s="11">
        <v>0.3125</v>
      </c>
      <c r="E70" s="2"/>
      <c r="F70" s="2">
        <v>0.54</v>
      </c>
    </row>
    <row r="71" spans="2:6" x14ac:dyDescent="0.45">
      <c r="B71" s="9">
        <f t="shared" ref="B71:B110" si="1">C71+D71</f>
        <v>45421.8125</v>
      </c>
      <c r="C71" s="3">
        <v>45421</v>
      </c>
      <c r="D71" s="11">
        <v>0.8125</v>
      </c>
      <c r="E71" s="2"/>
      <c r="F71" s="2">
        <v>0.54</v>
      </c>
    </row>
    <row r="72" spans="2:6" x14ac:dyDescent="0.45">
      <c r="B72" s="9">
        <f t="shared" si="1"/>
        <v>45422.3125</v>
      </c>
      <c r="C72" s="3">
        <v>45422</v>
      </c>
      <c r="D72" s="11">
        <v>0.3125</v>
      </c>
      <c r="E72" s="2"/>
      <c r="F72" s="2">
        <v>0.54</v>
      </c>
    </row>
    <row r="73" spans="2:6" x14ac:dyDescent="0.45">
      <c r="B73" s="9">
        <f t="shared" si="1"/>
        <v>45422.8125</v>
      </c>
      <c r="C73" s="3">
        <v>45422</v>
      </c>
      <c r="D73" s="11">
        <v>0.8125</v>
      </c>
      <c r="E73" s="2"/>
      <c r="F73" s="2">
        <v>0.54</v>
      </c>
    </row>
    <row r="74" spans="2:6" x14ac:dyDescent="0.45">
      <c r="B74" s="9">
        <f t="shared" si="1"/>
        <v>45423.443055555559</v>
      </c>
      <c r="C74" s="3">
        <v>45423</v>
      </c>
      <c r="D74" s="11">
        <v>0.44305555555555554</v>
      </c>
      <c r="E74" s="2">
        <v>19</v>
      </c>
      <c r="F74" s="2">
        <v>0.54</v>
      </c>
    </row>
    <row r="75" spans="2:6" x14ac:dyDescent="0.45">
      <c r="B75" s="9">
        <f t="shared" si="1"/>
        <v>45423.443749999999</v>
      </c>
      <c r="C75" s="3">
        <v>45423</v>
      </c>
      <c r="D75" s="11">
        <v>0.44374999999999998</v>
      </c>
      <c r="E75" s="2">
        <v>18</v>
      </c>
      <c r="F75" s="2">
        <v>0.54</v>
      </c>
    </row>
    <row r="76" spans="2:6" x14ac:dyDescent="0.45">
      <c r="B76" s="9">
        <f t="shared" si="1"/>
        <v>45424.32916666667</v>
      </c>
      <c r="C76" s="3">
        <v>45424</v>
      </c>
      <c r="D76" s="11">
        <v>0.32916666666666666</v>
      </c>
      <c r="E76" s="2">
        <v>17</v>
      </c>
      <c r="F76" s="2">
        <v>0.54</v>
      </c>
    </row>
    <row r="77" spans="2:6" x14ac:dyDescent="0.45">
      <c r="B77" s="9">
        <f t="shared" si="1"/>
        <v>45424.8125</v>
      </c>
      <c r="C77" s="3">
        <v>45424</v>
      </c>
      <c r="D77" s="11">
        <v>0.8125</v>
      </c>
      <c r="E77" s="2"/>
      <c r="F77" s="2">
        <v>0.56000000000000005</v>
      </c>
    </row>
    <row r="78" spans="2:6" x14ac:dyDescent="0.45">
      <c r="B78" s="9">
        <f t="shared" si="1"/>
        <v>45425.757638888892</v>
      </c>
      <c r="C78" s="3">
        <v>45425</v>
      </c>
      <c r="D78" s="11">
        <v>0.75763888888888886</v>
      </c>
      <c r="E78" s="2">
        <v>19</v>
      </c>
      <c r="F78" s="2">
        <v>0.56000000000000005</v>
      </c>
    </row>
    <row r="79" spans="2:6" x14ac:dyDescent="0.45">
      <c r="B79" s="9">
        <f t="shared" si="1"/>
        <v>45425.758333333331</v>
      </c>
      <c r="C79" s="3">
        <v>45425</v>
      </c>
      <c r="D79" s="11">
        <v>0.7583333333333333</v>
      </c>
      <c r="E79" s="2">
        <v>18</v>
      </c>
      <c r="F79" s="2">
        <v>0.6</v>
      </c>
    </row>
    <row r="80" spans="2:6" x14ac:dyDescent="0.45">
      <c r="B80" s="9">
        <f t="shared" si="1"/>
        <v>45426.3125</v>
      </c>
      <c r="C80" s="3">
        <v>45426</v>
      </c>
      <c r="D80" s="11">
        <v>0.3125</v>
      </c>
      <c r="E80" s="2"/>
      <c r="F80" s="2">
        <v>0.6</v>
      </c>
    </row>
    <row r="81" spans="2:6" x14ac:dyDescent="0.45">
      <c r="B81" s="9">
        <f t="shared" si="1"/>
        <v>45426.8125</v>
      </c>
      <c r="C81" s="3">
        <v>45426</v>
      </c>
      <c r="D81" s="11">
        <v>0.8125</v>
      </c>
      <c r="E81" s="2"/>
      <c r="F81" s="2">
        <v>0.8</v>
      </c>
    </row>
    <row r="82" spans="2:6" x14ac:dyDescent="0.45">
      <c r="B82" s="9">
        <f t="shared" si="1"/>
        <v>45430.538194444445</v>
      </c>
      <c r="C82" s="3">
        <v>45430</v>
      </c>
      <c r="D82" s="11">
        <v>0.53819444444444442</v>
      </c>
      <c r="E82" s="2">
        <v>17</v>
      </c>
      <c r="F82" s="2">
        <v>0.8</v>
      </c>
    </row>
    <row r="83" spans="2:6" x14ac:dyDescent="0.45">
      <c r="B83" s="9">
        <f t="shared" si="1"/>
        <v>45438.808333333334</v>
      </c>
      <c r="C83" s="3">
        <v>45438</v>
      </c>
      <c r="D83" s="11">
        <v>0.80833333333333335</v>
      </c>
      <c r="E83" s="2">
        <v>22</v>
      </c>
      <c r="F83" s="2">
        <v>0.8</v>
      </c>
    </row>
    <row r="84" spans="2:6" x14ac:dyDescent="0.45">
      <c r="B84" s="9">
        <f t="shared" si="1"/>
        <v>45438.809027777781</v>
      </c>
      <c r="C84" s="3">
        <v>45438</v>
      </c>
      <c r="D84" s="11">
        <v>0.80902777777777779</v>
      </c>
      <c r="E84" s="2">
        <v>23</v>
      </c>
      <c r="F84" s="2">
        <v>0.8</v>
      </c>
    </row>
    <row r="85" spans="2:6" x14ac:dyDescent="0.45">
      <c r="B85" s="9">
        <f t="shared" si="1"/>
        <v>45439.331250000003</v>
      </c>
      <c r="C85" s="3">
        <v>45439</v>
      </c>
      <c r="D85" s="11">
        <v>0.33124999999999999</v>
      </c>
      <c r="E85" s="2">
        <v>15</v>
      </c>
      <c r="F85" s="2">
        <v>0.8</v>
      </c>
    </row>
    <row r="86" spans="2:6" x14ac:dyDescent="0.45">
      <c r="B86" s="9">
        <f t="shared" si="1"/>
        <v>45439.331944444442</v>
      </c>
      <c r="C86" s="3">
        <v>45439</v>
      </c>
      <c r="D86" s="11">
        <v>0.33194444444444443</v>
      </c>
      <c r="E86" s="2">
        <v>15</v>
      </c>
      <c r="F86" s="2">
        <v>0.8</v>
      </c>
    </row>
    <row r="87" spans="2:6" x14ac:dyDescent="0.45">
      <c r="B87" s="9">
        <f t="shared" si="1"/>
        <v>45440.379861111112</v>
      </c>
      <c r="C87" s="3">
        <v>45440</v>
      </c>
      <c r="D87" s="11">
        <v>0.37986111111111109</v>
      </c>
      <c r="E87" s="2">
        <v>16</v>
      </c>
      <c r="F87" s="2">
        <v>0.8</v>
      </c>
    </row>
    <row r="88" spans="2:6" x14ac:dyDescent="0.45">
      <c r="B88" s="9">
        <f t="shared" si="1"/>
        <v>45440.380555555559</v>
      </c>
      <c r="C88" s="3">
        <v>45440</v>
      </c>
      <c r="D88" s="11">
        <v>0.38055555555555554</v>
      </c>
      <c r="E88" s="2">
        <v>16</v>
      </c>
      <c r="F88" s="2">
        <v>0.8</v>
      </c>
    </row>
    <row r="89" spans="2:6" x14ac:dyDescent="0.45">
      <c r="B89" s="9">
        <f t="shared" si="1"/>
        <v>45442.762499999997</v>
      </c>
      <c r="C89" s="3">
        <v>45442</v>
      </c>
      <c r="D89" s="11">
        <v>0.76249999999999996</v>
      </c>
      <c r="E89" s="2">
        <v>19</v>
      </c>
      <c r="F89" s="2">
        <v>0.8</v>
      </c>
    </row>
    <row r="90" spans="2:6" x14ac:dyDescent="0.45">
      <c r="B90" s="9">
        <f t="shared" si="1"/>
        <v>45442.763888888891</v>
      </c>
      <c r="C90" s="3">
        <v>45442</v>
      </c>
      <c r="D90" s="11">
        <v>0.76388888888888884</v>
      </c>
      <c r="E90" s="2">
        <v>17</v>
      </c>
      <c r="F90" s="2">
        <v>0.8</v>
      </c>
    </row>
    <row r="91" spans="2:6" x14ac:dyDescent="0.45">
      <c r="B91" s="9">
        <f t="shared" si="1"/>
        <v>45443.335416666669</v>
      </c>
      <c r="C91" s="3">
        <v>45443</v>
      </c>
      <c r="D91" s="11">
        <v>0.33541666666666664</v>
      </c>
      <c r="E91" s="2">
        <v>13</v>
      </c>
      <c r="F91" s="2">
        <v>0.8</v>
      </c>
    </row>
    <row r="92" spans="2:6" x14ac:dyDescent="0.45">
      <c r="B92" s="9">
        <f t="shared" si="1"/>
        <v>45444.791666666664</v>
      </c>
      <c r="C92" s="3">
        <v>45444</v>
      </c>
      <c r="D92" s="11">
        <v>0.79166666666666663</v>
      </c>
      <c r="E92" s="2">
        <v>17</v>
      </c>
      <c r="F92" s="2">
        <v>0.8</v>
      </c>
    </row>
    <row r="93" spans="2:6" x14ac:dyDescent="0.45">
      <c r="B93" s="9">
        <f t="shared" si="1"/>
        <v>45451.333333333336</v>
      </c>
      <c r="C93" s="3">
        <v>45451</v>
      </c>
      <c r="D93" s="11">
        <v>0.33333333333333331</v>
      </c>
      <c r="E93" s="2">
        <v>15</v>
      </c>
      <c r="F93" s="2">
        <v>0.8</v>
      </c>
    </row>
    <row r="94" spans="2:6" x14ac:dyDescent="0.45">
      <c r="B94" s="9">
        <f t="shared" si="1"/>
        <v>45451.334722222222</v>
      </c>
      <c r="C94" s="3">
        <v>45451</v>
      </c>
      <c r="D94" s="11">
        <v>0.3347222222222222</v>
      </c>
      <c r="E94" s="2">
        <v>15</v>
      </c>
      <c r="F94" s="2">
        <v>0.8</v>
      </c>
    </row>
    <row r="95" spans="2:6" x14ac:dyDescent="0.45">
      <c r="B95" s="9">
        <f t="shared" si="1"/>
        <v>45452.325694444444</v>
      </c>
      <c r="C95" s="3">
        <v>45452</v>
      </c>
      <c r="D95" s="11">
        <v>0.32569444444444445</v>
      </c>
      <c r="E95" s="2">
        <v>15</v>
      </c>
      <c r="F95" s="2">
        <v>0.8</v>
      </c>
    </row>
    <row r="96" spans="2:6" x14ac:dyDescent="0.45">
      <c r="B96" s="9">
        <f t="shared" si="1"/>
        <v>45454.328472222223</v>
      </c>
      <c r="C96" s="3">
        <v>45454</v>
      </c>
      <c r="D96" s="11">
        <v>0.32847222222222222</v>
      </c>
      <c r="E96" s="2">
        <v>14</v>
      </c>
      <c r="F96" s="2">
        <v>0.8</v>
      </c>
    </row>
    <row r="97" spans="2:6" x14ac:dyDescent="0.45">
      <c r="B97" s="9">
        <f t="shared" si="1"/>
        <v>45454.823611111111</v>
      </c>
      <c r="C97" s="3">
        <v>45454</v>
      </c>
      <c r="D97" s="11">
        <v>0.82361111111111107</v>
      </c>
      <c r="E97" s="2">
        <v>21</v>
      </c>
      <c r="F97" s="2">
        <v>0.8</v>
      </c>
    </row>
    <row r="98" spans="2:6" x14ac:dyDescent="0.45">
      <c r="B98" s="9">
        <f t="shared" si="1"/>
        <v>45454.824305555558</v>
      </c>
      <c r="C98" s="3">
        <v>45454</v>
      </c>
      <c r="D98" s="11">
        <v>0.82430555555555551</v>
      </c>
      <c r="E98" s="2">
        <v>20</v>
      </c>
      <c r="F98" s="2">
        <v>0.8</v>
      </c>
    </row>
    <row r="99" spans="2:6" x14ac:dyDescent="0.45">
      <c r="B99" s="9">
        <f t="shared" si="1"/>
        <v>45454.830555555556</v>
      </c>
      <c r="C99" s="3">
        <v>45454</v>
      </c>
      <c r="D99" s="11">
        <v>0.8305555555555556</v>
      </c>
      <c r="E99" s="2">
        <v>29</v>
      </c>
      <c r="F99" s="2">
        <v>0.8</v>
      </c>
    </row>
    <row r="100" spans="2:6" x14ac:dyDescent="0.45">
      <c r="B100" s="9">
        <f t="shared" si="1"/>
        <v>45455.866666666669</v>
      </c>
      <c r="C100" s="3">
        <v>45455</v>
      </c>
      <c r="D100" s="11">
        <v>0.8666666666666667</v>
      </c>
      <c r="E100" s="2">
        <v>19</v>
      </c>
      <c r="F100" s="2">
        <v>0.8</v>
      </c>
    </row>
    <row r="101" spans="2:6" x14ac:dyDescent="0.45">
      <c r="B101" s="9">
        <f t="shared" si="1"/>
        <v>45455.869444444441</v>
      </c>
      <c r="C101" s="3">
        <v>45455</v>
      </c>
      <c r="D101" s="11">
        <v>0.86944444444444446</v>
      </c>
      <c r="E101" s="2">
        <v>18</v>
      </c>
      <c r="F101" s="2">
        <v>0.8</v>
      </c>
    </row>
    <row r="102" spans="2:6" x14ac:dyDescent="0.45">
      <c r="B102" s="9">
        <f t="shared" si="1"/>
        <v>45456.336111111108</v>
      </c>
      <c r="C102" s="3">
        <v>45456</v>
      </c>
      <c r="D102" s="11">
        <v>0.33611111111111114</v>
      </c>
      <c r="E102" s="2">
        <v>16</v>
      </c>
      <c r="F102" s="2">
        <v>0.8</v>
      </c>
    </row>
    <row r="103" spans="2:6" x14ac:dyDescent="0.45">
      <c r="B103" s="9">
        <f t="shared" si="1"/>
        <v>45456.336805555555</v>
      </c>
      <c r="C103" s="3">
        <v>45456</v>
      </c>
      <c r="D103" s="11">
        <v>0.33680555555555558</v>
      </c>
      <c r="E103" s="2">
        <v>16</v>
      </c>
      <c r="F103" s="2">
        <v>0.8</v>
      </c>
    </row>
    <row r="104" spans="2:6" x14ac:dyDescent="0.45">
      <c r="B104" s="9">
        <f t="shared" si="1"/>
        <v>45457.756249999999</v>
      </c>
      <c r="C104" s="3">
        <v>45457</v>
      </c>
      <c r="D104" s="11">
        <v>0.75624999999999998</v>
      </c>
      <c r="E104" s="2">
        <v>16</v>
      </c>
      <c r="F104" s="2">
        <v>0.8</v>
      </c>
    </row>
    <row r="105" spans="2:6" x14ac:dyDescent="0.45">
      <c r="B105" s="9">
        <f t="shared" si="1"/>
        <v>45457.875694444447</v>
      </c>
      <c r="C105" s="3">
        <v>45457</v>
      </c>
      <c r="D105" s="11">
        <v>0.87569444444444444</v>
      </c>
      <c r="E105" s="2">
        <v>20</v>
      </c>
      <c r="F105" s="2">
        <v>0.8</v>
      </c>
    </row>
    <row r="106" spans="2:6" x14ac:dyDescent="0.45">
      <c r="B106" s="9">
        <f t="shared" si="1"/>
        <v>45458.472222222219</v>
      </c>
      <c r="C106" s="3">
        <v>45458</v>
      </c>
      <c r="D106" s="11">
        <v>0.47222222222222221</v>
      </c>
      <c r="E106" s="2">
        <v>15</v>
      </c>
      <c r="F106" s="2">
        <v>0.8</v>
      </c>
    </row>
    <row r="107" spans="2:6" x14ac:dyDescent="0.45">
      <c r="B107" s="9">
        <f t="shared" si="1"/>
        <v>45458.473611111112</v>
      </c>
      <c r="C107" s="3">
        <v>45458</v>
      </c>
      <c r="D107" s="11">
        <v>0.47361111111111109</v>
      </c>
      <c r="E107" s="2">
        <v>15</v>
      </c>
      <c r="F107" s="2">
        <v>0.8</v>
      </c>
    </row>
    <row r="108" spans="2:6" x14ac:dyDescent="0.45">
      <c r="B108" s="9">
        <f t="shared" si="1"/>
        <v>45459.652777777781</v>
      </c>
      <c r="C108" s="3">
        <v>45459</v>
      </c>
      <c r="D108" s="11">
        <v>0.65277777777777779</v>
      </c>
      <c r="E108" s="2">
        <v>13</v>
      </c>
      <c r="F108" s="2">
        <v>0.8</v>
      </c>
    </row>
    <row r="109" spans="2:6" x14ac:dyDescent="0.45">
      <c r="B109" s="9">
        <f t="shared" si="1"/>
        <v>45461.332638888889</v>
      </c>
      <c r="C109" s="3">
        <v>45461</v>
      </c>
      <c r="D109" s="11">
        <v>0.33263888888888887</v>
      </c>
      <c r="E109" s="2">
        <v>14</v>
      </c>
      <c r="F109" s="2">
        <v>0.8</v>
      </c>
    </row>
    <row r="110" spans="2:6" x14ac:dyDescent="0.45">
      <c r="B110" s="9">
        <f t="shared" si="1"/>
        <v>45461.333333333336</v>
      </c>
      <c r="C110" s="3">
        <v>45461</v>
      </c>
      <c r="D110" s="11">
        <v>0.33333333333333331</v>
      </c>
      <c r="E110" s="2">
        <v>13</v>
      </c>
      <c r="F110" s="2">
        <v>0.8</v>
      </c>
    </row>
    <row r="111" spans="2:6" x14ac:dyDescent="0.45">
      <c r="E111" s="12"/>
      <c r="F111" s="12"/>
    </row>
  </sheetData>
  <pageMargins left="0.7" right="0.7" top="0.75" bottom="0.75" header="0.3" footer="0.3"/>
  <pageSetup scale="2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G</dc:creator>
  <cp:lastModifiedBy>K G</cp:lastModifiedBy>
  <cp:lastPrinted>2024-06-13T12:29:47Z</cp:lastPrinted>
  <dcterms:created xsi:type="dcterms:W3CDTF">2015-06-05T18:17:20Z</dcterms:created>
  <dcterms:modified xsi:type="dcterms:W3CDTF">2024-06-19T02:33:29Z</dcterms:modified>
</cp:coreProperties>
</file>