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7"/>
  </bookViews>
  <sheets>
    <sheet name="10 Jahre" sheetId="2" r:id="rId1"/>
    <sheet name="15 Jahre" sheetId="1" r:id="rId2"/>
    <sheet name="10 Jahre + 5%" sheetId="3" r:id="rId3"/>
    <sheet name="10 Jahre + 10%" sheetId="4" r:id="rId4"/>
    <sheet name="10 Jahre-n" sheetId="5" r:id="rId5"/>
    <sheet name="10 Jahre ST" sheetId="6" r:id="rId6"/>
    <sheet name="10 Jahre ST P" sheetId="7" r:id="rId7"/>
    <sheet name="Rest-1" sheetId="8" r:id="rId8"/>
  </sheets>
  <calcPr calcId="145621"/>
</workbook>
</file>

<file path=xl/calcChain.xml><?xml version="1.0" encoding="utf-8"?>
<calcChain xmlns="http://schemas.openxmlformats.org/spreadsheetml/2006/main">
  <c r="I19" i="8" l="1"/>
  <c r="D19" i="8"/>
  <c r="I16" i="8"/>
  <c r="H16" i="8"/>
  <c r="E25" i="7"/>
  <c r="D20" i="7"/>
  <c r="E17" i="7"/>
  <c r="I20" i="7"/>
  <c r="I17" i="7"/>
  <c r="H17" i="7"/>
  <c r="D22" i="6"/>
  <c r="D20" i="6"/>
  <c r="I20" i="6"/>
  <c r="I17" i="6"/>
  <c r="H17" i="6"/>
  <c r="D19" i="5"/>
  <c r="I19" i="5"/>
  <c r="I17" i="5"/>
  <c r="H17" i="5"/>
  <c r="E23" i="3" l="1"/>
  <c r="E16" i="3"/>
  <c r="E23" i="1"/>
  <c r="E16" i="1"/>
  <c r="H23" i="4" l="1"/>
  <c r="I23" i="4"/>
  <c r="H16" i="4"/>
  <c r="I16" i="4"/>
  <c r="I23" i="3"/>
  <c r="H23" i="3"/>
  <c r="I16" i="3"/>
  <c r="H16" i="3"/>
  <c r="H23" i="1" l="1"/>
  <c r="I23" i="1"/>
  <c r="H16" i="1"/>
  <c r="I16" i="1"/>
  <c r="H16" i="2"/>
  <c r="I16" i="2"/>
</calcChain>
</file>

<file path=xl/sharedStrings.xml><?xml version="1.0" encoding="utf-8"?>
<sst xmlns="http://schemas.openxmlformats.org/spreadsheetml/2006/main" count="140" uniqueCount="29">
  <si>
    <t>Jahr</t>
  </si>
  <si>
    <t>Schuldenstand Vorjahr</t>
  </si>
  <si>
    <t>Schuldenstand am Jahresende</t>
  </si>
  <si>
    <t>Raten-zahlungen</t>
  </si>
  <si>
    <t>Sondern Tilgung</t>
  </si>
  <si>
    <t>davon Zinsen</t>
  </si>
  <si>
    <t>davon Tilgung</t>
  </si>
  <si>
    <t>davon Zinsen im Jahr</t>
  </si>
  <si>
    <t>davon Tilgung im Jahr</t>
  </si>
  <si>
    <t>Zinsen %</t>
  </si>
  <si>
    <t>Tilgung%</t>
  </si>
  <si>
    <t>interestRate</t>
  </si>
  <si>
    <t>initialRepaymentRate</t>
  </si>
  <si>
    <t>startSum</t>
  </si>
  <si>
    <t>240000.0</t>
  </si>
  <si>
    <t>0.0145</t>
  </si>
  <si>
    <t>0.0333</t>
  </si>
  <si>
    <t>specialRepayment</t>
  </si>
  <si>
    <t>Total</t>
  </si>
  <si>
    <t>0.0155</t>
  </si>
  <si>
    <t>0.0</t>
  </si>
  <si>
    <t>Diff without ST</t>
  </si>
  <si>
    <t>without ST</t>
  </si>
  <si>
    <t>5000.0</t>
  </si>
  <si>
    <t>Zinsen n</t>
  </si>
  <si>
    <t>Zinsen ST</t>
  </si>
  <si>
    <t>Zinsen ST P</t>
  </si>
  <si>
    <t>100000.0</t>
  </si>
  <si>
    <t>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</si>
</sst>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  <xf numFmtId="10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21" sqref="C21"/>
    </sheetView>
  </sheetViews>
  <sheetFormatPr defaultRowHeight="15" x14ac:dyDescent="0.25"/>
  <cols>
    <col min="1" max="1" width="20.5703125" bestFit="1" customWidth="1"/>
    <col min="2" max="2" width="21.42578125" bestFit="1" customWidth="1"/>
    <col min="3" max="3" width="28.28515625" bestFit="1" customWidth="1"/>
    <col min="4" max="4" width="16.140625" bestFit="1" customWidth="1"/>
    <col min="5" max="5" width="15.42578125" bestFit="1" customWidth="1"/>
    <col min="6" max="6" width="12.7109375" bestFit="1" customWidth="1"/>
    <col min="7" max="7" width="13.42578125" bestFit="1" customWidth="1"/>
    <col min="8" max="8" width="19.7109375" bestFit="1" customWidth="1"/>
    <col min="9" max="9" width="20.28515625" bestFit="1" customWidth="1"/>
    <col min="10" max="10" width="8.85546875" bestFit="1" customWidth="1"/>
    <col min="11" max="11" width="9" bestFit="1" customWidth="1"/>
  </cols>
  <sheetData>
    <row r="1" spans="1:11" x14ac:dyDescent="0.25">
      <c r="A1" t="s">
        <v>11</v>
      </c>
      <c r="B1" s="4">
        <v>1.4999999999999999E-2</v>
      </c>
    </row>
    <row r="2" spans="1:11" ht="14.25" customHeight="1" x14ac:dyDescent="0.25">
      <c r="A2" t="s">
        <v>12</v>
      </c>
      <c r="B2" s="4">
        <v>2.5000000000000001E-2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</row>
    <row r="6" spans="1:11" x14ac:dyDescent="0.25">
      <c r="A6">
        <v>1</v>
      </c>
      <c r="B6" s="1">
        <v>250000</v>
      </c>
      <c r="C6" s="1">
        <v>237750</v>
      </c>
      <c r="D6" s="1">
        <v>833.33</v>
      </c>
      <c r="E6" s="1">
        <v>6000</v>
      </c>
      <c r="F6" s="1">
        <v>312.5</v>
      </c>
      <c r="G6" s="1">
        <v>1020.83</v>
      </c>
      <c r="H6" s="1">
        <v>3750</v>
      </c>
      <c r="I6" s="1">
        <v>12250</v>
      </c>
      <c r="J6" s="2">
        <v>0.23</v>
      </c>
      <c r="K6" s="2">
        <v>0.77</v>
      </c>
    </row>
    <row r="7" spans="1:11" x14ac:dyDescent="0.25">
      <c r="A7">
        <v>2</v>
      </c>
      <c r="B7" s="1">
        <v>237750</v>
      </c>
      <c r="C7" s="1">
        <v>225316.25</v>
      </c>
      <c r="D7" s="1">
        <v>833.33</v>
      </c>
      <c r="E7" s="1">
        <v>6000</v>
      </c>
      <c r="F7" s="1">
        <v>297.19</v>
      </c>
      <c r="G7" s="1">
        <v>1036.1500000000001</v>
      </c>
      <c r="H7" s="1">
        <v>3566.25</v>
      </c>
      <c r="I7" s="1">
        <v>12433.75</v>
      </c>
      <c r="J7" s="2">
        <v>0.22</v>
      </c>
      <c r="K7" s="2">
        <v>0.78</v>
      </c>
    </row>
    <row r="8" spans="1:11" x14ac:dyDescent="0.25">
      <c r="A8">
        <v>3</v>
      </c>
      <c r="B8" s="1">
        <v>225316.25</v>
      </c>
      <c r="C8" s="1">
        <v>212695.99</v>
      </c>
      <c r="D8" s="1">
        <v>833.33</v>
      </c>
      <c r="E8" s="1">
        <v>6000</v>
      </c>
      <c r="F8" s="1">
        <v>281.64999999999998</v>
      </c>
      <c r="G8" s="1">
        <v>1051.69</v>
      </c>
      <c r="H8" s="1">
        <v>3379.74</v>
      </c>
      <c r="I8" s="1">
        <v>12620.26</v>
      </c>
      <c r="J8" s="2">
        <v>0.21</v>
      </c>
      <c r="K8" s="2">
        <v>0.79</v>
      </c>
    </row>
    <row r="9" spans="1:11" x14ac:dyDescent="0.25">
      <c r="A9">
        <v>4</v>
      </c>
      <c r="B9" s="1">
        <v>212695.99</v>
      </c>
      <c r="C9" s="1">
        <v>199886.43</v>
      </c>
      <c r="D9" s="1">
        <v>833.33</v>
      </c>
      <c r="E9" s="1">
        <v>6000</v>
      </c>
      <c r="F9" s="1">
        <v>265.87</v>
      </c>
      <c r="G9" s="1">
        <v>1067.46</v>
      </c>
      <c r="H9" s="1">
        <v>3190.44</v>
      </c>
      <c r="I9" s="1">
        <v>12809.56</v>
      </c>
      <c r="J9" s="2">
        <v>0.2</v>
      </c>
      <c r="K9" s="2">
        <v>0.8</v>
      </c>
    </row>
    <row r="10" spans="1:11" x14ac:dyDescent="0.25">
      <c r="A10">
        <v>5</v>
      </c>
      <c r="B10" s="1">
        <v>199886.43</v>
      </c>
      <c r="C10" s="1">
        <v>186884.73</v>
      </c>
      <c r="D10" s="1">
        <v>833.33</v>
      </c>
      <c r="E10" s="1">
        <v>6000</v>
      </c>
      <c r="F10" s="1">
        <v>249.86</v>
      </c>
      <c r="G10" s="1">
        <v>1083.48</v>
      </c>
      <c r="H10" s="1">
        <v>2998.3</v>
      </c>
      <c r="I10" s="1">
        <v>13001.7</v>
      </c>
      <c r="J10" s="2">
        <v>0.19</v>
      </c>
      <c r="K10" s="2">
        <v>0.81</v>
      </c>
    </row>
    <row r="11" spans="1:11" x14ac:dyDescent="0.25">
      <c r="A11">
        <v>6</v>
      </c>
      <c r="B11" s="1">
        <v>186884.73</v>
      </c>
      <c r="C11" s="1">
        <v>173688</v>
      </c>
      <c r="D11" s="1">
        <v>833.33</v>
      </c>
      <c r="E11" s="1">
        <v>6000</v>
      </c>
      <c r="F11" s="1">
        <v>233.61</v>
      </c>
      <c r="G11" s="1">
        <v>1099.73</v>
      </c>
      <c r="H11" s="1">
        <v>2803.27</v>
      </c>
      <c r="I11" s="1">
        <v>13196.73</v>
      </c>
      <c r="J11" s="2">
        <v>0.18</v>
      </c>
      <c r="K11" s="2">
        <v>0.82</v>
      </c>
    </row>
    <row r="12" spans="1:11" x14ac:dyDescent="0.25">
      <c r="A12">
        <v>7</v>
      </c>
      <c r="B12" s="1">
        <v>173688</v>
      </c>
      <c r="C12" s="1">
        <v>160293.32</v>
      </c>
      <c r="D12" s="1">
        <v>833.33</v>
      </c>
      <c r="E12" s="1">
        <v>6000</v>
      </c>
      <c r="F12" s="1">
        <v>217.11</v>
      </c>
      <c r="G12" s="1">
        <v>1116.22</v>
      </c>
      <c r="H12" s="1">
        <v>2605.3200000000002</v>
      </c>
      <c r="I12" s="1">
        <v>13394.68</v>
      </c>
      <c r="J12" s="2">
        <v>0.16</v>
      </c>
      <c r="K12" s="2">
        <v>0.84</v>
      </c>
    </row>
    <row r="13" spans="1:11" x14ac:dyDescent="0.25">
      <c r="A13">
        <v>8</v>
      </c>
      <c r="B13" s="1">
        <v>160293.32</v>
      </c>
      <c r="C13" s="1">
        <v>146697.72</v>
      </c>
      <c r="D13" s="1">
        <v>833.33</v>
      </c>
      <c r="E13" s="1">
        <v>6000</v>
      </c>
      <c r="F13" s="1">
        <v>200.37</v>
      </c>
      <c r="G13" s="1">
        <v>1132.97</v>
      </c>
      <c r="H13" s="1">
        <v>2404.4</v>
      </c>
      <c r="I13" s="1">
        <v>13595.6</v>
      </c>
      <c r="J13" s="2">
        <v>0.15</v>
      </c>
      <c r="K13" s="2">
        <v>0.85</v>
      </c>
    </row>
    <row r="14" spans="1:11" x14ac:dyDescent="0.25">
      <c r="A14">
        <v>9</v>
      </c>
      <c r="B14" s="1">
        <v>146697.72</v>
      </c>
      <c r="C14" s="1">
        <v>132898.19</v>
      </c>
      <c r="D14" s="1">
        <v>833.33</v>
      </c>
      <c r="E14" s="1">
        <v>6000</v>
      </c>
      <c r="F14" s="1">
        <v>183.37</v>
      </c>
      <c r="G14" s="1">
        <v>1149.96</v>
      </c>
      <c r="H14" s="1">
        <v>2200.4699999999998</v>
      </c>
      <c r="I14" s="1">
        <v>13799.53</v>
      </c>
      <c r="J14" s="2">
        <v>0.14000000000000001</v>
      </c>
      <c r="K14" s="2">
        <v>0.86</v>
      </c>
    </row>
    <row r="15" spans="1:11" x14ac:dyDescent="0.25">
      <c r="A15">
        <v>10</v>
      </c>
      <c r="B15" s="1">
        <v>132898.19</v>
      </c>
      <c r="C15" s="1">
        <v>118891.66</v>
      </c>
      <c r="D15" s="1">
        <v>833.33</v>
      </c>
      <c r="E15" s="1">
        <v>6000</v>
      </c>
      <c r="F15" s="1">
        <v>166.12</v>
      </c>
      <c r="G15" s="1">
        <v>1167.21</v>
      </c>
      <c r="H15" s="1">
        <v>1993.47</v>
      </c>
      <c r="I15" s="1">
        <v>14006.53</v>
      </c>
      <c r="J15" s="2">
        <v>0.12</v>
      </c>
      <c r="K15" s="2">
        <v>0.88</v>
      </c>
    </row>
    <row r="16" spans="1:11" x14ac:dyDescent="0.25">
      <c r="H16" s="3">
        <f t="shared" ref="H16:I16" si="0">SUM(H6:H15)</f>
        <v>28891.660000000003</v>
      </c>
      <c r="I16" s="3">
        <f t="shared" si="0"/>
        <v>131108.34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sqref="A1:XFD4"/>
    </sheetView>
  </sheetViews>
  <sheetFormatPr defaultRowHeight="15" x14ac:dyDescent="0.25"/>
  <cols>
    <col min="1" max="1" width="20.5703125" bestFit="1" customWidth="1"/>
    <col min="2" max="2" width="21.42578125" bestFit="1" customWidth="1"/>
    <col min="3" max="3" width="28.28515625" bestFit="1" customWidth="1"/>
    <col min="4" max="4" width="16.140625" bestFit="1" customWidth="1"/>
    <col min="5" max="5" width="12" bestFit="1" customWidth="1"/>
    <col min="6" max="6" width="12.7109375" bestFit="1" customWidth="1"/>
    <col min="7" max="7" width="13.42578125" bestFit="1" customWidth="1"/>
    <col min="8" max="8" width="19.7109375" bestFit="1" customWidth="1"/>
    <col min="9" max="9" width="20.28515625" bestFit="1" customWidth="1"/>
  </cols>
  <sheetData>
    <row r="1" spans="1:11" x14ac:dyDescent="0.25">
      <c r="A1" t="s">
        <v>11</v>
      </c>
      <c r="B1" s="4">
        <v>1.4999999999999999E-2</v>
      </c>
    </row>
    <row r="2" spans="1:11" ht="14.25" customHeight="1" x14ac:dyDescent="0.25">
      <c r="A2" t="s">
        <v>12</v>
      </c>
      <c r="B2" s="4">
        <v>2.5000000000000001E-2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</row>
    <row r="6" spans="1:11" x14ac:dyDescent="0.25">
      <c r="A6">
        <v>1</v>
      </c>
      <c r="B6" s="1">
        <v>250000</v>
      </c>
      <c r="C6" s="1">
        <v>237750</v>
      </c>
      <c r="D6" s="1">
        <v>875</v>
      </c>
      <c r="E6" s="1">
        <v>6000</v>
      </c>
      <c r="F6" s="1">
        <v>354.17</v>
      </c>
      <c r="G6" s="1">
        <v>1020.83</v>
      </c>
      <c r="H6" s="1">
        <v>4250</v>
      </c>
      <c r="I6" s="1">
        <v>12250</v>
      </c>
      <c r="J6" s="2">
        <v>0.26</v>
      </c>
      <c r="K6" s="2">
        <v>0.74</v>
      </c>
    </row>
    <row r="7" spans="1:11" x14ac:dyDescent="0.25">
      <c r="A7">
        <v>2</v>
      </c>
      <c r="B7" s="1">
        <v>237750</v>
      </c>
      <c r="C7" s="1">
        <v>225291.75</v>
      </c>
      <c r="D7" s="1">
        <v>875</v>
      </c>
      <c r="E7" s="1">
        <v>6000</v>
      </c>
      <c r="F7" s="1">
        <v>336.81</v>
      </c>
      <c r="G7" s="1">
        <v>1038.19</v>
      </c>
      <c r="H7" s="1">
        <v>4041.75</v>
      </c>
      <c r="I7" s="1">
        <v>12458.25</v>
      </c>
      <c r="J7" s="2">
        <v>0.24</v>
      </c>
      <c r="K7" s="2">
        <v>0.76</v>
      </c>
    </row>
    <row r="8" spans="1:11" x14ac:dyDescent="0.25">
      <c r="A8">
        <v>3</v>
      </c>
      <c r="B8" s="1">
        <v>225291.75</v>
      </c>
      <c r="C8" s="1">
        <v>212621.71</v>
      </c>
      <c r="D8" s="1">
        <v>875</v>
      </c>
      <c r="E8" s="1">
        <v>6000</v>
      </c>
      <c r="F8" s="1">
        <v>319.16000000000003</v>
      </c>
      <c r="G8" s="1">
        <v>1055.8399999999999</v>
      </c>
      <c r="H8" s="1">
        <v>3829.96</v>
      </c>
      <c r="I8" s="1">
        <v>12670.04</v>
      </c>
      <c r="J8" s="2">
        <v>0.23</v>
      </c>
      <c r="K8" s="2">
        <v>0.77</v>
      </c>
    </row>
    <row r="9" spans="1:11" x14ac:dyDescent="0.25">
      <c r="A9">
        <v>4</v>
      </c>
      <c r="B9" s="1">
        <v>212621.71</v>
      </c>
      <c r="C9" s="1">
        <v>199736.28</v>
      </c>
      <c r="D9" s="1">
        <v>875</v>
      </c>
      <c r="E9" s="1">
        <v>6000</v>
      </c>
      <c r="F9" s="1">
        <v>301.20999999999998</v>
      </c>
      <c r="G9" s="1">
        <v>1073.79</v>
      </c>
      <c r="H9" s="1">
        <v>3614.57</v>
      </c>
      <c r="I9" s="1">
        <v>12885.43</v>
      </c>
      <c r="J9" s="2">
        <v>0.22</v>
      </c>
      <c r="K9" s="2">
        <v>0.78</v>
      </c>
    </row>
    <row r="10" spans="1:11" x14ac:dyDescent="0.25">
      <c r="A10">
        <v>5</v>
      </c>
      <c r="B10" s="1">
        <v>199736.28</v>
      </c>
      <c r="C10" s="1">
        <v>186631.8</v>
      </c>
      <c r="D10" s="1">
        <v>875</v>
      </c>
      <c r="E10" s="1">
        <v>6000</v>
      </c>
      <c r="F10" s="1">
        <v>282.95999999999998</v>
      </c>
      <c r="G10" s="1">
        <v>1092.04</v>
      </c>
      <c r="H10" s="1">
        <v>3395.52</v>
      </c>
      <c r="I10" s="1">
        <v>13104.48</v>
      </c>
      <c r="J10" s="2">
        <v>0.21</v>
      </c>
      <c r="K10" s="2">
        <v>0.79</v>
      </c>
    </row>
    <row r="11" spans="1:11" x14ac:dyDescent="0.25">
      <c r="A11">
        <v>6</v>
      </c>
      <c r="B11" s="1">
        <v>186631.8</v>
      </c>
      <c r="C11" s="1">
        <v>173304.54</v>
      </c>
      <c r="D11" s="1">
        <v>875</v>
      </c>
      <c r="E11" s="1">
        <v>6000</v>
      </c>
      <c r="F11" s="1">
        <v>264.39999999999998</v>
      </c>
      <c r="G11" s="1">
        <v>1110.5999999999999</v>
      </c>
      <c r="H11" s="1">
        <v>3172.74</v>
      </c>
      <c r="I11" s="1">
        <v>13327.26</v>
      </c>
      <c r="J11" s="2">
        <v>0.19</v>
      </c>
      <c r="K11" s="2">
        <v>0.81</v>
      </c>
    </row>
    <row r="12" spans="1:11" x14ac:dyDescent="0.25">
      <c r="A12">
        <v>7</v>
      </c>
      <c r="B12" s="1">
        <v>173304.54</v>
      </c>
      <c r="C12" s="1">
        <v>159750.71</v>
      </c>
      <c r="D12" s="1">
        <v>875</v>
      </c>
      <c r="E12" s="1">
        <v>6000</v>
      </c>
      <c r="F12" s="1">
        <v>245.51</v>
      </c>
      <c r="G12" s="1">
        <v>1129.49</v>
      </c>
      <c r="H12" s="1">
        <v>2946.18</v>
      </c>
      <c r="I12" s="1">
        <v>13553.82</v>
      </c>
      <c r="J12" s="2">
        <v>0.18</v>
      </c>
      <c r="K12" s="2">
        <v>0.82</v>
      </c>
    </row>
    <row r="13" spans="1:11" x14ac:dyDescent="0.25">
      <c r="A13">
        <v>8</v>
      </c>
      <c r="B13" s="1">
        <v>159750.71</v>
      </c>
      <c r="C13" s="1">
        <v>145966.48000000001</v>
      </c>
      <c r="D13" s="1">
        <v>875</v>
      </c>
      <c r="E13" s="1">
        <v>6000</v>
      </c>
      <c r="F13" s="1">
        <v>226.31</v>
      </c>
      <c r="G13" s="1">
        <v>1148.69</v>
      </c>
      <c r="H13" s="1">
        <v>2715.76</v>
      </c>
      <c r="I13" s="1">
        <v>13784.24</v>
      </c>
      <c r="J13" s="2">
        <v>0.16</v>
      </c>
      <c r="K13" s="2">
        <v>0.84</v>
      </c>
    </row>
    <row r="14" spans="1:11" x14ac:dyDescent="0.25">
      <c r="A14">
        <v>9</v>
      </c>
      <c r="B14" s="1">
        <v>145966.48000000001</v>
      </c>
      <c r="C14" s="1">
        <v>131947.91</v>
      </c>
      <c r="D14" s="1">
        <v>875</v>
      </c>
      <c r="E14" s="1">
        <v>6000</v>
      </c>
      <c r="F14" s="1">
        <v>206.79</v>
      </c>
      <c r="G14" s="1">
        <v>1168.21</v>
      </c>
      <c r="H14" s="1">
        <v>2481.4299999999998</v>
      </c>
      <c r="I14" s="1">
        <v>14018.57</v>
      </c>
      <c r="J14" s="2">
        <v>0.15</v>
      </c>
      <c r="K14" s="2">
        <v>0.85</v>
      </c>
    </row>
    <row r="15" spans="1:11" x14ac:dyDescent="0.25">
      <c r="A15">
        <v>10</v>
      </c>
      <c r="B15" s="1">
        <v>131947.91</v>
      </c>
      <c r="C15" s="1">
        <v>117691.02</v>
      </c>
      <c r="D15" s="1">
        <v>875</v>
      </c>
      <c r="E15" s="1">
        <v>6000</v>
      </c>
      <c r="F15" s="1">
        <v>186.93</v>
      </c>
      <c r="G15" s="1">
        <v>1188.07</v>
      </c>
      <c r="H15" s="1">
        <v>2243.11</v>
      </c>
      <c r="I15" s="1">
        <v>14256.89</v>
      </c>
      <c r="J15" s="2">
        <v>0.14000000000000001</v>
      </c>
      <c r="K15" s="2">
        <v>0.86</v>
      </c>
    </row>
    <row r="16" spans="1:11" x14ac:dyDescent="0.25">
      <c r="B16" s="1"/>
      <c r="C16" s="1"/>
      <c r="D16" s="1"/>
      <c r="E16" s="1">
        <f>SUM(E6:E15)</f>
        <v>60000</v>
      </c>
      <c r="F16" s="1"/>
      <c r="G16" s="1"/>
      <c r="H16" s="3">
        <f t="shared" ref="H16:I16" si="0">SUM(H6:H15)</f>
        <v>32691.020000000004</v>
      </c>
      <c r="I16" s="1">
        <f t="shared" si="0"/>
        <v>132308.97999999998</v>
      </c>
      <c r="J16" s="2"/>
      <c r="K16" s="2"/>
    </row>
    <row r="17" spans="1:11" x14ac:dyDescent="0.25">
      <c r="B17" s="1"/>
      <c r="C17" s="1"/>
      <c r="D17" s="1"/>
      <c r="E17" s="1"/>
      <c r="F17" s="1"/>
      <c r="G17" s="1"/>
      <c r="H17" s="3"/>
      <c r="I17" s="1"/>
      <c r="J17" s="2"/>
      <c r="K17" s="2"/>
    </row>
    <row r="18" spans="1:11" x14ac:dyDescent="0.25">
      <c r="A18">
        <v>11</v>
      </c>
      <c r="B18" s="1">
        <v>117691.02</v>
      </c>
      <c r="C18" s="1">
        <v>103191.77</v>
      </c>
      <c r="D18" s="1">
        <v>875</v>
      </c>
      <c r="E18" s="1">
        <v>6000</v>
      </c>
      <c r="F18" s="1">
        <v>166.73</v>
      </c>
      <c r="G18" s="1">
        <v>1208.27</v>
      </c>
      <c r="H18" s="1">
        <v>2000.75</v>
      </c>
      <c r="I18" s="1">
        <v>14499.25</v>
      </c>
      <c r="J18" s="2">
        <v>0.12</v>
      </c>
      <c r="K18" s="2">
        <v>0.88</v>
      </c>
    </row>
    <row r="19" spans="1:11" x14ac:dyDescent="0.25">
      <c r="A19">
        <v>12</v>
      </c>
      <c r="B19" s="1">
        <v>103191.77</v>
      </c>
      <c r="C19" s="1">
        <v>88446.03</v>
      </c>
      <c r="D19" s="1">
        <v>875</v>
      </c>
      <c r="E19" s="1">
        <v>6000</v>
      </c>
      <c r="F19" s="1">
        <v>146.19</v>
      </c>
      <c r="G19" s="1">
        <v>1228.81</v>
      </c>
      <c r="H19" s="1">
        <v>1754.26</v>
      </c>
      <c r="I19" s="1">
        <v>14745.74</v>
      </c>
      <c r="J19" s="2">
        <v>0.11</v>
      </c>
      <c r="K19" s="2">
        <v>0.89</v>
      </c>
    </row>
    <row r="20" spans="1:11" x14ac:dyDescent="0.25">
      <c r="A20">
        <v>13</v>
      </c>
      <c r="B20" s="1">
        <v>88446.03</v>
      </c>
      <c r="C20" s="1">
        <v>73449.61</v>
      </c>
      <c r="D20" s="1">
        <v>875</v>
      </c>
      <c r="E20" s="1">
        <v>6000</v>
      </c>
      <c r="F20" s="1">
        <v>125.3</v>
      </c>
      <c r="G20" s="1">
        <v>1249.7</v>
      </c>
      <c r="H20" s="1">
        <v>1503.58</v>
      </c>
      <c r="I20" s="1">
        <v>14996.42</v>
      </c>
      <c r="J20" s="2">
        <v>0.09</v>
      </c>
      <c r="K20" s="2">
        <v>0.91</v>
      </c>
    </row>
    <row r="21" spans="1:11" x14ac:dyDescent="0.25">
      <c r="A21">
        <v>14</v>
      </c>
      <c r="B21" s="1">
        <v>73449.61</v>
      </c>
      <c r="C21" s="1">
        <v>58198.25</v>
      </c>
      <c r="D21" s="1">
        <v>875</v>
      </c>
      <c r="E21" s="1">
        <v>6000</v>
      </c>
      <c r="F21" s="1">
        <v>104.05</v>
      </c>
      <c r="G21" s="1">
        <v>1270.95</v>
      </c>
      <c r="H21" s="1">
        <v>1248.6400000000001</v>
      </c>
      <c r="I21" s="1">
        <v>15251.36</v>
      </c>
      <c r="J21" s="2">
        <v>0.08</v>
      </c>
      <c r="K21" s="2">
        <v>0.92</v>
      </c>
    </row>
    <row r="22" spans="1:11" x14ac:dyDescent="0.25">
      <c r="A22">
        <v>15</v>
      </c>
      <c r="B22" s="1">
        <v>58198.25</v>
      </c>
      <c r="C22" s="1">
        <v>42687.62</v>
      </c>
      <c r="D22" s="1">
        <v>875</v>
      </c>
      <c r="E22" s="1">
        <v>6000</v>
      </c>
      <c r="F22" s="1">
        <v>82.45</v>
      </c>
      <c r="G22" s="1">
        <v>1292.55</v>
      </c>
      <c r="H22" s="1">
        <v>989.37</v>
      </c>
      <c r="I22" s="1">
        <v>15510.63</v>
      </c>
      <c r="J22" s="2">
        <v>0.06</v>
      </c>
      <c r="K22" s="2">
        <v>0.94</v>
      </c>
    </row>
    <row r="23" spans="1:11" x14ac:dyDescent="0.25">
      <c r="E23" s="3">
        <f>SUM(E18:E22)</f>
        <v>30000</v>
      </c>
      <c r="H23" s="3">
        <f t="shared" ref="H23:I23" si="1">SUM(H18:H22)</f>
        <v>7496.6</v>
      </c>
      <c r="I23" s="3">
        <f t="shared" si="1"/>
        <v>75003.399999999994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21.42578125" bestFit="1" customWidth="1"/>
    <col min="3" max="3" width="28.28515625" bestFit="1" customWidth="1"/>
    <col min="4" max="4" width="16.140625" bestFit="1" customWidth="1"/>
    <col min="5" max="5" width="15.42578125" bestFit="1" customWidth="1"/>
    <col min="6" max="6" width="12.7109375" bestFit="1" customWidth="1"/>
    <col min="7" max="7" width="13.42578125" bestFit="1" customWidth="1"/>
    <col min="8" max="8" width="19.7109375" bestFit="1" customWidth="1"/>
    <col min="9" max="9" width="20.28515625" bestFit="1" customWidth="1"/>
  </cols>
  <sheetData>
    <row r="1" spans="1:11" x14ac:dyDescent="0.25">
      <c r="A1" t="s">
        <v>11</v>
      </c>
      <c r="B1" s="4">
        <v>1.4999999999999999E-2</v>
      </c>
    </row>
    <row r="2" spans="1:11" ht="14.25" customHeight="1" x14ac:dyDescent="0.25">
      <c r="A2" t="s">
        <v>12</v>
      </c>
      <c r="B2" s="4">
        <v>2.5000000000000001E-2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</row>
    <row r="6" spans="1:11" x14ac:dyDescent="0.25">
      <c r="A6">
        <v>1</v>
      </c>
      <c r="B6" s="1">
        <v>250000</v>
      </c>
      <c r="C6" s="1">
        <v>237750</v>
      </c>
      <c r="D6" s="1">
        <v>833.33</v>
      </c>
      <c r="E6" s="1">
        <v>6000</v>
      </c>
      <c r="F6" s="1">
        <v>312.5</v>
      </c>
      <c r="G6" s="1">
        <v>1020.83</v>
      </c>
      <c r="H6" s="1">
        <v>3750</v>
      </c>
      <c r="I6" s="1">
        <v>12250</v>
      </c>
      <c r="J6" s="2">
        <v>0.23</v>
      </c>
      <c r="K6" s="2">
        <v>0.77</v>
      </c>
    </row>
    <row r="7" spans="1:11" x14ac:dyDescent="0.25">
      <c r="A7">
        <v>2</v>
      </c>
      <c r="B7" s="1">
        <v>237750</v>
      </c>
      <c r="C7" s="1">
        <v>225316.25</v>
      </c>
      <c r="D7" s="1">
        <v>833.33</v>
      </c>
      <c r="E7" s="1">
        <v>6000</v>
      </c>
      <c r="F7" s="1">
        <v>297.19</v>
      </c>
      <c r="G7" s="1">
        <v>1036.1500000000001</v>
      </c>
      <c r="H7" s="1">
        <v>3566.25</v>
      </c>
      <c r="I7" s="1">
        <v>12433.75</v>
      </c>
      <c r="J7" s="2">
        <v>0.22</v>
      </c>
      <c r="K7" s="2">
        <v>0.78</v>
      </c>
    </row>
    <row r="8" spans="1:11" x14ac:dyDescent="0.25">
      <c r="A8">
        <v>3</v>
      </c>
      <c r="B8" s="1">
        <v>225316.25</v>
      </c>
      <c r="C8" s="1">
        <v>212695.99</v>
      </c>
      <c r="D8" s="1">
        <v>833.33</v>
      </c>
      <c r="E8" s="1">
        <v>6000</v>
      </c>
      <c r="F8" s="1">
        <v>281.64999999999998</v>
      </c>
      <c r="G8" s="1">
        <v>1051.69</v>
      </c>
      <c r="H8" s="1">
        <v>3379.74</v>
      </c>
      <c r="I8" s="1">
        <v>12620.26</v>
      </c>
      <c r="J8" s="2">
        <v>0.21</v>
      </c>
      <c r="K8" s="2">
        <v>0.79</v>
      </c>
    </row>
    <row r="9" spans="1:11" x14ac:dyDescent="0.25">
      <c r="A9">
        <v>4</v>
      </c>
      <c r="B9" s="1">
        <v>212695.99</v>
      </c>
      <c r="C9" s="1">
        <v>199886.43</v>
      </c>
      <c r="D9" s="1">
        <v>833.33</v>
      </c>
      <c r="E9" s="1">
        <v>6000</v>
      </c>
      <c r="F9" s="1">
        <v>265.87</v>
      </c>
      <c r="G9" s="1">
        <v>1067.46</v>
      </c>
      <c r="H9" s="1">
        <v>3190.44</v>
      </c>
      <c r="I9" s="1">
        <v>12809.56</v>
      </c>
      <c r="J9" s="2">
        <v>0.2</v>
      </c>
      <c r="K9" s="2">
        <v>0.8</v>
      </c>
    </row>
    <row r="10" spans="1:11" x14ac:dyDescent="0.25">
      <c r="A10">
        <v>5</v>
      </c>
      <c r="B10" s="1">
        <v>199886.43</v>
      </c>
      <c r="C10" s="1">
        <v>186884.73</v>
      </c>
      <c r="D10" s="1">
        <v>833.33</v>
      </c>
      <c r="E10" s="1">
        <v>6000</v>
      </c>
      <c r="F10" s="1">
        <v>249.86</v>
      </c>
      <c r="G10" s="1">
        <v>1083.48</v>
      </c>
      <c r="H10" s="1">
        <v>2998.3</v>
      </c>
      <c r="I10" s="1">
        <v>13001.7</v>
      </c>
      <c r="J10" s="2">
        <v>0.19</v>
      </c>
      <c r="K10" s="2">
        <v>0.81</v>
      </c>
    </row>
    <row r="11" spans="1:11" x14ac:dyDescent="0.25">
      <c r="A11">
        <v>6</v>
      </c>
      <c r="B11" s="1">
        <v>186884.73</v>
      </c>
      <c r="C11" s="1">
        <v>173688</v>
      </c>
      <c r="D11" s="1">
        <v>833.33</v>
      </c>
      <c r="E11" s="1">
        <v>6000</v>
      </c>
      <c r="F11" s="1">
        <v>233.61</v>
      </c>
      <c r="G11" s="1">
        <v>1099.73</v>
      </c>
      <c r="H11" s="1">
        <v>2803.27</v>
      </c>
      <c r="I11" s="1">
        <v>13196.73</v>
      </c>
      <c r="J11" s="2">
        <v>0.18</v>
      </c>
      <c r="K11" s="2">
        <v>0.82</v>
      </c>
    </row>
    <row r="12" spans="1:11" x14ac:dyDescent="0.25">
      <c r="A12">
        <v>7</v>
      </c>
      <c r="B12" s="1">
        <v>173688</v>
      </c>
      <c r="C12" s="1">
        <v>160293.32</v>
      </c>
      <c r="D12" s="1">
        <v>833.33</v>
      </c>
      <c r="E12" s="1">
        <v>6000</v>
      </c>
      <c r="F12" s="1">
        <v>217.11</v>
      </c>
      <c r="G12" s="1">
        <v>1116.22</v>
      </c>
      <c r="H12" s="1">
        <v>2605.3200000000002</v>
      </c>
      <c r="I12" s="1">
        <v>13394.68</v>
      </c>
      <c r="J12" s="2">
        <v>0.16</v>
      </c>
      <c r="K12" s="2">
        <v>0.84</v>
      </c>
    </row>
    <row r="13" spans="1:11" x14ac:dyDescent="0.25">
      <c r="A13">
        <v>8</v>
      </c>
      <c r="B13" s="1">
        <v>160293.32</v>
      </c>
      <c r="C13" s="1">
        <v>146697.72</v>
      </c>
      <c r="D13" s="1">
        <v>833.33</v>
      </c>
      <c r="E13" s="1">
        <v>6000</v>
      </c>
      <c r="F13" s="1">
        <v>200.37</v>
      </c>
      <c r="G13" s="1">
        <v>1132.97</v>
      </c>
      <c r="H13" s="1">
        <v>2404.4</v>
      </c>
      <c r="I13" s="1">
        <v>13595.6</v>
      </c>
      <c r="J13" s="2">
        <v>0.15</v>
      </c>
      <c r="K13" s="2">
        <v>0.85</v>
      </c>
    </row>
    <row r="14" spans="1:11" x14ac:dyDescent="0.25">
      <c r="A14">
        <v>9</v>
      </c>
      <c r="B14" s="1">
        <v>146697.72</v>
      </c>
      <c r="C14" s="1">
        <v>132898.19</v>
      </c>
      <c r="D14" s="1">
        <v>833.33</v>
      </c>
      <c r="E14" s="1">
        <v>6000</v>
      </c>
      <c r="F14" s="1">
        <v>183.37</v>
      </c>
      <c r="G14" s="1">
        <v>1149.96</v>
      </c>
      <c r="H14" s="1">
        <v>2200.4699999999998</v>
      </c>
      <c r="I14" s="1">
        <v>13799.53</v>
      </c>
      <c r="J14" s="2">
        <v>0.14000000000000001</v>
      </c>
      <c r="K14" s="2">
        <v>0.86</v>
      </c>
    </row>
    <row r="15" spans="1:11" x14ac:dyDescent="0.25">
      <c r="A15">
        <v>10</v>
      </c>
      <c r="B15" s="1">
        <v>132898.19</v>
      </c>
      <c r="C15" s="1">
        <v>118891.66</v>
      </c>
      <c r="D15" s="1">
        <v>833.33</v>
      </c>
      <c r="E15" s="1">
        <v>6000</v>
      </c>
      <c r="F15" s="1">
        <v>166.12</v>
      </c>
      <c r="G15" s="1">
        <v>1167.21</v>
      </c>
      <c r="H15" s="1">
        <v>1993.47</v>
      </c>
      <c r="I15" s="1">
        <v>14006.53</v>
      </c>
      <c r="J15" s="2">
        <v>0.12</v>
      </c>
      <c r="K15" s="2">
        <v>0.88</v>
      </c>
    </row>
    <row r="16" spans="1:11" x14ac:dyDescent="0.25">
      <c r="B16" s="1"/>
      <c r="C16" s="1"/>
      <c r="D16" s="1"/>
      <c r="E16" s="1">
        <f>SUM(E6:E15)</f>
        <v>60000</v>
      </c>
      <c r="F16" s="1"/>
      <c r="G16" s="1"/>
      <c r="H16" s="1">
        <f>SUM(H6:H15)</f>
        <v>28891.660000000003</v>
      </c>
      <c r="I16" s="1">
        <f>SUM(I6:I15)</f>
        <v>131108.34</v>
      </c>
      <c r="J16" s="2"/>
      <c r="K16" s="2"/>
    </row>
    <row r="17" spans="1:11" x14ac:dyDescent="0.25">
      <c r="B17" s="1"/>
      <c r="C17" s="1"/>
      <c r="D17" s="1"/>
      <c r="E17" s="1"/>
      <c r="F17" s="1"/>
      <c r="G17" s="1"/>
      <c r="H17" s="1"/>
      <c r="I17" s="1"/>
      <c r="J17" s="2"/>
      <c r="K17" s="2"/>
    </row>
    <row r="18" spans="1:11" x14ac:dyDescent="0.25">
      <c r="A18">
        <v>1</v>
      </c>
      <c r="B18" s="1">
        <v>118891.66</v>
      </c>
      <c r="C18" s="1">
        <v>109919.37</v>
      </c>
      <c r="D18" s="1">
        <v>743.07</v>
      </c>
      <c r="E18" s="1">
        <v>6000</v>
      </c>
      <c r="F18" s="1">
        <v>495.38</v>
      </c>
      <c r="G18" s="1">
        <v>747.69</v>
      </c>
      <c r="H18" s="1">
        <v>5944.58</v>
      </c>
      <c r="I18" s="1">
        <v>8972.2900000000009</v>
      </c>
      <c r="J18" s="2">
        <v>0.4</v>
      </c>
      <c r="K18" s="2">
        <v>0.6</v>
      </c>
    </row>
    <row r="19" spans="1:11" x14ac:dyDescent="0.25">
      <c r="A19">
        <v>2</v>
      </c>
      <c r="B19" s="1">
        <v>109919.37</v>
      </c>
      <c r="C19" s="1">
        <v>100498.46</v>
      </c>
      <c r="D19" s="1">
        <v>743.07</v>
      </c>
      <c r="E19" s="1">
        <v>6000</v>
      </c>
      <c r="F19" s="1">
        <v>458</v>
      </c>
      <c r="G19" s="1">
        <v>785.08</v>
      </c>
      <c r="H19" s="1">
        <v>5495.97</v>
      </c>
      <c r="I19" s="1">
        <v>9420.91</v>
      </c>
      <c r="J19" s="2">
        <v>0.37</v>
      </c>
      <c r="K19" s="2">
        <v>0.63</v>
      </c>
    </row>
    <row r="20" spans="1:11" x14ac:dyDescent="0.25">
      <c r="A20">
        <v>3</v>
      </c>
      <c r="B20" s="1">
        <v>100498.46</v>
      </c>
      <c r="C20" s="1">
        <v>90606.51</v>
      </c>
      <c r="D20" s="1">
        <v>743.07</v>
      </c>
      <c r="E20" s="1">
        <v>6000</v>
      </c>
      <c r="F20" s="1">
        <v>418.74</v>
      </c>
      <c r="G20" s="1">
        <v>824.33</v>
      </c>
      <c r="H20" s="1">
        <v>5024.92</v>
      </c>
      <c r="I20" s="1">
        <v>9891.9500000000007</v>
      </c>
      <c r="J20" s="2">
        <v>0.34</v>
      </c>
      <c r="K20" s="2">
        <v>0.66</v>
      </c>
    </row>
    <row r="21" spans="1:11" x14ac:dyDescent="0.25">
      <c r="A21">
        <v>4</v>
      </c>
      <c r="B21" s="1">
        <v>90606.51</v>
      </c>
      <c r="C21" s="1">
        <v>80219.960000000006</v>
      </c>
      <c r="D21" s="1">
        <v>743.07</v>
      </c>
      <c r="E21" s="1">
        <v>6000</v>
      </c>
      <c r="F21" s="1">
        <v>377.53</v>
      </c>
      <c r="G21" s="1">
        <v>865.55</v>
      </c>
      <c r="H21" s="1">
        <v>4530.33</v>
      </c>
      <c r="I21" s="1">
        <v>10386.549999999999</v>
      </c>
      <c r="J21" s="2">
        <v>0.3</v>
      </c>
      <c r="K21" s="2">
        <v>0.7</v>
      </c>
    </row>
    <row r="22" spans="1:11" x14ac:dyDescent="0.25">
      <c r="A22">
        <v>5</v>
      </c>
      <c r="B22" s="1">
        <v>80219.960000000006</v>
      </c>
      <c r="C22" s="1">
        <v>69314.09</v>
      </c>
      <c r="D22" s="1">
        <v>743.07</v>
      </c>
      <c r="E22" s="1">
        <v>6000</v>
      </c>
      <c r="F22" s="1">
        <v>334.25</v>
      </c>
      <c r="G22" s="1">
        <v>908.82</v>
      </c>
      <c r="H22" s="1">
        <v>4011</v>
      </c>
      <c r="I22" s="1">
        <v>10905.88</v>
      </c>
      <c r="J22" s="2">
        <v>0.27</v>
      </c>
      <c r="K22" s="2">
        <v>0.73</v>
      </c>
    </row>
    <row r="23" spans="1:11" x14ac:dyDescent="0.25">
      <c r="B23" s="1"/>
      <c r="C23" s="1"/>
      <c r="D23" s="1"/>
      <c r="E23" s="1">
        <f>SUM(E18:E22)</f>
        <v>30000</v>
      </c>
      <c r="F23" s="1"/>
      <c r="G23" s="1"/>
      <c r="H23" s="1">
        <f>SUM(H18:H22)</f>
        <v>25006.800000000003</v>
      </c>
      <c r="I23" s="1">
        <f>SUM(I18:I22)</f>
        <v>49577.579999999994</v>
      </c>
      <c r="J23" s="2"/>
      <c r="K23" s="2"/>
    </row>
    <row r="24" spans="1:11" x14ac:dyDescent="0.25">
      <c r="B24" s="1"/>
      <c r="C24" s="1"/>
      <c r="D24" s="1"/>
      <c r="E24" s="1"/>
      <c r="F24" s="1"/>
      <c r="G24" s="1"/>
      <c r="H24" s="1"/>
      <c r="I24" s="1"/>
      <c r="J24" s="2"/>
      <c r="K24" s="2"/>
    </row>
    <row r="25" spans="1:11" x14ac:dyDescent="0.25">
      <c r="A25">
        <v>6</v>
      </c>
      <c r="B25" s="1">
        <v>69314.09</v>
      </c>
      <c r="C25" s="1">
        <v>57862.92</v>
      </c>
      <c r="D25" s="1">
        <v>743.07</v>
      </c>
      <c r="E25" s="1">
        <v>6000</v>
      </c>
      <c r="F25" s="1">
        <v>288.81</v>
      </c>
      <c r="G25" s="1">
        <v>954.26</v>
      </c>
      <c r="H25" s="1">
        <v>3465.7</v>
      </c>
      <c r="I25" s="1">
        <v>11451.17</v>
      </c>
      <c r="J25" s="2">
        <v>0.23</v>
      </c>
      <c r="K25" s="2">
        <v>0.77</v>
      </c>
    </row>
    <row r="26" spans="1:11" x14ac:dyDescent="0.25">
      <c r="A26">
        <v>7</v>
      </c>
      <c r="B26" s="1">
        <v>57862.92</v>
      </c>
      <c r="C26" s="1">
        <v>45839.19</v>
      </c>
      <c r="D26" s="1">
        <v>743.07</v>
      </c>
      <c r="E26" s="1">
        <v>6000</v>
      </c>
      <c r="F26" s="1">
        <v>241.1</v>
      </c>
      <c r="G26" s="1">
        <v>1001.98</v>
      </c>
      <c r="H26" s="1">
        <v>2893.15</v>
      </c>
      <c r="I26" s="1">
        <v>12023.73</v>
      </c>
      <c r="J26" s="2">
        <v>0.19</v>
      </c>
      <c r="K26" s="2">
        <v>0.81</v>
      </c>
    </row>
    <row r="27" spans="1:11" x14ac:dyDescent="0.25">
      <c r="A27">
        <v>8</v>
      </c>
      <c r="B27" s="1">
        <v>45839.19</v>
      </c>
      <c r="C27" s="1">
        <v>33214.269999999997</v>
      </c>
      <c r="D27" s="1">
        <v>743.07</v>
      </c>
      <c r="E27" s="1">
        <v>6000</v>
      </c>
      <c r="F27" s="1">
        <v>191</v>
      </c>
      <c r="G27" s="1">
        <v>1052.08</v>
      </c>
      <c r="H27" s="1">
        <v>2291.96</v>
      </c>
      <c r="I27" s="1">
        <v>12624.92</v>
      </c>
      <c r="J27" s="2">
        <v>0.15</v>
      </c>
      <c r="K27" s="2">
        <v>0.85</v>
      </c>
    </row>
    <row r="28" spans="1:11" x14ac:dyDescent="0.25">
      <c r="A28">
        <v>9</v>
      </c>
      <c r="B28" s="1">
        <v>33214.269999999997</v>
      </c>
      <c r="C28" s="1">
        <v>19958.11</v>
      </c>
      <c r="D28" s="1">
        <v>743.07</v>
      </c>
      <c r="E28" s="1">
        <v>6000</v>
      </c>
      <c r="F28" s="1">
        <v>138.38999999999999</v>
      </c>
      <c r="G28" s="1">
        <v>1104.68</v>
      </c>
      <c r="H28" s="1">
        <v>1660.71</v>
      </c>
      <c r="I28" s="1">
        <v>13256.16</v>
      </c>
      <c r="J28" s="2">
        <v>0.11</v>
      </c>
      <c r="K28" s="2">
        <v>0.89</v>
      </c>
    </row>
    <row r="29" spans="1:11" x14ac:dyDescent="0.25">
      <c r="A29">
        <v>10</v>
      </c>
      <c r="B29" s="1">
        <v>19958.11</v>
      </c>
      <c r="C29" s="1">
        <v>6039.14</v>
      </c>
      <c r="D29" s="1">
        <v>743.07</v>
      </c>
      <c r="E29" s="1">
        <v>6000</v>
      </c>
      <c r="F29" s="1">
        <v>83.16</v>
      </c>
      <c r="G29" s="1">
        <v>1159.9100000000001</v>
      </c>
      <c r="H29" s="1">
        <v>997.91</v>
      </c>
      <c r="I29" s="1">
        <v>13918.97</v>
      </c>
      <c r="J29" s="2">
        <v>7.0000000000000007E-2</v>
      </c>
      <c r="K29" s="2">
        <v>0.93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C8" sqref="C8"/>
    </sheetView>
  </sheetViews>
  <sheetFormatPr defaultRowHeight="15" x14ac:dyDescent="0.25"/>
  <cols>
    <col min="1" max="1" width="20.5703125" bestFit="1" customWidth="1"/>
    <col min="2" max="2" width="21.42578125" bestFit="1" customWidth="1"/>
    <col min="3" max="3" width="28.28515625" bestFit="1" customWidth="1"/>
    <col min="4" max="4" width="16.140625" bestFit="1" customWidth="1"/>
    <col min="5" max="5" width="15.42578125" bestFit="1" customWidth="1"/>
    <col min="6" max="6" width="12.7109375" bestFit="1" customWidth="1"/>
    <col min="7" max="7" width="13.42578125" bestFit="1" customWidth="1"/>
    <col min="8" max="8" width="19.7109375" bestFit="1" customWidth="1"/>
    <col min="9" max="9" width="20.28515625" bestFit="1" customWidth="1"/>
  </cols>
  <sheetData>
    <row r="1" spans="1:11" x14ac:dyDescent="0.25">
      <c r="A1" t="s">
        <v>11</v>
      </c>
      <c r="B1" s="4">
        <v>1.4999999999999999E-2</v>
      </c>
    </row>
    <row r="2" spans="1:11" ht="14.25" customHeight="1" x14ac:dyDescent="0.25">
      <c r="A2" t="s">
        <v>12</v>
      </c>
      <c r="B2" s="4">
        <v>2.5000000000000001E-2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</row>
    <row r="6" spans="1:11" x14ac:dyDescent="0.25">
      <c r="A6">
        <v>1</v>
      </c>
      <c r="B6" s="1">
        <v>250000</v>
      </c>
      <c r="C6" s="1">
        <v>237750</v>
      </c>
      <c r="D6" s="1">
        <v>833.33</v>
      </c>
      <c r="E6" s="1">
        <v>6000</v>
      </c>
      <c r="F6" s="1">
        <v>312.5</v>
      </c>
      <c r="G6" s="1">
        <v>1020.83</v>
      </c>
      <c r="H6" s="1">
        <v>3750</v>
      </c>
      <c r="I6" s="1">
        <v>12250</v>
      </c>
      <c r="J6" s="2">
        <v>0.23</v>
      </c>
      <c r="K6" s="2">
        <v>0.77</v>
      </c>
    </row>
    <row r="7" spans="1:11" x14ac:dyDescent="0.25">
      <c r="A7">
        <v>2</v>
      </c>
      <c r="B7" s="1">
        <v>237750</v>
      </c>
      <c r="C7" s="1">
        <v>225316.25</v>
      </c>
      <c r="D7" s="1">
        <v>833.33</v>
      </c>
      <c r="E7" s="1">
        <v>6000</v>
      </c>
      <c r="F7" s="1">
        <v>297.19</v>
      </c>
      <c r="G7" s="1">
        <v>1036.1500000000001</v>
      </c>
      <c r="H7" s="1">
        <v>3566.25</v>
      </c>
      <c r="I7" s="1">
        <v>12433.75</v>
      </c>
      <c r="J7" s="2">
        <v>0.22</v>
      </c>
      <c r="K7" s="2">
        <v>0.78</v>
      </c>
    </row>
    <row r="8" spans="1:11" x14ac:dyDescent="0.25">
      <c r="A8">
        <v>3</v>
      </c>
      <c r="B8" s="1">
        <v>225316.25</v>
      </c>
      <c r="C8" s="1">
        <v>212695.99</v>
      </c>
      <c r="D8" s="1">
        <v>833.33</v>
      </c>
      <c r="E8" s="1">
        <v>6000</v>
      </c>
      <c r="F8" s="1">
        <v>281.64999999999998</v>
      </c>
      <c r="G8" s="1">
        <v>1051.69</v>
      </c>
      <c r="H8" s="1">
        <v>3379.74</v>
      </c>
      <c r="I8" s="1">
        <v>12620.26</v>
      </c>
      <c r="J8" s="2">
        <v>0.21</v>
      </c>
      <c r="K8" s="2">
        <v>0.79</v>
      </c>
    </row>
    <row r="9" spans="1:11" x14ac:dyDescent="0.25">
      <c r="A9">
        <v>4</v>
      </c>
      <c r="B9" s="1">
        <v>212695.99</v>
      </c>
      <c r="C9" s="1">
        <v>199886.43</v>
      </c>
      <c r="D9" s="1">
        <v>833.33</v>
      </c>
      <c r="E9" s="1">
        <v>6000</v>
      </c>
      <c r="F9" s="1">
        <v>265.87</v>
      </c>
      <c r="G9" s="1">
        <v>1067.46</v>
      </c>
      <c r="H9" s="1">
        <v>3190.44</v>
      </c>
      <c r="I9" s="1">
        <v>12809.56</v>
      </c>
      <c r="J9" s="2">
        <v>0.2</v>
      </c>
      <c r="K9" s="2">
        <v>0.8</v>
      </c>
    </row>
    <row r="10" spans="1:11" x14ac:dyDescent="0.25">
      <c r="A10">
        <v>5</v>
      </c>
      <c r="B10" s="1">
        <v>199886.43</v>
      </c>
      <c r="C10" s="1">
        <v>186884.73</v>
      </c>
      <c r="D10" s="1">
        <v>833.33</v>
      </c>
      <c r="E10" s="1">
        <v>6000</v>
      </c>
      <c r="F10" s="1">
        <v>249.86</v>
      </c>
      <c r="G10" s="1">
        <v>1083.48</v>
      </c>
      <c r="H10" s="1">
        <v>2998.3</v>
      </c>
      <c r="I10" s="1">
        <v>13001.7</v>
      </c>
      <c r="J10" s="2">
        <v>0.19</v>
      </c>
      <c r="K10" s="2">
        <v>0.81</v>
      </c>
    </row>
    <row r="11" spans="1:11" x14ac:dyDescent="0.25">
      <c r="A11">
        <v>6</v>
      </c>
      <c r="B11" s="1">
        <v>186884.73</v>
      </c>
      <c r="C11" s="1">
        <v>173688</v>
      </c>
      <c r="D11" s="1">
        <v>833.33</v>
      </c>
      <c r="E11" s="1">
        <v>6000</v>
      </c>
      <c r="F11" s="1">
        <v>233.61</v>
      </c>
      <c r="G11" s="1">
        <v>1099.73</v>
      </c>
      <c r="H11" s="1">
        <v>2803.27</v>
      </c>
      <c r="I11" s="1">
        <v>13196.73</v>
      </c>
      <c r="J11" s="2">
        <v>0.18</v>
      </c>
      <c r="K11" s="2">
        <v>0.82</v>
      </c>
    </row>
    <row r="12" spans="1:11" x14ac:dyDescent="0.25">
      <c r="A12">
        <v>7</v>
      </c>
      <c r="B12" s="1">
        <v>173688</v>
      </c>
      <c r="C12" s="1">
        <v>160293.32</v>
      </c>
      <c r="D12" s="1">
        <v>833.33</v>
      </c>
      <c r="E12" s="1">
        <v>6000</v>
      </c>
      <c r="F12" s="1">
        <v>217.11</v>
      </c>
      <c r="G12" s="1">
        <v>1116.22</v>
      </c>
      <c r="H12" s="1">
        <v>2605.3200000000002</v>
      </c>
      <c r="I12" s="1">
        <v>13394.68</v>
      </c>
      <c r="J12" s="2">
        <v>0.16</v>
      </c>
      <c r="K12" s="2">
        <v>0.84</v>
      </c>
    </row>
    <row r="13" spans="1:11" x14ac:dyDescent="0.25">
      <c r="A13">
        <v>8</v>
      </c>
      <c r="B13" s="1">
        <v>160293.32</v>
      </c>
      <c r="C13" s="1">
        <v>146697.72</v>
      </c>
      <c r="D13" s="1">
        <v>833.33</v>
      </c>
      <c r="E13" s="1">
        <v>6000</v>
      </c>
      <c r="F13" s="1">
        <v>200.37</v>
      </c>
      <c r="G13" s="1">
        <v>1132.97</v>
      </c>
      <c r="H13" s="1">
        <v>2404.4</v>
      </c>
      <c r="I13" s="1">
        <v>13595.6</v>
      </c>
      <c r="J13" s="2">
        <v>0.15</v>
      </c>
      <c r="K13" s="2">
        <v>0.85</v>
      </c>
    </row>
    <row r="14" spans="1:11" x14ac:dyDescent="0.25">
      <c r="A14">
        <v>9</v>
      </c>
      <c r="B14" s="1">
        <v>146697.72</v>
      </c>
      <c r="C14" s="1">
        <v>132898.19</v>
      </c>
      <c r="D14" s="1">
        <v>833.33</v>
      </c>
      <c r="E14" s="1">
        <v>6000</v>
      </c>
      <c r="F14" s="1">
        <v>183.37</v>
      </c>
      <c r="G14" s="1">
        <v>1149.96</v>
      </c>
      <c r="H14" s="1">
        <v>2200.4699999999998</v>
      </c>
      <c r="I14" s="1">
        <v>13799.53</v>
      </c>
      <c r="J14" s="2">
        <v>0.14000000000000001</v>
      </c>
      <c r="K14" s="2">
        <v>0.86</v>
      </c>
    </row>
    <row r="15" spans="1:11" x14ac:dyDescent="0.25">
      <c r="A15">
        <v>10</v>
      </c>
      <c r="B15" s="1">
        <v>132898.19</v>
      </c>
      <c r="C15" s="1">
        <v>118891.66</v>
      </c>
      <c r="D15" s="1">
        <v>833.33</v>
      </c>
      <c r="E15" s="1">
        <v>6000</v>
      </c>
      <c r="F15" s="1">
        <v>166.12</v>
      </c>
      <c r="G15" s="1">
        <v>1167.21</v>
      </c>
      <c r="H15" s="1">
        <v>1993.47</v>
      </c>
      <c r="I15" s="1">
        <v>14006.53</v>
      </c>
      <c r="J15" s="2">
        <v>0.12</v>
      </c>
      <c r="K15" s="2">
        <v>0.88</v>
      </c>
    </row>
    <row r="16" spans="1:11" x14ac:dyDescent="0.25">
      <c r="B16" s="1"/>
      <c r="C16" s="1"/>
      <c r="D16" s="1"/>
      <c r="E16" s="1"/>
      <c r="F16" s="1"/>
      <c r="G16" s="1"/>
      <c r="H16" s="1">
        <f t="shared" ref="H16:I16" si="0">SUM(H6:H15)</f>
        <v>28891.660000000003</v>
      </c>
      <c r="I16" s="1">
        <f t="shared" si="0"/>
        <v>131108.34</v>
      </c>
      <c r="J16" s="2"/>
      <c r="K16" s="2"/>
    </row>
    <row r="17" spans="1:11" x14ac:dyDescent="0.25">
      <c r="B17" s="1"/>
      <c r="C17" s="1"/>
      <c r="D17" s="1"/>
      <c r="E17" s="1"/>
      <c r="F17" s="1"/>
      <c r="G17" s="1"/>
      <c r="H17" s="1"/>
      <c r="I17" s="1"/>
      <c r="J17" s="2"/>
      <c r="K17" s="2"/>
    </row>
    <row r="18" spans="1:11" x14ac:dyDescent="0.25">
      <c r="A18">
        <v>1</v>
      </c>
      <c r="B18" s="1">
        <v>118891.66</v>
      </c>
      <c r="C18" s="1">
        <v>109919.37</v>
      </c>
      <c r="D18" s="1">
        <v>1238.45</v>
      </c>
      <c r="E18" s="1">
        <v>6000</v>
      </c>
      <c r="F18" s="1">
        <v>990.76</v>
      </c>
      <c r="G18" s="1">
        <v>747.69</v>
      </c>
      <c r="H18" s="1">
        <v>11889.17</v>
      </c>
      <c r="I18" s="1">
        <v>8972.2900000000009</v>
      </c>
      <c r="J18" s="2">
        <v>0.56999999999999995</v>
      </c>
      <c r="K18" s="2">
        <v>0.43</v>
      </c>
    </row>
    <row r="19" spans="1:11" x14ac:dyDescent="0.25">
      <c r="A19">
        <v>2</v>
      </c>
      <c r="B19" s="1">
        <v>109919.37</v>
      </c>
      <c r="C19" s="1">
        <v>100049.85</v>
      </c>
      <c r="D19" s="1">
        <v>1238.45</v>
      </c>
      <c r="E19" s="1">
        <v>6000</v>
      </c>
      <c r="F19" s="1">
        <v>915.99</v>
      </c>
      <c r="G19" s="1">
        <v>822.46</v>
      </c>
      <c r="H19" s="1">
        <v>10991.94</v>
      </c>
      <c r="I19" s="1">
        <v>9869.52</v>
      </c>
      <c r="J19" s="2">
        <v>0.53</v>
      </c>
      <c r="K19" s="2">
        <v>0.47</v>
      </c>
    </row>
    <row r="20" spans="1:11" x14ac:dyDescent="0.25">
      <c r="A20">
        <v>3</v>
      </c>
      <c r="B20" s="1">
        <v>100049.85</v>
      </c>
      <c r="C20" s="1">
        <v>89193.37</v>
      </c>
      <c r="D20" s="1">
        <v>1238.45</v>
      </c>
      <c r="E20" s="1">
        <v>6000</v>
      </c>
      <c r="F20" s="1">
        <v>833.75</v>
      </c>
      <c r="G20" s="1">
        <v>904.71</v>
      </c>
      <c r="H20" s="1">
        <v>10004.98</v>
      </c>
      <c r="I20" s="1">
        <v>10856.47</v>
      </c>
      <c r="J20" s="2">
        <v>0.48</v>
      </c>
      <c r="K20" s="2">
        <v>0.52</v>
      </c>
    </row>
    <row r="21" spans="1:11" x14ac:dyDescent="0.25">
      <c r="A21">
        <v>4</v>
      </c>
      <c r="B21" s="1">
        <v>89193.37</v>
      </c>
      <c r="C21" s="1">
        <v>77251.25</v>
      </c>
      <c r="D21" s="1">
        <v>1238.45</v>
      </c>
      <c r="E21" s="1">
        <v>6000</v>
      </c>
      <c r="F21" s="1">
        <v>743.28</v>
      </c>
      <c r="G21" s="1">
        <v>995.18</v>
      </c>
      <c r="H21" s="1">
        <v>8919.34</v>
      </c>
      <c r="I21" s="1">
        <v>11942.12</v>
      </c>
      <c r="J21" s="2">
        <v>0.43</v>
      </c>
      <c r="K21" s="2">
        <v>0.56999999999999995</v>
      </c>
    </row>
    <row r="22" spans="1:11" x14ac:dyDescent="0.25">
      <c r="A22">
        <v>5</v>
      </c>
      <c r="B22" s="1">
        <v>77251.25</v>
      </c>
      <c r="C22" s="1">
        <v>64114.92</v>
      </c>
      <c r="D22" s="1">
        <v>1238.45</v>
      </c>
      <c r="E22" s="1">
        <v>6000</v>
      </c>
      <c r="F22" s="1">
        <v>643.76</v>
      </c>
      <c r="G22" s="1">
        <v>1094.69</v>
      </c>
      <c r="H22" s="1">
        <v>7725.13</v>
      </c>
      <c r="I22" s="1">
        <v>13136.33</v>
      </c>
      <c r="J22" s="2">
        <v>0.37</v>
      </c>
      <c r="K22" s="2">
        <v>0.63</v>
      </c>
    </row>
    <row r="23" spans="1:11" x14ac:dyDescent="0.25">
      <c r="B23" s="1"/>
      <c r="C23" s="1"/>
      <c r="D23" s="1"/>
      <c r="E23" s="1"/>
      <c r="F23" s="1"/>
      <c r="G23" s="1"/>
      <c r="H23" s="1">
        <f t="shared" ref="H23:I23" si="1">SUM(H18:H22)</f>
        <v>49530.55999999999</v>
      </c>
      <c r="I23" s="1">
        <f t="shared" si="1"/>
        <v>54776.73</v>
      </c>
      <c r="J23" s="2"/>
      <c r="K23" s="2"/>
    </row>
    <row r="24" spans="1:11" x14ac:dyDescent="0.25">
      <c r="B24" s="1"/>
      <c r="C24" s="1"/>
      <c r="D24" s="1"/>
      <c r="E24" s="1"/>
      <c r="F24" s="1"/>
      <c r="G24" s="1"/>
      <c r="H24" s="1"/>
      <c r="I24" s="1"/>
      <c r="J24" s="2"/>
      <c r="K24" s="2"/>
    </row>
    <row r="25" spans="1:11" x14ac:dyDescent="0.25">
      <c r="A25">
        <v>6</v>
      </c>
      <c r="B25" s="1">
        <v>64114.92</v>
      </c>
      <c r="C25" s="1">
        <v>49664.959999999999</v>
      </c>
      <c r="D25" s="1">
        <v>1238.45</v>
      </c>
      <c r="E25" s="1">
        <v>6000</v>
      </c>
      <c r="F25" s="1">
        <v>534.29</v>
      </c>
      <c r="G25" s="1">
        <v>1204.1600000000001</v>
      </c>
      <c r="H25" s="1">
        <v>6411.49</v>
      </c>
      <c r="I25" s="1">
        <v>14449.97</v>
      </c>
      <c r="J25" s="2">
        <v>0.31</v>
      </c>
      <c r="K25" s="2">
        <v>0.69</v>
      </c>
    </row>
    <row r="26" spans="1:11" x14ac:dyDescent="0.25">
      <c r="A26">
        <v>7</v>
      </c>
      <c r="B26" s="1">
        <v>49664.959999999999</v>
      </c>
      <c r="C26" s="1">
        <v>33770</v>
      </c>
      <c r="D26" s="1">
        <v>1238.45</v>
      </c>
      <c r="E26" s="1">
        <v>6000</v>
      </c>
      <c r="F26" s="1">
        <v>413.87</v>
      </c>
      <c r="G26" s="1">
        <v>1324.58</v>
      </c>
      <c r="H26" s="1">
        <v>4966.5</v>
      </c>
      <c r="I26" s="1">
        <v>15894.96</v>
      </c>
      <c r="J26" s="2">
        <v>0.24</v>
      </c>
      <c r="K26" s="2">
        <v>0.76</v>
      </c>
    </row>
    <row r="27" spans="1:11" x14ac:dyDescent="0.25">
      <c r="A27">
        <v>8</v>
      </c>
      <c r="B27" s="1">
        <v>33770</v>
      </c>
      <c r="C27" s="1">
        <v>16285.54</v>
      </c>
      <c r="D27" s="1">
        <v>1238.45</v>
      </c>
      <c r="E27" s="1">
        <v>6000</v>
      </c>
      <c r="F27" s="1">
        <v>281.42</v>
      </c>
      <c r="G27" s="1">
        <v>1457.04</v>
      </c>
      <c r="H27" s="1">
        <v>3377</v>
      </c>
      <c r="I27" s="1">
        <v>17484.46</v>
      </c>
      <c r="J27" s="2">
        <v>0.16</v>
      </c>
      <c r="K27" s="2">
        <v>0.84</v>
      </c>
    </row>
    <row r="28" spans="1:11" x14ac:dyDescent="0.25">
      <c r="A28">
        <v>9</v>
      </c>
      <c r="B28" s="1">
        <v>16285.54</v>
      </c>
      <c r="C28" s="1">
        <v>-2947.37</v>
      </c>
      <c r="D28" s="1">
        <v>1238.45</v>
      </c>
      <c r="E28" s="1">
        <v>6000</v>
      </c>
      <c r="F28" s="1">
        <v>135.71</v>
      </c>
      <c r="G28" s="1">
        <v>1602.74</v>
      </c>
      <c r="H28" s="1">
        <v>1628.55</v>
      </c>
      <c r="I28" s="1">
        <v>19232.900000000001</v>
      </c>
      <c r="J28" s="2">
        <v>0.08</v>
      </c>
      <c r="K28" s="2">
        <v>0.92</v>
      </c>
    </row>
    <row r="29" spans="1:11" x14ac:dyDescent="0.25">
      <c r="A29">
        <v>10</v>
      </c>
      <c r="B29" s="1">
        <v>-2947.37</v>
      </c>
      <c r="C29" s="1">
        <v>-24103.56</v>
      </c>
      <c r="D29" s="1">
        <v>1238.45</v>
      </c>
      <c r="E29" s="1">
        <v>6000</v>
      </c>
      <c r="F29" s="1">
        <v>-24.56</v>
      </c>
      <c r="G29" s="1">
        <v>1763.02</v>
      </c>
      <c r="H29" s="1">
        <v>-294.74</v>
      </c>
      <c r="I29" s="1">
        <v>21156.19</v>
      </c>
      <c r="J29" s="2">
        <v>-0.01</v>
      </c>
      <c r="K29" s="2">
        <v>1.01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H17" sqref="H17"/>
    </sheetView>
  </sheetViews>
  <sheetFormatPr defaultRowHeight="15" x14ac:dyDescent="0.25"/>
  <cols>
    <col min="1" max="1" width="20.5703125" bestFit="1" customWidth="1"/>
    <col min="2" max="2" width="21.42578125" bestFit="1" customWidth="1"/>
    <col min="3" max="3" width="28.28515625" bestFit="1" customWidth="1"/>
    <col min="4" max="4" width="16.140625" bestFit="1" customWidth="1"/>
    <col min="5" max="5" width="15.42578125" bestFit="1" customWidth="1"/>
    <col min="6" max="6" width="12.7109375" bestFit="1" customWidth="1"/>
    <col min="7" max="7" width="13.42578125" bestFit="1" customWidth="1"/>
    <col min="8" max="8" width="19.7109375" bestFit="1" customWidth="1"/>
    <col min="9" max="9" width="20.28515625" bestFit="1" customWidth="1"/>
    <col min="10" max="10" width="8.85546875" bestFit="1" customWidth="1"/>
    <col min="11" max="11" width="9" bestFit="1" customWidth="1"/>
  </cols>
  <sheetData>
    <row r="1" spans="1:11" x14ac:dyDescent="0.25">
      <c r="A1" t="s">
        <v>13</v>
      </c>
      <c r="B1" t="s">
        <v>14</v>
      </c>
    </row>
    <row r="2" spans="1:11" x14ac:dyDescent="0.25">
      <c r="A2" t="s">
        <v>11</v>
      </c>
      <c r="B2" t="s">
        <v>15</v>
      </c>
    </row>
    <row r="3" spans="1:11" x14ac:dyDescent="0.25">
      <c r="A3" t="s">
        <v>12</v>
      </c>
      <c r="B3" t="s">
        <v>16</v>
      </c>
    </row>
    <row r="4" spans="1:11" x14ac:dyDescent="0.25">
      <c r="A4" t="s">
        <v>17</v>
      </c>
      <c r="B4">
        <v>0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</row>
    <row r="7" spans="1:11" x14ac:dyDescent="0.25">
      <c r="A7">
        <v>1</v>
      </c>
      <c r="B7" s="1">
        <v>240000</v>
      </c>
      <c r="C7" s="1">
        <v>232008</v>
      </c>
      <c r="D7" s="1">
        <v>956</v>
      </c>
      <c r="E7" s="1">
        <v>0</v>
      </c>
      <c r="F7" s="1">
        <v>290</v>
      </c>
      <c r="G7" s="1">
        <v>666</v>
      </c>
      <c r="H7" s="1">
        <v>3480</v>
      </c>
      <c r="I7" s="1">
        <v>7992</v>
      </c>
      <c r="J7" s="2">
        <v>0.3</v>
      </c>
      <c r="K7" s="2">
        <v>0.7</v>
      </c>
    </row>
    <row r="8" spans="1:11" x14ac:dyDescent="0.25">
      <c r="A8">
        <v>2</v>
      </c>
      <c r="B8" s="1">
        <v>232008</v>
      </c>
      <c r="C8" s="1">
        <v>223900.12</v>
      </c>
      <c r="D8" s="1">
        <v>956</v>
      </c>
      <c r="E8" s="1">
        <v>0</v>
      </c>
      <c r="F8" s="1">
        <v>280.33999999999997</v>
      </c>
      <c r="G8" s="1">
        <v>675.66</v>
      </c>
      <c r="H8" s="1">
        <v>3364.12</v>
      </c>
      <c r="I8" s="1">
        <v>8107.88</v>
      </c>
      <c r="J8" s="2">
        <v>0.28999999999999998</v>
      </c>
      <c r="K8" s="2">
        <v>0.71</v>
      </c>
    </row>
    <row r="9" spans="1:11" x14ac:dyDescent="0.25">
      <c r="A9">
        <v>3</v>
      </c>
      <c r="B9" s="1">
        <v>223900.12</v>
      </c>
      <c r="C9" s="1">
        <v>215674.67</v>
      </c>
      <c r="D9" s="1">
        <v>956</v>
      </c>
      <c r="E9" s="1">
        <v>0</v>
      </c>
      <c r="F9" s="1">
        <v>270.55</v>
      </c>
      <c r="G9" s="1">
        <v>685.45</v>
      </c>
      <c r="H9" s="1">
        <v>3246.55</v>
      </c>
      <c r="I9" s="1">
        <v>8225.4500000000007</v>
      </c>
      <c r="J9" s="2">
        <v>0.28000000000000003</v>
      </c>
      <c r="K9" s="2">
        <v>0.72</v>
      </c>
    </row>
    <row r="10" spans="1:11" x14ac:dyDescent="0.25">
      <c r="A10">
        <v>4</v>
      </c>
      <c r="B10" s="1">
        <v>215674.67</v>
      </c>
      <c r="C10" s="1">
        <v>207329.95</v>
      </c>
      <c r="D10" s="1">
        <v>956</v>
      </c>
      <c r="E10" s="1">
        <v>0</v>
      </c>
      <c r="F10" s="1">
        <v>260.61</v>
      </c>
      <c r="G10" s="1">
        <v>695.39</v>
      </c>
      <c r="H10" s="1">
        <v>3127.28</v>
      </c>
      <c r="I10" s="1">
        <v>8344.7199999999993</v>
      </c>
      <c r="J10" s="2">
        <v>0.27</v>
      </c>
      <c r="K10" s="2">
        <v>0.73</v>
      </c>
    </row>
    <row r="11" spans="1:11" x14ac:dyDescent="0.25">
      <c r="A11">
        <v>5</v>
      </c>
      <c r="B11" s="1">
        <v>207329.95</v>
      </c>
      <c r="C11" s="1">
        <v>198864.23</v>
      </c>
      <c r="D11" s="1">
        <v>956</v>
      </c>
      <c r="E11" s="1">
        <v>0</v>
      </c>
      <c r="F11" s="1">
        <v>250.52</v>
      </c>
      <c r="G11" s="1">
        <v>705.48</v>
      </c>
      <c r="H11" s="1">
        <v>3006.28</v>
      </c>
      <c r="I11" s="1">
        <v>8465.7199999999993</v>
      </c>
      <c r="J11" s="2">
        <v>0.26</v>
      </c>
      <c r="K11" s="2">
        <v>0.74</v>
      </c>
    </row>
    <row r="12" spans="1:11" x14ac:dyDescent="0.25">
      <c r="A12">
        <v>6</v>
      </c>
      <c r="B12" s="1">
        <v>198864.23</v>
      </c>
      <c r="C12" s="1">
        <v>190275.77</v>
      </c>
      <c r="D12" s="1">
        <v>956</v>
      </c>
      <c r="E12" s="1">
        <v>0</v>
      </c>
      <c r="F12" s="1">
        <v>240.29</v>
      </c>
      <c r="G12" s="1">
        <v>715.71</v>
      </c>
      <c r="H12" s="1">
        <v>2883.53</v>
      </c>
      <c r="I12" s="1">
        <v>8588.4699999999993</v>
      </c>
      <c r="J12" s="2">
        <v>0.25</v>
      </c>
      <c r="K12" s="2">
        <v>0.75</v>
      </c>
    </row>
    <row r="13" spans="1:11" x14ac:dyDescent="0.25">
      <c r="A13">
        <v>7</v>
      </c>
      <c r="B13" s="1">
        <v>190275.77</v>
      </c>
      <c r="C13" s="1">
        <v>181562.76</v>
      </c>
      <c r="D13" s="1">
        <v>956</v>
      </c>
      <c r="E13" s="1">
        <v>0</v>
      </c>
      <c r="F13" s="1">
        <v>229.92</v>
      </c>
      <c r="G13" s="1">
        <v>726.08</v>
      </c>
      <c r="H13" s="1">
        <v>2759</v>
      </c>
      <c r="I13" s="1">
        <v>8713</v>
      </c>
      <c r="J13" s="2">
        <v>0.24</v>
      </c>
      <c r="K13" s="2">
        <v>0.76</v>
      </c>
    </row>
    <row r="14" spans="1:11" x14ac:dyDescent="0.25">
      <c r="A14">
        <v>8</v>
      </c>
      <c r="B14" s="1">
        <v>181562.76</v>
      </c>
      <c r="C14" s="1">
        <v>172723.42</v>
      </c>
      <c r="D14" s="1">
        <v>956</v>
      </c>
      <c r="E14" s="1">
        <v>0</v>
      </c>
      <c r="F14" s="1">
        <v>219.39</v>
      </c>
      <c r="G14" s="1">
        <v>736.61</v>
      </c>
      <c r="H14" s="1">
        <v>2632.66</v>
      </c>
      <c r="I14" s="1">
        <v>8839.34</v>
      </c>
      <c r="J14" s="2">
        <v>0.23</v>
      </c>
      <c r="K14" s="2">
        <v>0.77</v>
      </c>
    </row>
    <row r="15" spans="1:11" x14ac:dyDescent="0.25">
      <c r="A15">
        <v>9</v>
      </c>
      <c r="B15" s="1">
        <v>172723.42</v>
      </c>
      <c r="C15" s="1">
        <v>163755.91</v>
      </c>
      <c r="D15" s="1">
        <v>956</v>
      </c>
      <c r="E15" s="1">
        <v>0</v>
      </c>
      <c r="F15" s="1">
        <v>208.71</v>
      </c>
      <c r="G15" s="1">
        <v>747.29</v>
      </c>
      <c r="H15" s="1">
        <v>2504.4899999999998</v>
      </c>
      <c r="I15" s="1">
        <v>8967.51</v>
      </c>
      <c r="J15" s="2">
        <v>0.22</v>
      </c>
      <c r="K15" s="2">
        <v>0.78</v>
      </c>
    </row>
    <row r="16" spans="1:11" x14ac:dyDescent="0.25">
      <c r="A16">
        <v>10</v>
      </c>
      <c r="B16" s="1">
        <v>163755.91</v>
      </c>
      <c r="C16" s="1">
        <v>154658.38</v>
      </c>
      <c r="D16" s="1">
        <v>956</v>
      </c>
      <c r="E16" s="1">
        <v>0</v>
      </c>
      <c r="F16" s="1">
        <v>197.87</v>
      </c>
      <c r="G16" s="1">
        <v>758.13</v>
      </c>
      <c r="H16" s="1">
        <v>2374.46</v>
      </c>
      <c r="I16" s="1">
        <v>9097.5400000000009</v>
      </c>
      <c r="J16" s="2">
        <v>0.21</v>
      </c>
      <c r="K16" s="2">
        <v>0.79</v>
      </c>
    </row>
    <row r="17" spans="3:9" x14ac:dyDescent="0.25">
      <c r="H17" s="3">
        <f>SUM(H7:H16)</f>
        <v>29378.370000000003</v>
      </c>
      <c r="I17" s="3">
        <f>SUM(I7:I16)</f>
        <v>85341.63</v>
      </c>
    </row>
    <row r="19" spans="3:9" x14ac:dyDescent="0.25">
      <c r="C19" t="s">
        <v>18</v>
      </c>
      <c r="D19" s="3">
        <f>D16*12*10</f>
        <v>114720</v>
      </c>
      <c r="H19" t="s">
        <v>18</v>
      </c>
      <c r="I19" s="3">
        <f>H17+I17</f>
        <v>114720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17" sqref="H17"/>
    </sheetView>
  </sheetViews>
  <sheetFormatPr defaultRowHeight="15" x14ac:dyDescent="0.25"/>
  <cols>
    <col min="1" max="1" width="20.5703125" bestFit="1" customWidth="1"/>
    <col min="2" max="2" width="21.42578125" bestFit="1" customWidth="1"/>
    <col min="3" max="3" width="28.28515625" bestFit="1" customWidth="1"/>
    <col min="4" max="4" width="16.140625" bestFit="1" customWidth="1"/>
    <col min="5" max="5" width="15.42578125" bestFit="1" customWidth="1"/>
    <col min="6" max="6" width="12.7109375" bestFit="1" customWidth="1"/>
    <col min="7" max="7" width="13.42578125" bestFit="1" customWidth="1"/>
    <col min="8" max="8" width="19.7109375" bestFit="1" customWidth="1"/>
    <col min="9" max="9" width="20.28515625" bestFit="1" customWidth="1"/>
    <col min="10" max="10" width="8.85546875" bestFit="1" customWidth="1"/>
  </cols>
  <sheetData>
    <row r="1" spans="1:11" x14ac:dyDescent="0.25">
      <c r="A1" t="s">
        <v>13</v>
      </c>
      <c r="B1" t="s">
        <v>14</v>
      </c>
    </row>
    <row r="2" spans="1:11" x14ac:dyDescent="0.25">
      <c r="A2" t="s">
        <v>11</v>
      </c>
      <c r="B2" t="s">
        <v>19</v>
      </c>
    </row>
    <row r="3" spans="1:11" x14ac:dyDescent="0.25">
      <c r="A3" t="s">
        <v>12</v>
      </c>
      <c r="B3" t="s">
        <v>16</v>
      </c>
    </row>
    <row r="4" spans="1:11" x14ac:dyDescent="0.25">
      <c r="A4" t="s">
        <v>17</v>
      </c>
      <c r="B4" t="s">
        <v>20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</row>
    <row r="7" spans="1:11" x14ac:dyDescent="0.25">
      <c r="A7">
        <v>1</v>
      </c>
      <c r="B7" s="1">
        <v>240000</v>
      </c>
      <c r="C7" s="1">
        <v>232008</v>
      </c>
      <c r="D7" s="1">
        <v>976</v>
      </c>
      <c r="E7" s="1">
        <v>0</v>
      </c>
      <c r="F7" s="1">
        <v>310</v>
      </c>
      <c r="G7" s="1">
        <v>666</v>
      </c>
      <c r="H7" s="1">
        <v>3720</v>
      </c>
      <c r="I7" s="1">
        <v>7992</v>
      </c>
      <c r="J7" s="2">
        <v>0.32</v>
      </c>
      <c r="K7" s="2">
        <v>0.68</v>
      </c>
    </row>
    <row r="8" spans="1:11" x14ac:dyDescent="0.25">
      <c r="A8">
        <v>2</v>
      </c>
      <c r="B8" s="1">
        <v>232008</v>
      </c>
      <c r="C8" s="1">
        <v>223892.12</v>
      </c>
      <c r="D8" s="1">
        <v>976</v>
      </c>
      <c r="E8" s="1">
        <v>0</v>
      </c>
      <c r="F8" s="1">
        <v>299.68</v>
      </c>
      <c r="G8" s="1">
        <v>676.32</v>
      </c>
      <c r="H8" s="1">
        <v>3596.12</v>
      </c>
      <c r="I8" s="1">
        <v>8115.88</v>
      </c>
      <c r="J8" s="2">
        <v>0.31</v>
      </c>
      <c r="K8" s="2">
        <v>0.69</v>
      </c>
    </row>
    <row r="9" spans="1:11" x14ac:dyDescent="0.25">
      <c r="A9">
        <v>3</v>
      </c>
      <c r="B9" s="1">
        <v>223892.12</v>
      </c>
      <c r="C9" s="1">
        <v>215650.45</v>
      </c>
      <c r="D9" s="1">
        <v>976</v>
      </c>
      <c r="E9" s="1">
        <v>0</v>
      </c>
      <c r="F9" s="1">
        <v>289.19</v>
      </c>
      <c r="G9" s="1">
        <v>686.81</v>
      </c>
      <c r="H9" s="1">
        <v>3470.33</v>
      </c>
      <c r="I9" s="1">
        <v>8241.67</v>
      </c>
      <c r="J9" s="2">
        <v>0.3</v>
      </c>
      <c r="K9" s="2">
        <v>0.7</v>
      </c>
    </row>
    <row r="10" spans="1:11" x14ac:dyDescent="0.25">
      <c r="A10">
        <v>4</v>
      </c>
      <c r="B10" s="1">
        <v>215650.45</v>
      </c>
      <c r="C10" s="1">
        <v>207281.03</v>
      </c>
      <c r="D10" s="1">
        <v>976</v>
      </c>
      <c r="E10" s="1">
        <v>0</v>
      </c>
      <c r="F10" s="1">
        <v>278.55</v>
      </c>
      <c r="G10" s="1">
        <v>697.45</v>
      </c>
      <c r="H10" s="1">
        <v>3342.58</v>
      </c>
      <c r="I10" s="1">
        <v>8369.42</v>
      </c>
      <c r="J10" s="2">
        <v>0.28999999999999998</v>
      </c>
      <c r="K10" s="2">
        <v>0.71</v>
      </c>
    </row>
    <row r="11" spans="1:11" x14ac:dyDescent="0.25">
      <c r="A11">
        <v>5</v>
      </c>
      <c r="B11" s="1">
        <v>207281.03</v>
      </c>
      <c r="C11" s="1">
        <v>198781.89</v>
      </c>
      <c r="D11" s="1">
        <v>976</v>
      </c>
      <c r="E11" s="1">
        <v>0</v>
      </c>
      <c r="F11" s="1">
        <v>267.74</v>
      </c>
      <c r="G11" s="1">
        <v>708.26</v>
      </c>
      <c r="H11" s="1">
        <v>3212.86</v>
      </c>
      <c r="I11" s="1">
        <v>8499.14</v>
      </c>
      <c r="J11" s="2">
        <v>0.27</v>
      </c>
      <c r="K11" s="2">
        <v>0.73</v>
      </c>
    </row>
    <row r="12" spans="1:11" x14ac:dyDescent="0.25">
      <c r="A12">
        <v>6</v>
      </c>
      <c r="B12" s="1">
        <v>198781.89</v>
      </c>
      <c r="C12" s="1">
        <v>190151.01</v>
      </c>
      <c r="D12" s="1">
        <v>976</v>
      </c>
      <c r="E12" s="1">
        <v>0</v>
      </c>
      <c r="F12" s="1">
        <v>256.76</v>
      </c>
      <c r="G12" s="1">
        <v>719.24</v>
      </c>
      <c r="H12" s="1">
        <v>3081.12</v>
      </c>
      <c r="I12" s="1">
        <v>8630.8799999999992</v>
      </c>
      <c r="J12" s="2">
        <v>0.26</v>
      </c>
      <c r="K12" s="2">
        <v>0.74</v>
      </c>
    </row>
    <row r="13" spans="1:11" x14ac:dyDescent="0.25">
      <c r="A13">
        <v>7</v>
      </c>
      <c r="B13" s="1">
        <v>190151.01</v>
      </c>
      <c r="C13" s="1">
        <v>181386.35</v>
      </c>
      <c r="D13" s="1">
        <v>976</v>
      </c>
      <c r="E13" s="1">
        <v>0</v>
      </c>
      <c r="F13" s="1">
        <v>245.61</v>
      </c>
      <c r="G13" s="1">
        <v>730.39</v>
      </c>
      <c r="H13" s="1">
        <v>2947.34</v>
      </c>
      <c r="I13" s="1">
        <v>8764.66</v>
      </c>
      <c r="J13" s="2">
        <v>0.25</v>
      </c>
      <c r="K13" s="2">
        <v>0.75</v>
      </c>
    </row>
    <row r="14" spans="1:11" x14ac:dyDescent="0.25">
      <c r="A14">
        <v>8</v>
      </c>
      <c r="B14" s="1">
        <v>181386.35</v>
      </c>
      <c r="C14" s="1">
        <v>172485.84</v>
      </c>
      <c r="D14" s="1">
        <v>976</v>
      </c>
      <c r="E14" s="1">
        <v>0</v>
      </c>
      <c r="F14" s="1">
        <v>234.29</v>
      </c>
      <c r="G14" s="1">
        <v>741.71</v>
      </c>
      <c r="H14" s="1">
        <v>2811.49</v>
      </c>
      <c r="I14" s="1">
        <v>8900.51</v>
      </c>
      <c r="J14" s="2">
        <v>0.24</v>
      </c>
      <c r="K14" s="2">
        <v>0.76</v>
      </c>
    </row>
    <row r="15" spans="1:11" x14ac:dyDescent="0.25">
      <c r="A15">
        <v>9</v>
      </c>
      <c r="B15" s="1">
        <v>172485.84</v>
      </c>
      <c r="C15" s="1">
        <v>163447.37</v>
      </c>
      <c r="D15" s="1">
        <v>976</v>
      </c>
      <c r="E15" s="1">
        <v>0</v>
      </c>
      <c r="F15" s="1">
        <v>222.79</v>
      </c>
      <c r="G15" s="1">
        <v>753.21</v>
      </c>
      <c r="H15" s="1">
        <v>2673.53</v>
      </c>
      <c r="I15" s="1">
        <v>9038.4699999999993</v>
      </c>
      <c r="J15" s="2">
        <v>0.23</v>
      </c>
      <c r="K15" s="2">
        <v>0.77</v>
      </c>
    </row>
    <row r="16" spans="1:11" x14ac:dyDescent="0.25">
      <c r="A16">
        <v>10</v>
      </c>
      <c r="B16" s="1">
        <v>163447.37</v>
      </c>
      <c r="C16" s="1">
        <v>154268.79999999999</v>
      </c>
      <c r="D16" s="1">
        <v>976</v>
      </c>
      <c r="E16" s="1">
        <v>0</v>
      </c>
      <c r="F16" s="1">
        <v>211.12</v>
      </c>
      <c r="G16" s="1">
        <v>764.88</v>
      </c>
      <c r="H16" s="1">
        <v>2533.4299999999998</v>
      </c>
      <c r="I16" s="1">
        <v>9178.57</v>
      </c>
      <c r="J16" s="2">
        <v>0.22</v>
      </c>
      <c r="K16" s="2">
        <v>0.78</v>
      </c>
    </row>
    <row r="17" spans="2:9" x14ac:dyDescent="0.25">
      <c r="B17" s="1"/>
      <c r="C17" s="1"/>
      <c r="D17" s="1"/>
      <c r="E17" s="1"/>
      <c r="F17" s="1"/>
      <c r="G17" s="1"/>
      <c r="H17" s="1">
        <f>SUM(H7:H16)</f>
        <v>31388.799999999996</v>
      </c>
      <c r="I17" s="1">
        <f>SUM(I7:I16)</f>
        <v>85731.199999999983</v>
      </c>
    </row>
    <row r="20" spans="2:9" x14ac:dyDescent="0.25">
      <c r="C20" t="s">
        <v>18</v>
      </c>
      <c r="D20" s="3">
        <f>D16*12*10</f>
        <v>117120</v>
      </c>
      <c r="H20" t="s">
        <v>18</v>
      </c>
      <c r="I20" s="3">
        <f>H17+I17</f>
        <v>117119.99999999997</v>
      </c>
    </row>
    <row r="21" spans="2:9" x14ac:dyDescent="0.25">
      <c r="C21" t="s">
        <v>22</v>
      </c>
      <c r="D21" s="1">
        <v>114720</v>
      </c>
    </row>
    <row r="22" spans="2:9" x14ac:dyDescent="0.25">
      <c r="C22" t="s">
        <v>21</v>
      </c>
      <c r="D22" s="3">
        <f>D20-D21</f>
        <v>2400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E26" sqref="E26"/>
    </sheetView>
  </sheetViews>
  <sheetFormatPr defaultRowHeight="15" x14ac:dyDescent="0.25"/>
  <cols>
    <col min="1" max="1" width="20.5703125" bestFit="1" customWidth="1"/>
    <col min="2" max="2" width="21.42578125" bestFit="1" customWidth="1"/>
    <col min="3" max="3" width="28.28515625" bestFit="1" customWidth="1"/>
    <col min="4" max="4" width="16.140625" bestFit="1" customWidth="1"/>
    <col min="5" max="5" width="15.42578125" bestFit="1" customWidth="1"/>
    <col min="6" max="6" width="12.7109375" bestFit="1" customWidth="1"/>
    <col min="7" max="7" width="13.42578125" bestFit="1" customWidth="1"/>
    <col min="8" max="8" width="19.7109375" bestFit="1" customWidth="1"/>
    <col min="9" max="9" width="20.28515625" bestFit="1" customWidth="1"/>
    <col min="10" max="10" width="8.85546875" bestFit="1" customWidth="1"/>
    <col min="11" max="11" width="9" bestFit="1" customWidth="1"/>
  </cols>
  <sheetData>
    <row r="1" spans="1:11" x14ac:dyDescent="0.25">
      <c r="A1" t="s">
        <v>13</v>
      </c>
      <c r="B1" t="s">
        <v>14</v>
      </c>
    </row>
    <row r="2" spans="1:11" x14ac:dyDescent="0.25">
      <c r="A2" t="s">
        <v>11</v>
      </c>
      <c r="B2" t="s">
        <v>19</v>
      </c>
    </row>
    <row r="3" spans="1:11" x14ac:dyDescent="0.25">
      <c r="A3" t="s">
        <v>12</v>
      </c>
      <c r="B3" t="s">
        <v>16</v>
      </c>
    </row>
    <row r="4" spans="1:11" x14ac:dyDescent="0.25">
      <c r="A4" t="s">
        <v>17</v>
      </c>
      <c r="B4" t="s">
        <v>23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</row>
    <row r="7" spans="1:11" x14ac:dyDescent="0.25">
      <c r="A7">
        <v>1</v>
      </c>
      <c r="B7" s="1">
        <v>240000</v>
      </c>
      <c r="C7" s="1">
        <v>227008</v>
      </c>
      <c r="D7" s="1">
        <v>976</v>
      </c>
      <c r="E7" s="1">
        <v>5000</v>
      </c>
      <c r="F7" s="1">
        <v>310</v>
      </c>
      <c r="G7" s="1">
        <v>1082.67</v>
      </c>
      <c r="H7" s="1">
        <v>3720</v>
      </c>
      <c r="I7" s="1">
        <v>12992</v>
      </c>
      <c r="J7" s="2">
        <v>0.22</v>
      </c>
      <c r="K7" s="2">
        <v>0.78</v>
      </c>
    </row>
    <row r="8" spans="1:11" x14ac:dyDescent="0.25">
      <c r="A8">
        <v>2</v>
      </c>
      <c r="B8" s="1">
        <v>227008</v>
      </c>
      <c r="C8" s="1">
        <v>213814.62</v>
      </c>
      <c r="D8" s="1">
        <v>976</v>
      </c>
      <c r="E8" s="1">
        <v>5000</v>
      </c>
      <c r="F8" s="1">
        <v>293.22000000000003</v>
      </c>
      <c r="G8" s="1">
        <v>1099.45</v>
      </c>
      <c r="H8" s="1">
        <v>3518.62</v>
      </c>
      <c r="I8" s="1">
        <v>13193.38</v>
      </c>
      <c r="J8" s="2">
        <v>0.21</v>
      </c>
      <c r="K8" s="2">
        <v>0.79</v>
      </c>
    </row>
    <row r="9" spans="1:11" x14ac:dyDescent="0.25">
      <c r="A9">
        <v>3</v>
      </c>
      <c r="B9" s="1">
        <v>213814.62</v>
      </c>
      <c r="C9" s="1">
        <v>200416.75</v>
      </c>
      <c r="D9" s="1">
        <v>976</v>
      </c>
      <c r="E9" s="1">
        <v>5000</v>
      </c>
      <c r="F9" s="1">
        <v>276.18</v>
      </c>
      <c r="G9" s="1">
        <v>1116.49</v>
      </c>
      <c r="H9" s="1">
        <v>3314.13</v>
      </c>
      <c r="I9" s="1">
        <v>13397.87</v>
      </c>
      <c r="J9" s="2">
        <v>0.2</v>
      </c>
      <c r="K9" s="2">
        <v>0.8</v>
      </c>
    </row>
    <row r="10" spans="1:11" x14ac:dyDescent="0.25">
      <c r="A10">
        <v>4</v>
      </c>
      <c r="B10" s="1">
        <v>200416.75</v>
      </c>
      <c r="C10" s="1">
        <v>186811.21</v>
      </c>
      <c r="D10" s="1">
        <v>976</v>
      </c>
      <c r="E10" s="1">
        <v>5000</v>
      </c>
      <c r="F10" s="1">
        <v>258.87</v>
      </c>
      <c r="G10" s="1">
        <v>1133.8</v>
      </c>
      <c r="H10" s="1">
        <v>3106.46</v>
      </c>
      <c r="I10" s="1">
        <v>13605.54</v>
      </c>
      <c r="J10" s="2">
        <v>0.19</v>
      </c>
      <c r="K10" s="2">
        <v>0.81</v>
      </c>
    </row>
    <row r="11" spans="1:11" x14ac:dyDescent="0.25">
      <c r="A11">
        <v>5</v>
      </c>
      <c r="B11" s="1">
        <v>186811.21</v>
      </c>
      <c r="C11" s="1">
        <v>172994.78</v>
      </c>
      <c r="D11" s="1">
        <v>976</v>
      </c>
      <c r="E11" s="1">
        <v>5000</v>
      </c>
      <c r="F11" s="1">
        <v>241.3</v>
      </c>
      <c r="G11" s="1">
        <v>1151.3699999999999</v>
      </c>
      <c r="H11" s="1">
        <v>2895.57</v>
      </c>
      <c r="I11" s="1">
        <v>13816.43</v>
      </c>
      <c r="J11" s="2">
        <v>0.17</v>
      </c>
      <c r="K11" s="2">
        <v>0.83</v>
      </c>
    </row>
    <row r="12" spans="1:11" x14ac:dyDescent="0.25">
      <c r="A12">
        <v>6</v>
      </c>
      <c r="B12" s="1">
        <v>172994.78</v>
      </c>
      <c r="C12" s="1">
        <v>158964.20000000001</v>
      </c>
      <c r="D12" s="1">
        <v>976</v>
      </c>
      <c r="E12" s="1">
        <v>5000</v>
      </c>
      <c r="F12" s="1">
        <v>223.45</v>
      </c>
      <c r="G12" s="1">
        <v>1169.22</v>
      </c>
      <c r="H12" s="1">
        <v>2681.42</v>
      </c>
      <c r="I12" s="1">
        <v>14030.58</v>
      </c>
      <c r="J12" s="2">
        <v>0.16</v>
      </c>
      <c r="K12" s="2">
        <v>0.84</v>
      </c>
    </row>
    <row r="13" spans="1:11" x14ac:dyDescent="0.25">
      <c r="A13">
        <v>7</v>
      </c>
      <c r="B13" s="1">
        <v>158964.20000000001</v>
      </c>
      <c r="C13" s="1">
        <v>144716.15</v>
      </c>
      <c r="D13" s="1">
        <v>976</v>
      </c>
      <c r="E13" s="1">
        <v>5000</v>
      </c>
      <c r="F13" s="1">
        <v>205.33</v>
      </c>
      <c r="G13" s="1">
        <v>1187.3399999999999</v>
      </c>
      <c r="H13" s="1">
        <v>2463.9499999999998</v>
      </c>
      <c r="I13" s="1">
        <v>14248.05</v>
      </c>
      <c r="J13" s="2">
        <v>0.15</v>
      </c>
      <c r="K13" s="2">
        <v>0.85</v>
      </c>
    </row>
    <row r="14" spans="1:11" x14ac:dyDescent="0.25">
      <c r="A14">
        <v>8</v>
      </c>
      <c r="B14" s="1">
        <v>144716.15</v>
      </c>
      <c r="C14" s="1">
        <v>130247.25</v>
      </c>
      <c r="D14" s="1">
        <v>976</v>
      </c>
      <c r="E14" s="1">
        <v>5000</v>
      </c>
      <c r="F14" s="1">
        <v>186.93</v>
      </c>
      <c r="G14" s="1">
        <v>1205.74</v>
      </c>
      <c r="H14" s="1">
        <v>2243.1</v>
      </c>
      <c r="I14" s="1">
        <v>14468.9</v>
      </c>
      <c r="J14" s="2">
        <v>0.13</v>
      </c>
      <c r="K14" s="2">
        <v>0.87</v>
      </c>
    </row>
    <row r="15" spans="1:11" x14ac:dyDescent="0.25">
      <c r="A15">
        <v>9</v>
      </c>
      <c r="B15" s="1">
        <v>130247.25</v>
      </c>
      <c r="C15" s="1">
        <v>115554.08</v>
      </c>
      <c r="D15" s="1">
        <v>976</v>
      </c>
      <c r="E15" s="1">
        <v>5000</v>
      </c>
      <c r="F15" s="1">
        <v>168.24</v>
      </c>
      <c r="G15" s="1">
        <v>1224.43</v>
      </c>
      <c r="H15" s="1">
        <v>2018.83</v>
      </c>
      <c r="I15" s="1">
        <v>14693.17</v>
      </c>
      <c r="J15" s="2">
        <v>0.12</v>
      </c>
      <c r="K15" s="2">
        <v>0.88</v>
      </c>
    </row>
    <row r="16" spans="1:11" x14ac:dyDescent="0.25">
      <c r="A16">
        <v>10</v>
      </c>
      <c r="B16" s="1">
        <v>115554.08</v>
      </c>
      <c r="C16" s="1">
        <v>100633.17</v>
      </c>
      <c r="D16" s="1">
        <v>976</v>
      </c>
      <c r="E16" s="1">
        <v>5000</v>
      </c>
      <c r="F16" s="1">
        <v>149.26</v>
      </c>
      <c r="G16" s="1">
        <v>1243.4100000000001</v>
      </c>
      <c r="H16" s="1">
        <v>1791.09</v>
      </c>
      <c r="I16" s="1">
        <v>14920.91</v>
      </c>
      <c r="J16" s="2">
        <v>0.11</v>
      </c>
      <c r="K16" s="2">
        <v>0.89</v>
      </c>
    </row>
    <row r="17" spans="3:9" x14ac:dyDescent="0.25">
      <c r="E17" s="3">
        <f>SUM(E7:E16)</f>
        <v>50000</v>
      </c>
      <c r="H17" s="3">
        <f>SUM(H7:H16)</f>
        <v>27753.169999999995</v>
      </c>
      <c r="I17" s="3">
        <f>SUM(I7:I16)</f>
        <v>139366.82999999999</v>
      </c>
    </row>
    <row r="20" spans="3:9" x14ac:dyDescent="0.25">
      <c r="C20" t="s">
        <v>18</v>
      </c>
      <c r="D20" s="3">
        <f>D16*12*10</f>
        <v>117120</v>
      </c>
      <c r="H20" t="s">
        <v>18</v>
      </c>
      <c r="I20" s="3">
        <f>H17+I17</f>
        <v>167119.99999999997</v>
      </c>
    </row>
    <row r="23" spans="3:9" x14ac:dyDescent="0.25">
      <c r="C23" t="s">
        <v>24</v>
      </c>
      <c r="D23" s="1">
        <v>29378.370000000003</v>
      </c>
    </row>
    <row r="24" spans="3:9" x14ac:dyDescent="0.25">
      <c r="C24" t="s">
        <v>25</v>
      </c>
      <c r="D24" s="1">
        <v>31388.799999999996</v>
      </c>
    </row>
    <row r="25" spans="3:9" x14ac:dyDescent="0.25">
      <c r="C25" t="s">
        <v>26</v>
      </c>
      <c r="D25" s="3">
        <v>27753.169999999995</v>
      </c>
      <c r="E25" s="3">
        <f>D23-D25</f>
        <v>1625.200000000008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I20" sqref="I20"/>
    </sheetView>
  </sheetViews>
  <sheetFormatPr defaultRowHeight="15" x14ac:dyDescent="0.25"/>
  <cols>
    <col min="1" max="1" width="20.5703125" bestFit="1" customWidth="1"/>
    <col min="2" max="2" width="21.42578125" bestFit="1" customWidth="1"/>
    <col min="3" max="3" width="28.28515625" bestFit="1" customWidth="1"/>
    <col min="4" max="4" width="16.140625" bestFit="1" customWidth="1"/>
    <col min="5" max="5" width="15.42578125" bestFit="1" customWidth="1"/>
    <col min="6" max="6" width="12.7109375" bestFit="1" customWidth="1"/>
    <col min="7" max="7" width="13.42578125" bestFit="1" customWidth="1"/>
    <col min="8" max="8" width="19.7109375" bestFit="1" customWidth="1"/>
    <col min="9" max="9" width="20.28515625" bestFit="1" customWidth="1"/>
    <col min="10" max="10" width="8.85546875" bestFit="1" customWidth="1"/>
    <col min="11" max="11" width="9" bestFit="1" customWidth="1"/>
  </cols>
  <sheetData>
    <row r="1" spans="1:11" x14ac:dyDescent="0.25">
      <c r="A1" t="s">
        <v>13</v>
      </c>
      <c r="B1" t="s">
        <v>27</v>
      </c>
    </row>
    <row r="2" spans="1:11" x14ac:dyDescent="0.25">
      <c r="A2" t="s">
        <v>11</v>
      </c>
      <c r="B2" t="s">
        <v>28</v>
      </c>
    </row>
    <row r="3" spans="1:11" x14ac:dyDescent="0.25">
      <c r="A3" t="s">
        <v>12</v>
      </c>
      <c r="B3" t="s">
        <v>16</v>
      </c>
    </row>
    <row r="4" spans="1:11" x14ac:dyDescent="0.25">
      <c r="A4" t="s">
        <v>17</v>
      </c>
      <c r="B4" t="s">
        <v>20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</row>
    <row r="7" spans="1:11" x14ac:dyDescent="0.25">
      <c r="A7">
        <v>1</v>
      </c>
      <c r="B7" s="1">
        <v>100000</v>
      </c>
      <c r="C7" s="1">
        <v>90780</v>
      </c>
      <c r="D7" s="1">
        <v>1185</v>
      </c>
      <c r="E7" s="1">
        <v>0</v>
      </c>
      <c r="F7" s="1">
        <v>416.67</v>
      </c>
      <c r="G7" s="1">
        <v>768.33</v>
      </c>
      <c r="H7" s="1">
        <v>5000</v>
      </c>
      <c r="I7" s="1">
        <v>9220</v>
      </c>
      <c r="J7" s="2">
        <v>0.35</v>
      </c>
      <c r="K7" s="2">
        <v>0.65</v>
      </c>
    </row>
    <row r="8" spans="1:11" x14ac:dyDescent="0.25">
      <c r="A8">
        <v>2</v>
      </c>
      <c r="B8" s="1">
        <v>90780</v>
      </c>
      <c r="C8" s="1">
        <v>81099</v>
      </c>
      <c r="D8" s="1">
        <v>1185</v>
      </c>
      <c r="E8" s="1">
        <v>0</v>
      </c>
      <c r="F8" s="1">
        <v>378.25</v>
      </c>
      <c r="G8" s="1">
        <v>806.75</v>
      </c>
      <c r="H8" s="1">
        <v>4539</v>
      </c>
      <c r="I8" s="1">
        <v>9681</v>
      </c>
      <c r="J8" s="2">
        <v>0.32</v>
      </c>
      <c r="K8" s="2">
        <v>0.68</v>
      </c>
    </row>
    <row r="9" spans="1:11" x14ac:dyDescent="0.25">
      <c r="A9">
        <v>3</v>
      </c>
      <c r="B9" s="1">
        <v>81099</v>
      </c>
      <c r="C9" s="1">
        <v>70933.95</v>
      </c>
      <c r="D9" s="1">
        <v>1185</v>
      </c>
      <c r="E9" s="1">
        <v>0</v>
      </c>
      <c r="F9" s="1">
        <v>337.91</v>
      </c>
      <c r="G9" s="1">
        <v>847.09</v>
      </c>
      <c r="H9" s="1">
        <v>4054.95</v>
      </c>
      <c r="I9" s="1">
        <v>10165.049999999999</v>
      </c>
      <c r="J9" s="2">
        <v>0.28999999999999998</v>
      </c>
      <c r="K9" s="2">
        <v>0.71</v>
      </c>
    </row>
    <row r="10" spans="1:11" x14ac:dyDescent="0.25">
      <c r="A10">
        <v>4</v>
      </c>
      <c r="B10" s="1">
        <v>70933.95</v>
      </c>
      <c r="C10" s="1">
        <v>60260.65</v>
      </c>
      <c r="D10" s="1">
        <v>1185</v>
      </c>
      <c r="E10" s="1">
        <v>0</v>
      </c>
      <c r="F10" s="1">
        <v>295.56</v>
      </c>
      <c r="G10" s="1">
        <v>889.44</v>
      </c>
      <c r="H10" s="1">
        <v>3546.7</v>
      </c>
      <c r="I10" s="1">
        <v>10673.3</v>
      </c>
      <c r="J10" s="2">
        <v>0.25</v>
      </c>
      <c r="K10" s="2">
        <v>0.75</v>
      </c>
    </row>
    <row r="11" spans="1:11" x14ac:dyDescent="0.25">
      <c r="A11">
        <v>5</v>
      </c>
      <c r="B11" s="1">
        <v>60260.65</v>
      </c>
      <c r="C11" s="1">
        <v>49053.68</v>
      </c>
      <c r="D11" s="1">
        <v>1185</v>
      </c>
      <c r="E11" s="1">
        <v>0</v>
      </c>
      <c r="F11" s="1">
        <v>251.09</v>
      </c>
      <c r="G11" s="1">
        <v>933.91</v>
      </c>
      <c r="H11" s="1">
        <v>3013.03</v>
      </c>
      <c r="I11" s="1">
        <v>11206.97</v>
      </c>
      <c r="J11" s="2">
        <v>0.21</v>
      </c>
      <c r="K11" s="2">
        <v>0.79</v>
      </c>
    </row>
    <row r="12" spans="1:11" x14ac:dyDescent="0.25">
      <c r="A12">
        <v>6</v>
      </c>
      <c r="B12" s="1">
        <v>49053.68</v>
      </c>
      <c r="C12" s="1">
        <v>37286.36</v>
      </c>
      <c r="D12" s="1">
        <v>1185</v>
      </c>
      <c r="E12" s="1">
        <v>0</v>
      </c>
      <c r="F12" s="1">
        <v>204.39</v>
      </c>
      <c r="G12" s="1">
        <v>980.61</v>
      </c>
      <c r="H12" s="1">
        <v>2452.6799999999998</v>
      </c>
      <c r="I12" s="1">
        <v>11767.32</v>
      </c>
      <c r="J12" s="2">
        <v>0.17</v>
      </c>
      <c r="K12" s="2">
        <v>0.83</v>
      </c>
    </row>
    <row r="13" spans="1:11" x14ac:dyDescent="0.25">
      <c r="A13">
        <v>7</v>
      </c>
      <c r="B13" s="1">
        <v>37286.36</v>
      </c>
      <c r="C13" s="1">
        <v>24930.68</v>
      </c>
      <c r="D13" s="1">
        <v>1185</v>
      </c>
      <c r="E13" s="1">
        <v>0</v>
      </c>
      <c r="F13" s="1">
        <v>155.36000000000001</v>
      </c>
      <c r="G13" s="1">
        <v>1029.6400000000001</v>
      </c>
      <c r="H13" s="1">
        <v>1864.32</v>
      </c>
      <c r="I13" s="1">
        <v>12355.68</v>
      </c>
      <c r="J13" s="2">
        <v>0.13</v>
      </c>
      <c r="K13" s="2">
        <v>0.87</v>
      </c>
    </row>
    <row r="14" spans="1:11" x14ac:dyDescent="0.25">
      <c r="A14">
        <v>8</v>
      </c>
      <c r="B14" s="1">
        <v>24930.68</v>
      </c>
      <c r="C14" s="1">
        <v>11957.22</v>
      </c>
      <c r="D14" s="1">
        <v>1185</v>
      </c>
      <c r="E14" s="1">
        <v>0</v>
      </c>
      <c r="F14" s="1">
        <v>103.88</v>
      </c>
      <c r="G14" s="1">
        <v>1081.1199999999999</v>
      </c>
      <c r="H14" s="1">
        <v>1246.53</v>
      </c>
      <c r="I14" s="1">
        <v>12973.47</v>
      </c>
      <c r="J14" s="2">
        <v>0.09</v>
      </c>
      <c r="K14" s="2">
        <v>0.91</v>
      </c>
    </row>
    <row r="15" spans="1:11" x14ac:dyDescent="0.25">
      <c r="A15">
        <v>9</v>
      </c>
      <c r="B15" s="1">
        <v>11957.22</v>
      </c>
      <c r="C15" s="1">
        <v>-1664.92</v>
      </c>
      <c r="D15" s="1">
        <v>1185</v>
      </c>
      <c r="E15" s="1">
        <v>0</v>
      </c>
      <c r="F15" s="1">
        <v>49.82</v>
      </c>
      <c r="G15" s="1">
        <v>1135.18</v>
      </c>
      <c r="H15" s="1">
        <v>597.86</v>
      </c>
      <c r="I15" s="1">
        <v>13622.14</v>
      </c>
      <c r="J15" s="2">
        <v>0.04</v>
      </c>
      <c r="K15" s="2">
        <v>0.96</v>
      </c>
    </row>
    <row r="16" spans="1:11" x14ac:dyDescent="0.25">
      <c r="A16">
        <v>10</v>
      </c>
      <c r="B16" s="1"/>
      <c r="C16" s="1"/>
      <c r="D16" s="1"/>
      <c r="E16" s="1"/>
      <c r="F16" s="1"/>
      <c r="G16" s="1"/>
      <c r="H16" s="1">
        <f>SUM(H7:H15)</f>
        <v>26315.07</v>
      </c>
      <c r="I16" s="1">
        <f>SUM(I7:I15)</f>
        <v>101664.93000000001</v>
      </c>
    </row>
    <row r="19" spans="3:9" x14ac:dyDescent="0.25">
      <c r="C19" t="s">
        <v>18</v>
      </c>
      <c r="D19" s="3">
        <f>D15*12*9</f>
        <v>127980</v>
      </c>
      <c r="H19" t="s">
        <v>18</v>
      </c>
      <c r="I19" s="3">
        <f>H16+I16</f>
        <v>127980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 Jahre</vt:lpstr>
      <vt:lpstr>15 Jahre</vt:lpstr>
      <vt:lpstr>10 Jahre + 5%</vt:lpstr>
      <vt:lpstr>10 Jahre + 10%</vt:lpstr>
      <vt:lpstr>10 Jahre-n</vt:lpstr>
      <vt:lpstr>10 Jahre ST</vt:lpstr>
      <vt:lpstr>10 Jahre ST P</vt:lpstr>
      <vt:lpstr>Rest-1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Grisha</dc:creator>
  <cp:lastModifiedBy>Grisha</cp:lastModifiedBy>
  <dcterms:created xsi:type="dcterms:W3CDTF">2016-03-14T20:42:12Z</dcterms:created>
  <dcterms:modified xsi:type="dcterms:W3CDTF">2016-04-05T20:31:54Z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87e44d60-4ab6-4308-813e-f34a0f127154</vt:lpwstr>
  </property>
</Properties>
</file>