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35"/>
  </bookViews>
  <sheets>
    <sheet name="it" sheetId="2" r:id="rId1"/>
    <sheet name="задания по IT" sheetId="11" r:id="rId2"/>
    <sheet name="статистика it" sheetId="9" r:id="rId3"/>
    <sheet name="английский" sheetId="3" r:id="rId4"/>
    <sheet name="заметки плана it" sheetId="4" r:id="rId5"/>
    <sheet name="литература" sheetId="5" r:id="rId6"/>
    <sheet name="физо" sheetId="6" r:id="rId7"/>
    <sheet name="уборка" sheetId="7" r:id="rId8"/>
    <sheet name="хобби" sheetId="8" r:id="rId9"/>
    <sheet name="полезное IT c телефона" sheetId="10" r:id="rId10"/>
    <sheet name="график планов" sheetId="12" r:id="rId11"/>
  </sheets>
  <definedNames>
    <definedName name="_xlnm._FilterDatabase" localSheetId="0" hidden="1">it!$A$1:$G$1</definedName>
  </definedNames>
  <calcPr calcId="145621"/>
</workbook>
</file>

<file path=xl/calcChain.xml><?xml version="1.0" encoding="utf-8"?>
<calcChain xmlns="http://schemas.openxmlformats.org/spreadsheetml/2006/main">
  <c r="D427" i="2" l="1"/>
  <c r="D220" i="3" l="1"/>
  <c r="D221" i="3" s="1"/>
  <c r="D357" i="2"/>
  <c r="D358" i="2" s="1"/>
  <c r="D359" i="2" s="1"/>
  <c r="A78" i="9" l="1"/>
  <c r="D348" i="2"/>
  <c r="D349" i="2" s="1"/>
  <c r="D338" i="2"/>
  <c r="D339" i="2" s="1"/>
  <c r="D328" i="2"/>
  <c r="D329" i="2" s="1"/>
  <c r="D316" i="2" l="1"/>
  <c r="D317" i="2" s="1"/>
  <c r="D303" i="2" l="1"/>
  <c r="D304" i="2" s="1"/>
  <c r="D291" i="2" l="1"/>
  <c r="D292" i="2" s="1"/>
  <c r="D280" i="2" l="1"/>
  <c r="D281" i="2" s="1"/>
  <c r="D268" i="2" l="1"/>
  <c r="D269" i="2" s="1"/>
  <c r="D259" i="2" l="1"/>
  <c r="D260" i="2" s="1"/>
  <c r="D245" i="2" l="1"/>
  <c r="D246" i="2" s="1"/>
  <c r="D224" i="2" l="1"/>
  <c r="D225" i="2" s="1"/>
  <c r="D212" i="2" l="1"/>
  <c r="D213" i="2" s="1"/>
  <c r="D203" i="2" l="1"/>
  <c r="D204" i="2" s="1"/>
  <c r="D192" i="2" l="1"/>
  <c r="D191" i="2" l="1"/>
  <c r="D189" i="2" l="1"/>
  <c r="D193" i="2" s="1"/>
  <c r="D194" i="2" s="1"/>
  <c r="D178" i="2" l="1"/>
  <c r="D184" i="2" s="1"/>
  <c r="D185" i="2" s="1"/>
  <c r="D173" i="2" l="1"/>
  <c r="D174" i="2" s="1"/>
  <c r="D163" i="2" l="1"/>
  <c r="D164" i="2" s="1"/>
  <c r="D153" i="2" l="1"/>
  <c r="D140" i="2" l="1"/>
  <c r="D144" i="2" s="1"/>
  <c r="D145" i="2" s="1"/>
  <c r="F30" i="9" l="1"/>
  <c r="F31" i="9"/>
  <c r="F32" i="9"/>
  <c r="F33" i="9"/>
  <c r="F34" i="9"/>
  <c r="F35" i="9"/>
  <c r="F29" i="9"/>
  <c r="J30" i="9"/>
  <c r="J31" i="9"/>
  <c r="J32" i="9"/>
  <c r="J33" i="9"/>
  <c r="J34" i="9"/>
  <c r="J35" i="9"/>
  <c r="J29" i="9"/>
  <c r="I35" i="9"/>
  <c r="I36" i="9" s="1"/>
  <c r="E36" i="9"/>
  <c r="E35" i="9"/>
  <c r="B24" i="9"/>
  <c r="B23" i="9"/>
  <c r="D134" i="2"/>
  <c r="D135" i="2" s="1"/>
  <c r="A11" i="9" s="1"/>
  <c r="D114" i="2" l="1"/>
  <c r="D115" i="2" s="1"/>
  <c r="A9" i="9" s="1"/>
  <c r="D104" i="2" l="1"/>
  <c r="D105" i="2" s="1"/>
  <c r="A8" i="9" s="1"/>
  <c r="D94" i="2" l="1"/>
  <c r="D95" i="2" s="1"/>
  <c r="A7" i="9" s="1"/>
  <c r="D85" i="2" l="1"/>
  <c r="D86" i="2" s="1"/>
  <c r="D75" i="2" l="1"/>
  <c r="D76" i="2" s="1"/>
  <c r="D106" i="2" l="1"/>
  <c r="A6" i="9"/>
  <c r="D78" i="2"/>
  <c r="E67" i="2" l="1"/>
  <c r="D66" i="2"/>
  <c r="D67" i="2" s="1"/>
  <c r="A5" i="9" s="1"/>
  <c r="D59" i="2" l="1"/>
  <c r="D60" i="2" s="1"/>
  <c r="A4" i="9" s="1"/>
  <c r="C23" i="3" l="1"/>
  <c r="C14" i="3" l="1"/>
  <c r="C25" i="3" s="1"/>
  <c r="C31" i="3" s="1"/>
  <c r="F44" i="2" l="1"/>
  <c r="A101" i="4" l="1"/>
  <c r="D34" i="2" l="1"/>
  <c r="D35" i="2" s="1"/>
  <c r="A3" i="9" s="1"/>
  <c r="E34" i="2" l="1"/>
  <c r="D14" i="2"/>
  <c r="E14" i="2" l="1"/>
  <c r="D15" i="2"/>
  <c r="D68" i="2" l="1"/>
  <c r="A2" i="9"/>
  <c r="D124" i="2"/>
  <c r="D125" i="2"/>
</calcChain>
</file>

<file path=xl/sharedStrings.xml><?xml version="1.0" encoding="utf-8"?>
<sst xmlns="http://schemas.openxmlformats.org/spreadsheetml/2006/main" count="1806" uniqueCount="875">
  <si>
    <t>день недели</t>
  </si>
  <si>
    <t>чт</t>
  </si>
  <si>
    <t>пт</t>
  </si>
  <si>
    <t>сб</t>
  </si>
  <si>
    <t>вс</t>
  </si>
  <si>
    <t>пн</t>
  </si>
  <si>
    <t>вт</t>
  </si>
  <si>
    <t>ср</t>
  </si>
  <si>
    <t>js</t>
  </si>
  <si>
    <t>дата</t>
  </si>
  <si>
    <t>навык</t>
  </si>
  <si>
    <t>css/html</t>
  </si>
  <si>
    <t>время мин</t>
  </si>
  <si>
    <t>Что</t>
  </si>
  <si>
    <t>с 60 Макфарланд</t>
  </si>
  <si>
    <t>code mu+ js learn</t>
  </si>
  <si>
    <t>с 82 Макфарланд</t>
  </si>
  <si>
    <t>источник</t>
  </si>
  <si>
    <t>Псевдоклассы и псевдоэлементы ,Стилизация ссылок,Стилизация фрагментов абзаца</t>
  </si>
  <si>
    <t>практика</t>
  </si>
  <si>
    <t>с 86 Макфарланд</t>
  </si>
  <si>
    <t>тема до</t>
  </si>
  <si>
    <t>Селокторы атрибутов</t>
  </si>
  <si>
    <t>Стадия</t>
  </si>
  <si>
    <t>решение задач</t>
  </si>
  <si>
    <t>Логические операторы https://learn.javascript.ru/logical-operators  http://code.mu/</t>
  </si>
  <si>
    <t xml:space="preserve"> Макфарланд</t>
  </si>
  <si>
    <t>с 87 селекторы атрибутов</t>
  </si>
  <si>
    <t>http://code.mu/ru/javascript/prime/conditions/compound-statements/ задача 2 + повторить задачи https://learn.javascript.ru/logical-operators</t>
  </si>
  <si>
    <t>чтение</t>
  </si>
  <si>
    <t>агата кристи метод франко</t>
  </si>
  <si>
    <t>говорение</t>
  </si>
  <si>
    <t>ютуб</t>
  </si>
  <si>
    <t xml:space="preserve">чт </t>
  </si>
  <si>
    <t>слушание</t>
  </si>
  <si>
    <t>http://english.vvord.ru/tekst-filma/Druzjya-Sezon-1/2  https://english-films.com/serialy-na-angliyskom/677-friends-1994-hd-720-ru-eng.html</t>
  </si>
  <si>
    <t>And he's away a lot.</t>
  </si>
  <si>
    <t xml:space="preserve">Закончил на </t>
  </si>
  <si>
    <t>с 2 текст</t>
  </si>
  <si>
    <t>http://code.mu/ru/javascript/prime/loops/while/ более сложный цикл + https://learn.javascript.ru/while-for</t>
  </si>
  <si>
    <t>Изучение цила While</t>
  </si>
  <si>
    <t>общее развитие</t>
  </si>
  <si>
    <t>с 88 селлекторы дочерних элементов</t>
  </si>
  <si>
    <t>Воркшоп по JS. Пишем свою фриланс-биржу. День 2</t>
  </si>
  <si>
    <t>время 1:41</t>
  </si>
  <si>
    <t>TCP Ip and ssl</t>
  </si>
  <si>
    <t>с 89 селлекторы дочерних элементов</t>
  </si>
  <si>
    <t>Ошибки начинающих при работе с циклом while в JavaScript http://code.mu/ru/javascript/prime/loops/while-mistakes/ https://learn.javascript.ru/while-for</t>
  </si>
  <si>
    <t>время 1:52</t>
  </si>
  <si>
    <t>Врем в неделю</t>
  </si>
  <si>
    <t>ч</t>
  </si>
  <si>
    <t>Селекторы типов дочерних элементов с 91</t>
  </si>
  <si>
    <t>время 2:05</t>
  </si>
  <si>
    <t xml:space="preserve">https://study.up-skills.ru/pl/teach/control/lesson/view?id=110950573&amp;editMode=0 </t>
  </si>
  <si>
    <t>Воркшоп по JS. Пишем свою фриланс-биржу. День 3 27:18</t>
  </si>
  <si>
    <t>Накопление результата в цикле JavaScript</t>
  </si>
  <si>
    <t>http://code.mu/ru/javascript/prime/loops/result-accumulation-in-loop/ + https://learn.javascript.ru/while-for</t>
  </si>
  <si>
    <t>говорение+грамм</t>
  </si>
  <si>
    <t>ютуб бесплатный репетитор</t>
  </si>
  <si>
    <t>аудирование</t>
  </si>
  <si>
    <t>http://english.vvord.ru/tekst-filma/Druzjya-Sezon-1/3  с 3 Stay out of my freezer!</t>
  </si>
  <si>
    <t>практика Js</t>
  </si>
  <si>
    <t>практика Верстки</t>
  </si>
  <si>
    <t>https://htmlacademy.ru/courses/297/run/11</t>
  </si>
  <si>
    <t>основы</t>
  </si>
  <si>
    <t>селекторы смежных элементов одного уровня с 93</t>
  </si>
  <si>
    <t>до его дошел/результата</t>
  </si>
  <si>
    <t xml:space="preserve"> </t>
  </si>
  <si>
    <t>then I found aromatherapy. So believe me, I know exactly how you feel.</t>
  </si>
  <si>
    <t>http://english.vvord.ru/tekst-filma/Druzjya-Sezon-1/4</t>
  </si>
  <si>
    <t>https://english-films.com/serialy-na-angliyskom/677-friends-1994-hd-720-ru-eng.html</t>
  </si>
  <si>
    <t>19 20 ПЕРВАЯ СЕРИЯ</t>
  </si>
  <si>
    <t>Отложено:</t>
  </si>
  <si>
    <t>Накопление результата в цикле JavaScript + тема циклы</t>
  </si>
  <si>
    <t>https://htmlacademy.ru/ ,  по плану https://rizzoma.com/topic/d5c429337bcaa70548fb5aeedee6d92b/0_b_8ndo_78h6u/</t>
  </si>
  <si>
    <t>https://htmlacademy.ru/courses/299/run/13</t>
  </si>
  <si>
    <t>https://htmlacademy.ru/courses/301/run/6</t>
  </si>
  <si>
    <t>Теги dl, dt и dd, список описаний</t>
  </si>
  <si>
    <t>Глава 3:
Разметка текста. изучение meta тегов</t>
  </si>
  <si>
    <r>
      <t xml:space="preserve">Воркшоп по JS. Пишем свою фриланс-биржу. День 3 1:09 </t>
    </r>
    <r>
      <rPr>
        <sz val="11"/>
        <color rgb="FFFF0000"/>
        <rFont val="Calibri"/>
        <family val="2"/>
        <charset val="204"/>
        <scheme val="minor"/>
      </rPr>
      <t>проект 16.12.2019</t>
    </r>
  </si>
  <si>
    <t>https://htmlacademy.ru/courses/301/run/10</t>
  </si>
  <si>
    <t>Комбинирование тегов pre и code</t>
  </si>
  <si>
    <t>https://htmlacademy.ru/courses/301/run/19</t>
  </si>
  <si>
    <t>css/html 4</t>
  </si>
  <si>
    <t>День 4  разметка текста. Дошел до 19/21 Теги div и span, контейнеры для стилизации</t>
  </si>
  <si>
    <t>БЕСПЛАТНЫЙ РЕПЕТИТОР. ЗОЛОТОЙ ПЛЕЙЛИСТ. АНГЛИЙСКИЙ ЯЗЫК BEGINNER УРОК 119 УРОКИ АНГЛИЙСКОГО ЯЗЫКА</t>
  </si>
  <si>
    <t>css/html 5</t>
  </si>
  <si>
    <t>https://htmlacademy.ru/courses/301/run/21</t>
  </si>
  <si>
    <t>Глава 4:
Ссылки и изображения</t>
  </si>
  <si>
    <t>Marsha, these are cave people. С 5</t>
  </si>
  <si>
    <t>2 серия 02:25</t>
  </si>
  <si>
    <t xml:space="preserve">практика </t>
  </si>
  <si>
    <t>https://htmlacademy.ru/courses/basic-html-css/homeworks/13/steps/2</t>
  </si>
  <si>
    <t>доделать</t>
  </si>
  <si>
    <t>css/html 6</t>
  </si>
  <si>
    <t>Изучал "Как спроектировать сайт-портфолио", "Как опубликовать сайт в интернете", "Как добавить на сайт-портфолио ссылки и изображения".</t>
  </si>
  <si>
    <t>Well, no, although I did have an imaginary friend,who... my parents actually preferred.</t>
  </si>
  <si>
    <t>http://english.vvord.ru/tekst-filma/Druzjya-Sezon-1/7</t>
  </si>
  <si>
    <t>с 7</t>
  </si>
  <si>
    <t>2 серия 12:26</t>
  </si>
  <si>
    <t>css/html 7</t>
  </si>
  <si>
    <t>Глава 5:
Основы CSS</t>
  </si>
  <si>
    <t>http://english.vvord.ru/tekst-filma/Druzjya-Sezon-1/8</t>
  </si>
  <si>
    <t xml:space="preserve"> с 8</t>
  </si>
  <si>
    <t xml:space="preserve">2 серия 19:31 </t>
  </si>
  <si>
    <t>Helen Geller? I don't think so.</t>
  </si>
  <si>
    <t>отверженные</t>
  </si>
  <si>
    <t>тонкое искусство пофигизма</t>
  </si>
  <si>
    <t>пропуск 3 дня</t>
  </si>
  <si>
    <t>основы сайта портфолио https://htmlacademy.ru/courses/basic-html-css/homeworks/13/steps/2</t>
  </si>
  <si>
    <t>основы сайта портфолио https://htmlacademy.ru/courses/basic-html-css/homeworks/13/steps/2  Всем привет. Всех с праздниками! День 9 после 4 дневного перерыва. Работал над главой" Завершаем сайт-портфолио: добавляем на главную страницу блок с навыками и подключаем тёмную тему оформления." https://htmlacademy.ru/courses/basic-html-css  + выкладывал сайт на гитхабе, разбирался как делать комитты и работал в т.ч. с десктоной версией GitHub. Всем удачи</t>
  </si>
  <si>
    <t>4 дня перерыва</t>
  </si>
  <si>
    <t>131 урок</t>
  </si>
  <si>
    <t>https://htmlacademy.ru/courses/309/run/6</t>
  </si>
  <si>
    <t>варианты насыщенности шрифтов</t>
  </si>
  <si>
    <t>https://htmlacademy.ru/courses/309/run/6 изучение  темы шрифтов</t>
  </si>
  <si>
    <t>css/html 10(3,3)</t>
  </si>
  <si>
    <t>css/html 9(3,3)</t>
  </si>
  <si>
    <t>css/html 8(3,3)</t>
  </si>
  <si>
    <t>https://css-live.ru/articles/obzor-inlajnovyj-kontekst-formatirovaniya.html</t>
  </si>
  <si>
    <t>https://htmlacademy.ru/courses/66/run/8</t>
  </si>
  <si>
    <t>https://html5book.ru/kontentnaya-model-html5/</t>
  </si>
  <si>
    <t>https://html5book.ru/block-inline-elements/</t>
  </si>
  <si>
    <t>https://htmlacademy.ru/courses/309/run/9</t>
  </si>
  <si>
    <t>осн задача</t>
  </si>
  <si>
    <t>2 день перерыв</t>
  </si>
  <si>
    <t>говорение+грамм(2,6)</t>
  </si>
  <si>
    <t>css/html 11(0,3)</t>
  </si>
  <si>
    <t>2.3. Блочные и строчные элементы</t>
  </si>
  <si>
    <t>посмотреть позже</t>
  </si>
  <si>
    <t>дз:</t>
  </si>
  <si>
    <t>https://htmlacademy.ru/courses/309/run/7</t>
  </si>
  <si>
    <t>https://htmlacademy.ru/courses/309/run/8</t>
  </si>
  <si>
    <t>https://www.youtube.com/watch?v=tHu2XOVMuZ0</t>
  </si>
  <si>
    <t>видео</t>
  </si>
  <si>
    <t>https://htmlacademy.ru/courses/309/run/6 изучение  темы шрифтов150</t>
  </si>
  <si>
    <t>говорение+грамм(0,6)</t>
  </si>
  <si>
    <t>https://htmlacademy.ru/courses/309/run/19</t>
  </si>
  <si>
    <t>конспект по шрифтам css</t>
  </si>
  <si>
    <t>svg графика</t>
  </si>
  <si>
    <t>https://htmlacademy.ru/courses/130/run/6</t>
  </si>
  <si>
    <t>css/html 12(0,3)</t>
  </si>
  <si>
    <t>css/html 13(0,3)</t>
  </si>
  <si>
    <t>17.01 вертстка</t>
  </si>
  <si>
    <t>17.01-17.03 практика</t>
  </si>
  <si>
    <t>чтение (1,7)</t>
  </si>
  <si>
    <t>говорение+грамм(2,8)</t>
  </si>
  <si>
    <t>чтение (2,8)</t>
  </si>
  <si>
    <t>аудирование (2,8)</t>
  </si>
  <si>
    <t>3 серия 02 06</t>
  </si>
  <si>
    <t>and rabbits that he could chase and it was-</t>
  </si>
  <si>
    <t>пропуск 2 дня</t>
  </si>
  <si>
    <t>css/html 13(2,5)</t>
  </si>
  <si>
    <t>css/html 14(3,10)</t>
  </si>
  <si>
    <t>svg</t>
  </si>
  <si>
    <t>чтение+лексика (7,17)</t>
  </si>
  <si>
    <t>говорение+гаррм (7,17)</t>
  </si>
  <si>
    <t>ютуб бесплатный репетитор 149</t>
  </si>
  <si>
    <t>аудирование (7,17)</t>
  </si>
  <si>
    <t>поиск разговорной практики  (7,17)</t>
  </si>
  <si>
    <t>3 серия 08 11 https://watchfriendsonline.net/watch-free/friends-1x3/  http://english.vvord.ru/tekst-filma/Druzjya-Sezon-1/9  "Hey, Pheebs."</t>
  </si>
  <si>
    <t>7 дней перерыв</t>
  </si>
  <si>
    <t>css/html 15(0,10)</t>
  </si>
  <si>
    <t>повтори text align и  vertical-align svg и приоритеты css селекторов</t>
  </si>
  <si>
    <t>https://htmlacademy.ru/courses/basic-html  в работу нач с 5 главы</t>
  </si>
  <si>
    <t>https://htmlacademy.ru/courses/42/run/5</t>
  </si>
  <si>
    <t>акттуально</t>
  </si>
  <si>
    <t>https://htmlacademy.ru/courses/42/run/8</t>
  </si>
  <si>
    <t>css/16(0,10)</t>
  </si>
  <si>
    <t xml:space="preserve">https://htmlacademy.ru/courses/42/run/16 </t>
  </si>
  <si>
    <t>дошел до</t>
  </si>
  <si>
    <t>http://htmlbook.ru/html/input/checked</t>
  </si>
  <si>
    <t>тандем</t>
  </si>
  <si>
    <t>чтение+лексика (0,17)</t>
  </si>
  <si>
    <t>говорение+гаррм (0,17)</t>
  </si>
  <si>
    <t>поиск разговорной практики  (0,17)</t>
  </si>
  <si>
    <t>css/17(0,10)</t>
  </si>
  <si>
    <t>https://htmlacademy.ru/courses/66/run/5</t>
  </si>
  <si>
    <t>Наследуемые свойства</t>
  </si>
  <si>
    <t>задачи на приоритет и специфичность</t>
  </si>
  <si>
    <t>приоритеты https://webref.ru/course/css-basics/priority</t>
  </si>
  <si>
    <t>читай</t>
  </si>
  <si>
    <t>css/18(0,10)</t>
  </si>
  <si>
    <t>css/19(0,10)</t>
  </si>
  <si>
    <t>css/20(0,10)</t>
  </si>
  <si>
    <t>css/21(0,10)</t>
  </si>
  <si>
    <t>css/22(0,10)</t>
  </si>
  <si>
    <t>пропуск 8 дней</t>
  </si>
  <si>
    <t>чтение+лексика (8,25)</t>
  </si>
  <si>
    <t>говорение+гаррм (8,25)</t>
  </si>
  <si>
    <t>поиск разговорной практики  (8,25)</t>
  </si>
  <si>
    <t>аудирование (8,25)</t>
  </si>
  <si>
    <t>3 серия 13:34 https://watchfriendsonline.net/watch-free/friends-1x3/</t>
  </si>
  <si>
    <t>http://english.vvord.ru/tekst-filma/Druzjya-Sezon-1/10</t>
  </si>
  <si>
    <t>Okay, alright, you buy me a soda, and then we're even.</t>
  </si>
  <si>
    <t>пропуск 1 день</t>
  </si>
  <si>
    <t>css/23(1,11)</t>
  </si>
  <si>
    <t xml:space="preserve">       </t>
  </si>
  <si>
    <t>повторить</t>
  </si>
  <si>
    <t>nth</t>
  </si>
  <si>
    <t>Псевдокласс :not</t>
  </si>
  <si>
    <t>css/24(1,11)</t>
  </si>
  <si>
    <t>float</t>
  </si>
  <si>
    <t>аудирование (4,31)</t>
  </si>
  <si>
    <t xml:space="preserve">https://watchfriendsonline.net/watch-free/friends-1x3/   </t>
  </si>
  <si>
    <t>http://english.vvord.ru/tekst-filma/Druzjya-Sezon-1/11</t>
  </si>
  <si>
    <t>Can you believe it? ...Y'know what? I just don't feel the thing.</t>
  </si>
  <si>
    <t>css/25(0,11)</t>
  </si>
  <si>
    <t>css/26(1,12)</t>
  </si>
  <si>
    <t>css/html 27(0,12)</t>
  </si>
  <si>
    <t>Remember when we went to Central Park</t>
  </si>
  <si>
    <t>3 серия 21:39</t>
  </si>
  <si>
    <t>css/html 28(0,12)</t>
  </si>
  <si>
    <t>текущие задачи</t>
  </si>
  <si>
    <t>Основы HTML</t>
  </si>
  <si>
    <t>Основы CSS</t>
  </si>
  <si>
    <t>Архивные главы</t>
  </si>
  <si>
    <t>итого за месяц часов</t>
  </si>
  <si>
    <t>итого за декабрь  месяц часов</t>
  </si>
  <si>
    <t xml:space="preserve">                   </t>
  </si>
  <si>
    <t>пропуск 5 дня</t>
  </si>
  <si>
    <t>ютуб бесплатный репетитор 189</t>
  </si>
  <si>
    <t>чтение+лексика (8,36)</t>
  </si>
  <si>
    <t>поиск разговорной практики  (8,36)</t>
  </si>
  <si>
    <t>говорение+гаррм (8,36)</t>
  </si>
  <si>
    <t>аудирование (8,36)</t>
  </si>
  <si>
    <t>https://watchfriendsonline.net/watch-free/friends-1x4/</t>
  </si>
  <si>
    <t>4 серия 03:13</t>
  </si>
  <si>
    <t>http://english.vvord.ru/tekst-filma/Druzjya-Sezon-1/12</t>
  </si>
  <si>
    <t>I was hoping you wouldn't remember</t>
  </si>
  <si>
    <t>гитара</t>
  </si>
  <si>
    <t>йога</t>
  </si>
  <si>
    <t>тренировка с гул</t>
  </si>
  <si>
    <t>пробежка</t>
  </si>
  <si>
    <t>50 подтяг</t>
  </si>
  <si>
    <t>100 брус</t>
  </si>
  <si>
    <t>бассейн</t>
  </si>
  <si>
    <t>мин</t>
  </si>
  <si>
    <t>css/html 30(0,15)</t>
  </si>
  <si>
    <t>css/html 29(0,15)</t>
  </si>
  <si>
    <t>css/html 28(0,15)</t>
  </si>
  <si>
    <t>пропуск 6 дней</t>
  </si>
  <si>
    <t>чтение+лексика (6,42)</t>
  </si>
  <si>
    <t>аудирование (6,42)</t>
  </si>
  <si>
    <t>4 серия 0850 https://watchfriendsonline.net/watch-free/friends-1x4/</t>
  </si>
  <si>
    <t>We thought since Phoebe was</t>
  </si>
  <si>
    <t>http://english.vvord.ru/tekst-filma/Druzjya-Sezon-1/13</t>
  </si>
  <si>
    <t>css/html 31(0,15)</t>
  </si>
  <si>
    <t>css/html 32(0,15)</t>
  </si>
  <si>
    <t>осталось 3 занятия</t>
  </si>
  <si>
    <t>говорение+гаррм (0,36)</t>
  </si>
  <si>
    <t xml:space="preserve">чтение+лексика </t>
  </si>
  <si>
    <t>улица: 25 подтягиваний 5 подходов,75 брусьев</t>
  </si>
  <si>
    <t>css/html 33(0,15)</t>
  </si>
  <si>
    <t>ютуб бесплатный репетитор 215</t>
  </si>
  <si>
    <t>Пропуск 2 дня</t>
  </si>
  <si>
    <t>https://htmlacademy.ru/courses/74/run/14</t>
  </si>
  <si>
    <t>область для вывода рез-та</t>
  </si>
  <si>
    <t>улица: 25 подтягиваний 50 брусьев</t>
  </si>
  <si>
    <t>пропуск 1 дня</t>
  </si>
  <si>
    <t>css/html 35(1,16)</t>
  </si>
  <si>
    <t>css/html 34(2,15)</t>
  </si>
  <si>
    <t>пропуск 5 дней</t>
  </si>
  <si>
    <t>18 52 4 серия https://watchfriendsonline.net/watch-free/friends-1x4/</t>
  </si>
  <si>
    <t>http://english.vvord.ru/tekst-filma/Druzjya-Sezon-1/14</t>
  </si>
  <si>
    <t>goose is a vegetable</t>
  </si>
  <si>
    <t>практика ?</t>
  </si>
  <si>
    <t>разобраться</t>
  </si>
  <si>
    <t>css/html 36(0,16)</t>
  </si>
  <si>
    <t>css/html 37(0,16)</t>
  </si>
  <si>
    <t>css/html/js 38(0,18)</t>
  </si>
  <si>
    <t>js(день 39)</t>
  </si>
  <si>
    <t>php(день 40)</t>
  </si>
  <si>
    <t>отчет с 9.12.19-23.02.2020 в ч</t>
  </si>
  <si>
    <t>1 неделя</t>
  </si>
  <si>
    <t>2 неделя</t>
  </si>
  <si>
    <t>3 неделя</t>
  </si>
  <si>
    <t>4 неделя</t>
  </si>
  <si>
    <t>5 неделя</t>
  </si>
  <si>
    <t>6 неделя</t>
  </si>
  <si>
    <t>7 неделя</t>
  </si>
  <si>
    <t>8 неделя</t>
  </si>
  <si>
    <t>9 неделя</t>
  </si>
  <si>
    <t>10 неделя</t>
  </si>
  <si>
    <t>неделя</t>
  </si>
  <si>
    <t>план</t>
  </si>
  <si>
    <t>1 день</t>
  </si>
  <si>
    <t>2 день</t>
  </si>
  <si>
    <t>3 день</t>
  </si>
  <si>
    <t>4 день</t>
  </si>
  <si>
    <t>5 день</t>
  </si>
  <si>
    <t>6 день</t>
  </si>
  <si>
    <t>сумма минут</t>
  </si>
  <si>
    <r>
      <t>оценка времени за период:</t>
    </r>
    <r>
      <rPr>
        <b/>
        <sz val="16"/>
        <color rgb="FFFF0000"/>
        <rFont val="Calibri"/>
        <family val="2"/>
        <charset val="204"/>
        <scheme val="minor"/>
      </rPr>
      <t xml:space="preserve"> неудовлетворительная</t>
    </r>
  </si>
  <si>
    <t>3ч.20 мин</t>
  </si>
  <si>
    <t>minплан в неделю</t>
  </si>
  <si>
    <t xml:space="preserve"> ч в нед</t>
  </si>
  <si>
    <t>ч в нед</t>
  </si>
  <si>
    <t>в отпуске 30 ч в нед</t>
  </si>
  <si>
    <t>ср план</t>
  </si>
  <si>
    <t>итого</t>
  </si>
  <si>
    <t>3ч20 мин до 5 ч</t>
  </si>
  <si>
    <t>мин план на отпуск</t>
  </si>
  <si>
    <t>макс план</t>
  </si>
  <si>
    <t>php(день 41)</t>
  </si>
  <si>
    <t>php(день 42)</t>
  </si>
  <si>
    <t>построение сеток(день 43)</t>
  </si>
  <si>
    <t>пропуск 12 дней</t>
  </si>
  <si>
    <t>чтение+лексика (43)</t>
  </si>
  <si>
    <t>https://www.youtube.com/watch?v=PKeV-qHKA5A&amp;t=244s</t>
  </si>
  <si>
    <t>I do have a laundry room</t>
  </si>
  <si>
    <t>in my building</t>
  </si>
  <si>
    <t>http://english.vvord.ru/tekst-filma/Druzjya-Sezon-1/15</t>
  </si>
  <si>
    <t>https://english-films.co/serialy-na-angliyskom/677-friends-1994-hd-720-ru-eng.html</t>
  </si>
  <si>
    <t>04:59 5 серия</t>
  </si>
  <si>
    <t xml:space="preserve"> построение сеток (день 44) Глава 1:Блочная модель документа </t>
  </si>
  <si>
    <t>построение сеток сетки</t>
  </si>
  <si>
    <t>фитнес</t>
  </si>
  <si>
    <t>bассейн</t>
  </si>
  <si>
    <t xml:space="preserve"> пропуск 1 день</t>
  </si>
  <si>
    <t>чтение+лексика</t>
  </si>
  <si>
    <t>5 серия 12 53</t>
  </si>
  <si>
    <t>http://english.vvord.ru/tekst-filma/Druzjya-Sezon-1/17</t>
  </si>
  <si>
    <t>Don't worry.</t>
  </si>
  <si>
    <t>I'll use the gentle cycle.</t>
  </si>
  <si>
    <t>построение сеток сетки (день 49)</t>
  </si>
  <si>
    <t>построение сеток сетки (день 50)</t>
  </si>
  <si>
    <t>знакомство с js 3 глава  разобраться в text-align, vertical-align</t>
  </si>
  <si>
    <t>js коллекция 51</t>
  </si>
  <si>
    <t>построение сеток 52</t>
  </si>
  <si>
    <r>
      <t>Глава 3:
Коллекции и свойства элементов   особенно</t>
    </r>
    <r>
      <rPr>
        <sz val="11"/>
        <color rgb="FFFF0000"/>
        <rFont val="Calibri"/>
        <family val="2"/>
        <charset val="204"/>
        <scheme val="minor"/>
      </rPr>
      <t xml:space="preserve"> dataset</t>
    </r>
  </si>
  <si>
    <t>12.03-13.03</t>
  </si>
  <si>
    <t>уборка+порядок+ чистка кухни,плиты,холодильника, раковины, мирк печи</t>
  </si>
  <si>
    <t>2ч</t>
  </si>
  <si>
    <t>флексбокс ч 1 53</t>
  </si>
  <si>
    <t>флексбокс ч 1 54</t>
  </si>
  <si>
    <t>говорение+письмо+грамм</t>
  </si>
  <si>
    <t>пуаро франк</t>
  </si>
  <si>
    <t>БЕСПЛАТНЫЙ РЕПЕТИТОР - АНГЛИЙСКИЙ ЯЗЫК. УРОКИ</t>
  </si>
  <si>
    <t xml:space="preserve">друзья </t>
  </si>
  <si>
    <t>6 серия 1 сезон найти текст</t>
  </si>
  <si>
    <t>повторение блочн модель документа 55</t>
  </si>
  <si>
    <t>ютуб бесплатный репетитор 326</t>
  </si>
  <si>
    <t>глава сетки 56</t>
  </si>
  <si>
    <t>6 СЕРИЯ 06 33  http://lelang.ru/english/subtitry-k-serialam/anglijskie-subtitry-seriala-druzya/         I'm seeing her again on Thursday.</t>
  </si>
  <si>
    <t xml:space="preserve">глава сетки 57 </t>
  </si>
  <si>
    <t>https://htmlacademy.ru/blog/boost/frontend/fighting-the-space-between-inline-block-elements</t>
  </si>
  <si>
    <t>курс простроение сеток флексобксы ч2 58</t>
  </si>
  <si>
    <t>курс простроение сеток флексобксы ч2 59. нача гриды</t>
  </si>
  <si>
    <t>гриды основы 60</t>
  </si>
  <si>
    <t>гриды основы 61</t>
  </si>
  <si>
    <t>пропуск</t>
  </si>
  <si>
    <t>гриды основы 62/ позиционирование/трансформация</t>
  </si>
  <si>
    <t>https://ru.wikipedia.org/wiki/%D0%9F%D1%80%D1%8F%D0%BC%D0%BE%D1%83%D0%B3%D0%BE%D0%BB%D1%8C%D0%BD%D0%B0%D1%8F_%D1%81%D0%B8%D1%81%D1%82%D0%B5%D0%BC%D0%B0_%D0%BA%D0%BE%D0%BE%D1%80%D0%B4%D0%B8%D0%BD%D0%B0%D1%82</t>
  </si>
  <si>
    <t xml:space="preserve"> 63/ позиционирование/трансформация</t>
  </si>
  <si>
    <t>гпозиционирование/трансформация 64</t>
  </si>
  <si>
    <t>мытье пола</t>
  </si>
  <si>
    <t>http://tympanus.net/codrops/2013/08/09/building-a-circular-navigation-with-css-transforms/</t>
  </si>
  <si>
    <t>https://css-tricks.com/fluid-width-equal-height-columns/</t>
  </si>
  <si>
    <t>трансформация 65</t>
  </si>
  <si>
    <t>игра теней 66</t>
  </si>
  <si>
    <t>уличная тренирока</t>
  </si>
  <si>
    <t>http://lelang.ru/wp-content/FriendsSub/Eng/S01/s01e06%20-%20The%20One%20with%20the%20Butt.srt</t>
  </si>
  <si>
    <t>What do you think?</t>
  </si>
  <si>
    <t>Today's the big day!</t>
  </si>
  <si>
    <t>6 серия 12;29</t>
  </si>
  <si>
    <t>линейные градиенты 67</t>
  </si>
  <si>
    <t>линейные градиенты 68</t>
  </si>
  <si>
    <t xml:space="preserve">пропуск </t>
  </si>
  <si>
    <t>линейные градиенты 69</t>
  </si>
  <si>
    <t>линейные градиенты 70</t>
  </si>
  <si>
    <t>линейные градиетны очень плохо</t>
  </si>
  <si>
    <t>,</t>
  </si>
  <si>
    <t>http://englishsub.ru/serialy/druzya-na-anglijskom-1-sezon-6-seriya/</t>
  </si>
  <si>
    <t>7 серия</t>
  </si>
  <si>
    <t>щзг9</t>
  </si>
  <si>
    <t>js 71</t>
  </si>
  <si>
    <t>вертска практика 72</t>
  </si>
  <si>
    <t>вертска практика 73.js</t>
  </si>
  <si>
    <t>общение(тандем)</t>
  </si>
  <si>
    <t>http://lelang.ru/wp-content/FriendsSub/Eng/S01/Friends.S01E07.The.One.with.the.Blackout.srt</t>
  </si>
  <si>
    <t>пропуск два дня</t>
  </si>
  <si>
    <t>вертска практика 74</t>
  </si>
  <si>
    <t>вертка учеба 74</t>
  </si>
  <si>
    <t>вертка учеба 75</t>
  </si>
  <si>
    <t>вертка учеба 76</t>
  </si>
  <si>
    <t>вертк теория 77</t>
  </si>
  <si>
    <t>вертска практика  78</t>
  </si>
  <si>
    <t>вертска практика  79</t>
  </si>
  <si>
    <t>htmlacademy</t>
  </si>
  <si>
    <t>пропуск 10 дней</t>
  </si>
  <si>
    <t>пуаро франк восточный экспресс</t>
  </si>
  <si>
    <t>https://www.youtube.com/watch?v=xjZ9KlBzp4M</t>
  </si>
  <si>
    <t>htmlacademy 80</t>
  </si>
  <si>
    <t>htmlacademy 81</t>
  </si>
  <si>
    <t>htmlacademy 82</t>
  </si>
  <si>
    <t>попытка git 82</t>
  </si>
  <si>
    <t>верстка практика 82</t>
  </si>
  <si>
    <t>htmlacademy 84</t>
  </si>
  <si>
    <t>htmlacademy 83</t>
  </si>
  <si>
    <t>htmlacademy 85</t>
  </si>
  <si>
    <t>вертска практика  86</t>
  </si>
  <si>
    <t>теория js htmlacademy 86</t>
  </si>
  <si>
    <t>gut loftblog   86  смотри</t>
  </si>
  <si>
    <t>ц</t>
  </si>
  <si>
    <t>вертска практика  87</t>
  </si>
  <si>
    <t>gшt loftblog   87  смотри</t>
  </si>
  <si>
    <t>теория js htmlacademy 87</t>
  </si>
  <si>
    <t>git loftblog   86  смотри</t>
  </si>
  <si>
    <t>git</t>
  </si>
  <si>
    <t>пропуск 4 дня</t>
  </si>
  <si>
    <t>вертска практика  88</t>
  </si>
  <si>
    <t>вертска практика  89</t>
  </si>
  <si>
    <t>вертска практика  90</t>
  </si>
  <si>
    <t>https://htmlacademy.ru/courses/76</t>
  </si>
  <si>
    <t>Повторить 3 глава мастерских  Html academy декорат эффекты</t>
  </si>
  <si>
    <t>теория js htmlacademy 90</t>
  </si>
  <si>
    <t>работа с git 90</t>
  </si>
  <si>
    <t>Интересные вопросы/коммуникация: практика  вопрос JS</t>
  </si>
  <si>
    <t>Интересные вопросы/: практика  Git https://www.youtube.com/watch?v=vFj2-bKGwkw</t>
  </si>
  <si>
    <t>Вопрос снят</t>
  </si>
  <si>
    <t>вертска практика  91</t>
  </si>
  <si>
    <t>работа с git 91</t>
  </si>
  <si>
    <t>видео 5</t>
  </si>
  <si>
    <t>проблема если нет комментария в git commit</t>
  </si>
  <si>
    <t>Мои проекты/Git 03.05.20 остановился на git add</t>
  </si>
  <si>
    <t>теория js htmlacademy 91</t>
  </si>
  <si>
    <t>теория js htmlacademy 92</t>
  </si>
  <si>
    <t xml:space="preserve">работа с git 92 </t>
  </si>
  <si>
    <t>вертска практика  92</t>
  </si>
  <si>
    <t>работа с git 93</t>
  </si>
  <si>
    <t>работа с git 94</t>
  </si>
  <si>
    <t>теория js htmlacademy 95</t>
  </si>
  <si>
    <t>теория js htmlacademy 96</t>
  </si>
  <si>
    <t>теория js htmlacademy 97</t>
  </si>
  <si>
    <t>работа с git 97</t>
  </si>
  <si>
    <t>вертска практика  97</t>
  </si>
  <si>
    <t>говорение + грамматика</t>
  </si>
  <si>
    <t>теория js htmlacademy 98</t>
  </si>
  <si>
    <t>вертска практика 98</t>
  </si>
  <si>
    <t>теория js htmlacademy 99</t>
  </si>
  <si>
    <t>теория js htmlacademy 100</t>
  </si>
  <si>
    <t>пропус 8 дней</t>
  </si>
  <si>
    <t>теория js htmlacademy 101</t>
  </si>
  <si>
    <t>теория js htmlacademy 102</t>
  </si>
  <si>
    <t>теория js htmlacademy 103</t>
  </si>
  <si>
    <t>работа с git 104</t>
  </si>
  <si>
    <t>вертска практика  104</t>
  </si>
  <si>
    <t>https://htmlacademy.ru/courses/213/run/21   глава вызовы по массивам https://htmlacademy.ru/courses/javascript   заморожено</t>
  </si>
  <si>
    <t>https://githowto.com/ru/changes_not_files  п 17 отложено</t>
  </si>
  <si>
    <t>отложено</t>
  </si>
  <si>
    <t>вертска практика  105</t>
  </si>
  <si>
    <t>поиск общения</t>
  </si>
  <si>
    <t>работа с git 105</t>
  </si>
  <si>
    <t>работа с git 106</t>
  </si>
  <si>
    <t>работа с git 107</t>
  </si>
  <si>
    <t>работа с git 108</t>
  </si>
  <si>
    <t>вертска практика  109</t>
  </si>
  <si>
    <t>работа с git 109</t>
  </si>
  <si>
    <t>пропуск 11 дней</t>
  </si>
  <si>
    <t>английский шаблон:</t>
  </si>
  <si>
    <t>грамматика</t>
  </si>
  <si>
    <t>препод?</t>
  </si>
  <si>
    <t>общение в инете -  разговорная практика</t>
  </si>
  <si>
    <t>вертска практика  110</t>
  </si>
  <si>
    <t>вертска практика  111</t>
  </si>
  <si>
    <t>вертска практика  112</t>
  </si>
  <si>
    <t>вертска практика  113</t>
  </si>
  <si>
    <t>вертска практика  114</t>
  </si>
  <si>
    <t>вертска практика  115</t>
  </si>
  <si>
    <t>вертска практика  116</t>
  </si>
  <si>
    <t>работа с git 117</t>
  </si>
  <si>
    <t>работа с гит, повторение. Начни с 23 п</t>
  </si>
  <si>
    <t>работа с git 118</t>
  </si>
  <si>
    <t>пропуск 9 дней</t>
  </si>
  <si>
    <t>поис к сайтов</t>
  </si>
  <si>
    <t>работа с git 119</t>
  </si>
  <si>
    <t>https://www.youtube.com/watch?v=bkNCylkzFRk&amp;t=5s</t>
  </si>
  <si>
    <t>https://www.youtube.com/watch?v=MrSRPb-Ezw4</t>
  </si>
  <si>
    <t>#7 Верстка сайта с нуля для начинающих | HTML, CSS</t>
  </si>
  <si>
    <t>https://www.youtube.com/watch?v=aHDWra0X7vI</t>
  </si>
  <si>
    <r>
      <t xml:space="preserve">вертска практика  120 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</si>
  <si>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r>
      <t xml:space="preserve">работа с git 120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</si>
  <si>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t xml:space="preserve">Изучение Git для новичков / #2 - Добавление файлов в репозиторий </t>
  </si>
  <si>
    <r>
      <t xml:space="preserve">Обзор вакансии для программиста / Что нужно работодателю от программиста? </t>
    </r>
    <r>
      <rPr>
        <sz val="11"/>
        <color rgb="FFFF0000"/>
        <rFont val="Calibri"/>
        <family val="2"/>
        <charset val="204"/>
        <scheme val="minor"/>
      </rPr>
      <t>время остановки видео 35:00</t>
    </r>
  </si>
  <si>
    <t>https://www.youtube.com/watch?v=ZfcZq6Plrk0&amp;t=202s</t>
  </si>
  <si>
    <t>https://www.youtube.com/watch?v=Lw0i9VoKJRM</t>
  </si>
  <si>
    <t>#4 - Работа с ветками. Объединение веток   - смотреть с начала видео</t>
  </si>
  <si>
    <t>#8 Верстка сайта с нуля для начинающих | Адаптивная верстка</t>
  </si>
  <si>
    <t>https://www.youtube.com/watch?v=rc5Iauhat8s</t>
  </si>
  <si>
    <r>
      <t xml:space="preserve">работа с git 121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с нач</t>
    </r>
  </si>
  <si>
    <t>Обзор вакансии для программиста / Что нужно работодателю от программиста? время остановки видео 35:00</t>
  </si>
  <si>
    <t>переделать 1 страницу учебного проекта</t>
  </si>
  <si>
    <t>mogo</t>
  </si>
  <si>
    <r>
      <t xml:space="preserve">вертска практика  121   </t>
    </r>
    <r>
      <rPr>
        <sz val="11"/>
        <color rgb="FFFF0000"/>
        <rFont val="Calibri"/>
        <family val="2"/>
        <charset val="204"/>
        <scheme val="minor"/>
      </rPr>
      <t>время остановки видео  с нач</t>
    </r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</si>
  <si>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5:30</t>
    </r>
  </si>
  <si>
    <r>
      <t xml:space="preserve">работа с git 123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8:39</t>
    </r>
  </si>
  <si>
    <t>Изучение Git для новичков / #5 - Введение в GitHub. Работа с удаленным репозиторием</t>
  </si>
  <si>
    <t>https://www.youtube.com/watch?v=HHhaoUAe1K8</t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</si>
  <si>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8:03</t>
    </r>
  </si>
  <si>
    <r>
      <t xml:space="preserve">#8 Верстка сайта с нуля для начинающих | Адаптивная верстка ДЗ - </t>
    </r>
    <r>
      <rPr>
        <u/>
        <sz val="11"/>
        <color rgb="FFFF0000"/>
        <rFont val="Calibri"/>
        <family val="2"/>
        <charset val="204"/>
        <scheme val="minor"/>
      </rPr>
      <t>разобраться с панелью хром: ctrk shift +видео с  8:03</t>
    </r>
  </si>
  <si>
    <t xml:space="preserve">работа с git 124 + работа в атоме  </t>
  </si>
  <si>
    <t>Разрешение конфликтов</t>
  </si>
  <si>
    <t>Подключение нескольких удалённых репозиториев</t>
  </si>
  <si>
    <t>2 оставшиеся задачи по гит</t>
  </si>
  <si>
    <t>См 2 оставшиеся задачи ниже.</t>
  </si>
  <si>
    <t>вертска практика  124</t>
  </si>
  <si>
    <t>#8 Верстка сайта с нуля для начинающих | Адаптивная верстка ДЗ -</t>
  </si>
  <si>
    <t>поиск собеседников</t>
  </si>
  <si>
    <t>разбор канала вот это английский</t>
  </si>
  <si>
    <t>ВОТ ЭТО английский</t>
  </si>
  <si>
    <t>https://www.youtube.com/watch?v=i3gtmElmuvE</t>
  </si>
  <si>
    <t>https://githowto.com/ru/history</t>
  </si>
  <si>
    <t>10. История + 3 задачи ниже см проект www</t>
  </si>
  <si>
    <t>повторение git 125</t>
  </si>
  <si>
    <t>вертска практика  125</t>
  </si>
  <si>
    <t>#8 Верстка сайта с нуля для начинающих | Адаптивная верстка ДЗ - 19:18</t>
  </si>
  <si>
    <t>Важно</t>
  </si>
  <si>
    <t>https://habr.com/ru/post/323234/</t>
  </si>
  <si>
    <t>https://tproger.ru/articles/english-for-it/</t>
  </si>
  <si>
    <t>английский</t>
  </si>
  <si>
    <t>разбор канала вот это английский 36.27</t>
  </si>
  <si>
    <t>вертска практика  126</t>
  </si>
  <si>
    <t>#8 Верстка сайта с нуля для начинающих | Адаптивная верстка ДЗ - 31:37</t>
  </si>
  <si>
    <t>https://qna.habr.com/q/537533</t>
  </si>
  <si>
    <t>как находить и участвоватьв проектахгитхаб</t>
  </si>
  <si>
    <t>вертска практика  127</t>
  </si>
  <si>
    <t>вертска практика  128</t>
  </si>
  <si>
    <t xml:space="preserve">#9 Верстка сайта с нуля для начинающих | Адаптивная верстка 17:55
</t>
  </si>
  <si>
    <t>https://www.youtube.com/watch?v=gkkVL1Gl5jE</t>
  </si>
  <si>
    <t>вертска практика  129</t>
  </si>
  <si>
    <t xml:space="preserve">#9 Верстка сайта с нуля для начинающих | Адаптивная верстка 14:27
</t>
  </si>
  <si>
    <t>вертска практика  130</t>
  </si>
  <si>
    <t>вертска практика  131</t>
  </si>
  <si>
    <t>https://qna.habr.com/q/373556</t>
  </si>
  <si>
    <t>как тестировать вертску</t>
  </si>
  <si>
    <t>почему теги не пушатся</t>
  </si>
  <si>
    <t>https://www.youtube.com/watch?v=mTc0TcU4QKY</t>
  </si>
  <si>
    <t>#10 Верстка сайта с нуля для начинающих | Адаптивная верстка 4:40  создание бургер меню</t>
  </si>
  <si>
    <t>по каналу вот это англ</t>
  </si>
  <si>
    <t>https://www.youtube.com/watch?v=e_0lxKvC-Ww&amp;t=14s</t>
  </si>
  <si>
    <t>йога+горизонт упор</t>
  </si>
  <si>
    <t>вертска практика  132</t>
  </si>
  <si>
    <t>#10 Верстка сайта с нуля для начинающих | Адаптивная верстка 7?12 создание бургер меню</t>
  </si>
  <si>
    <t>работа над собсвенным бургер меню 133</t>
  </si>
  <si>
    <t>вертска практика  134</t>
  </si>
  <si>
    <t>#10 Верстка сайта с нуля для начинающих | Адаптивная верстка 11:15 создание бургер меню</t>
  </si>
  <si>
    <t>https://www.youtube.com/watch?v=24SJHH9fDtk</t>
  </si>
  <si>
    <t>вертска практика  135</t>
  </si>
  <si>
    <t xml:space="preserve">#10 Верстка сайта с нуля для начинающих | Адаптивная верстка 18:19 </t>
  </si>
  <si>
    <t>https://www.youtube.com/watch?v=Bluxbh9CaQ0&amp;t=6395s</t>
  </si>
  <si>
    <t>JavaScript Основы для Начинающих - Полный Курс за 6 часов [2020]</t>
  </si>
  <si>
    <t>https://www.youtube.com/watch?v=aQkgUUmUJy4</t>
  </si>
  <si>
    <t>Урок 1. JavaScript. Что такое prototype. JavaScript Prototype (English Subs)</t>
  </si>
  <si>
    <t>https://www.youtube.com/watch?v=xJZa2_aldDs</t>
  </si>
  <si>
    <t>React JS. Полный Курс 2020 (Вся Теория Включена!)</t>
  </si>
  <si>
    <t>Полезное!!!</t>
  </si>
  <si>
    <t>скоро</t>
  </si>
  <si>
    <t>Полезное it</t>
  </si>
  <si>
    <t>Stepic</t>
  </si>
  <si>
    <t>Freecodecamp</t>
  </si>
  <si>
    <t>Docode</t>
  </si>
  <si>
    <t>Итмо макеты</t>
  </si>
  <si>
    <t>Джон даггет джс и Джей квери</t>
  </si>
  <si>
    <t>Книги отсюда:</t>
  </si>
  <si>
    <t>https://youtu.be/hFOZYaVHD6A</t>
  </si>
  <si>
    <t>Java rash</t>
  </si>
  <si>
    <t>React native</t>
  </si>
  <si>
    <t>Vue</t>
  </si>
  <si>
    <t>React</t>
  </si>
  <si>
    <t>Computer science</t>
  </si>
  <si>
    <t>FreeCodeCamp.org и live coding на ютубе.</t>
  </si>
  <si>
    <t>Codewars</t>
  </si>
  <si>
    <t>Braingames</t>
  </si>
  <si>
    <t>Geekbrains курсы</t>
  </si>
  <si>
    <t>Школа 42</t>
  </si>
  <si>
    <t>service workie 2/3, stepik 5.1</t>
  </si>
  <si>
    <t>It: смотреть стримы murrengan+ бэм</t>
  </si>
  <si>
    <t>Гикбрейнс веб разработка быстрый старт</t>
  </si>
  <si>
    <t>1этап</t>
  </si>
  <si>
    <t>Дополнить:</t>
  </si>
  <si>
    <t>Просто в Rizoma указано, что 1 этап проходится за 1-3 недели, и мои 3 недели как раз прошли. Я прошёл базовые курсы htmlacademy, stepik, хекслет и яндекс-практикум, прочитал большую книгу css, а также Джона Дакета - разработка и дизайн сайтов.</t>
  </si>
  <si>
    <t>На заметку:</t>
  </si>
  <si>
    <t>Как нужно работать</t>
  </si>
  <si>
    <t>Отчёт #BeGentle</t>
  </si>
  <si>
    <t>Мазеин Александр</t>
  </si>
  <si>
    <t>Code Basics</t>
  </si>
  <si>
    <t>JavaScript для начинающих(79/79)</t>
  </si>
  <si>
    <t>- Типы данных (4/4)</t>
  </si>
  <si>
    <t>- Вызов функций (11/11)</t>
  </si>
  <si>
    <t>- Свойства и методы (5/5)</t>
  </si>
  <si>
    <t>- Определение функций (8/8)</t>
  </si>
  <si>
    <t>- Логика (7/7)</t>
  </si>
  <si>
    <t>- Условные конструкции (5/5)</t>
  </si>
  <si>
    <t>- Циклы (10/10)</t>
  </si>
  <si>
    <t>CSS для начинающих(32/32)</t>
  </si>
  <si>
    <t>- Введение в CSS (6/6)</t>
  </si>
  <si>
    <t>- Стили текста (11/11)</t>
  </si>
  <si>
    <t>- Блочные Элементы (8/8)</t>
  </si>
  <si>
    <t>- Разное (7/7)</t>
  </si>
  <si>
    <t>GitHub</t>
  </si>
  <si>
    <t>- Индексация +</t>
  </si>
  <si>
    <t>- Коммиты +</t>
  </si>
  <si>
    <t>- Работа с ветками +</t>
  </si>
  <si>
    <t>- Мерж +</t>
  </si>
  <si>
    <t>- Просмотр изменений +</t>
  </si>
  <si>
    <t>- Разрешение конфликтов +/-</t>
  </si>
  <si>
    <t>- Клонирование репозиториев +</t>
  </si>
  <si>
    <t>- Подключение удалённых репозиториев +</t>
  </si>
  <si>
    <t>#jt_prog</t>
  </si>
  <si>
    <t>Еу. Отчет 2. День 2.</t>
  </si>
  <si>
    <t>Продолжаю систематизировать, что знаю. Собираю все интересующие ресурсы, статьи и т.д. Похоже, придется освежить в памяти многие моменты. В частности формы, интерактивность элементов... Кстати вопрос по верстке: UI KIT сейчас также требуется отдельно сверстать или достаточно страниц сайта?</t>
  </si>
  <si>
    <t>но обязательно используй гит, бэм, паг, галп, вебпак</t>
  </si>
  <si>
    <t>используйте вебпак или парсел но лучше сразу первок</t>
  </si>
  <si>
    <t>Яндекс практикум</t>
  </si>
  <si>
    <t>Уверенное знание JavaScript;</t>
  </si>
  <si>
    <t>Хорошее знание HTML, CSS;</t>
  </si>
  <si>
    <t>Понимание принципов SPA, CRUD;</t>
  </si>
  <si>
    <t>Знакомство с одним из JavaScript-фреймворков (Vue.js, Ember, React, Angular) и понимание принципов их работы;</t>
  </si>
  <si>
    <t>Умение протестировать работу своего кода</t>
  </si>
  <si>
    <t>YouTube39:31</t>
  </si>
  <si>
    <t>Как стать программистом! 3 бесплатных крутых шага! (JavaScript, Front-end)</t>
  </si>
  <si>
    <t>freeCodeCamp.org</t>
  </si>
  <si>
    <t>freeCodeCamp.orgwww.freecodecamp.org</t>
  </si>
  <si>
    <t>полезное по прокрутке js</t>
  </si>
  <si>
    <t>https://learn.javascript.ru/size-and-scroll-window</t>
  </si>
  <si>
    <t>https://learn.javascript.ru/onscroll</t>
  </si>
  <si>
    <t>вертска практика  136</t>
  </si>
  <si>
    <t>https://www.youtube.com/watch?v=DUg2xAy0T-Y</t>
  </si>
  <si>
    <t>#11 Верстка сайта с нуля для начинающих | JQuery</t>
  </si>
  <si>
    <t>вертска практика  137</t>
  </si>
  <si>
    <t>https://gist.github.com/vorozhba/b458077f396191a6105cf91e1739a313</t>
  </si>
  <si>
    <t>ПРОПУСК 4 ДНЯ</t>
  </si>
  <si>
    <t>СБ</t>
  </si>
  <si>
    <t>БЕСПЛАТНЫЙ РЕПЕТИТОР</t>
  </si>
  <si>
    <t>https://www.youtube.com/watch?v=7-oY9UHdRLo&amp;t=1170s</t>
  </si>
  <si>
    <t>https://www.youtube.com/watch?v=E_f8chhsdSE&amp;t=276s</t>
  </si>
  <si>
    <t>#11 Верстка сайта с нуля для начинающих | Jquery 12:37</t>
  </si>
  <si>
    <t>вертска практика  138</t>
  </si>
  <si>
    <t>Откат ошибочной команды git push --force</t>
  </si>
  <si>
    <t>https://gist.github.com/Envek/13d9e406bb2af23f739197e3934ad4f0</t>
  </si>
  <si>
    <t>ВС</t>
  </si>
  <si>
    <t>отчет с 01.03-12.07.20</t>
  </si>
  <si>
    <t>время</t>
  </si>
  <si>
    <t>https://www.youtube.com/watch?v=owNJ5PYj7s4&amp;t=825s</t>
  </si>
  <si>
    <t>курс cs50</t>
  </si>
  <si>
    <t>https://www.youtube.com/watch?v=ymYYvrgMYjo</t>
  </si>
  <si>
    <t xml:space="preserve">по каналу вот это англ </t>
  </si>
  <si>
    <t>Читай со мной в оригинале /The Smiler by Adam Hernhunter 1 часть / Урок английского языка / Чтение</t>
  </si>
  <si>
    <t>работа с атрибутом data scroll 19^37</t>
  </si>
  <si>
    <t>роад мэп</t>
  </si>
  <si>
    <t>https://rizzoma.com/topic/d5c429337bcaa70548fb5aeedee6d92b/0_b_8ndo_78h6s/</t>
  </si>
  <si>
    <t>Хорошее знание php, mysql, JavaScript, jquery.</t>
  </si>
  <si>
    <t>Базовые знания HTML, CSS.</t>
  </si>
  <si>
    <t>Понимание MVC.</t>
  </si>
  <si>
    <t>Умение слаженно работать в команде.</t>
  </si>
  <si>
    <t>Умение разбираться в чужом коде.</t>
  </si>
  <si>
    <t>Вакансия</t>
  </si>
  <si>
    <t>вертска практика  139</t>
  </si>
  <si>
    <t>#11 Верстка сайта с нуля для начинающих | Jquery 21:32</t>
  </si>
  <si>
    <t>вертска практика  140</t>
  </si>
  <si>
    <t>https://www.youtube.com/watch?v=mWsyAD6-O-E&amp;t=1s</t>
  </si>
  <si>
    <t>по каналу вот это англ   Читай со мной в оригинале /The Smiler by Adam Hernhunter 2 часть / Урок английского языка / Чтение</t>
  </si>
  <si>
    <t>вертска практика  141</t>
  </si>
  <si>
    <t>#11 Верстка сайта с нуля для начинающих | Jquery  работа над слайдером 34:54</t>
  </si>
  <si>
    <t>https://www.youtube.com/watch?v=SU4p_LxdNG8&amp;list=PLOheXwuTHHNSAyNrTVYJwoJQtzg17RnA4</t>
  </si>
  <si>
    <t>граматика</t>
  </si>
  <si>
    <t>вертска практика  142</t>
  </si>
  <si>
    <t>работа над скриптами обучающего мого +  работа с гитом оставшихся вопросов гит по завершенным веткам практика</t>
  </si>
  <si>
    <t>Шаблон iT</t>
  </si>
  <si>
    <t>1, основы комп сайнс алгоритмы, стркутуры данных, сs50</t>
  </si>
  <si>
    <t>2 вертска практика изучение</t>
  </si>
  <si>
    <t>3. Прогр на js +практика и изучение</t>
  </si>
  <si>
    <t>4. Гит практика</t>
  </si>
  <si>
    <t>как делать пул реквест на гитхаб и подтверждать его.работа с гит хаб др веток</t>
  </si>
  <si>
    <t>работа с гит</t>
  </si>
  <si>
    <t>вертска практика 143</t>
  </si>
  <si>
    <t>https://www.youtube.com/watch?v=jLZ2r_2Zw_Y&amp;t=546s</t>
  </si>
  <si>
    <t>Ошибки начинающих при верстке сайтов на HTML и CSS</t>
  </si>
  <si>
    <t>https://www.youtube.com/watch?v=b8K_iowSriQ&amp;t=99s</t>
  </si>
  <si>
    <t>https://www.youtube.com/watch?v=koJCw-zFIDg</t>
  </si>
  <si>
    <t>СОБЕСЕДОВАНИЕ. ЧТО СПРАШИВАЮТ? КАК ОТВЕЧАТЬ? СОВЕТЫ. + ТЕСТ</t>
  </si>
  <si>
    <t>https://www.youtube.com/watch?v=eSHLSWHfMiQ&amp;t=12s</t>
  </si>
  <si>
    <t>https://www.youtube.com/watch?v=w8sD3eJq3qU</t>
  </si>
  <si>
    <t>КАК СТАТЬ FRONTEND-РАЗРАБОТЧИКОМ</t>
  </si>
  <si>
    <t>3 шага</t>
  </si>
  <si>
    <t>#1 ActiveBox - Верстка сайта с нуля для начинающих | HTML, CSS 27:36</t>
  </si>
  <si>
    <t>фронтенд герл</t>
  </si>
  <si>
    <t>параллельно реализуй свой проект</t>
  </si>
  <si>
    <t>по каналу вот это англ   Читай со мной в оригинале /The Smiler by Adam Hernhunter 3часть / Урок английского языка / Чтение 19:45</t>
  </si>
  <si>
    <t>друзья начинай с 12 серии</t>
  </si>
  <si>
    <t>вертска практика 144</t>
  </si>
  <si>
    <t xml:space="preserve">практика вертски макета по образцу с </t>
  </si>
  <si>
    <t>вертска пратка 155</t>
  </si>
  <si>
    <t>#1 ActiveBox - Верстка сайта с нуля для начинающих | HTML, CSS  34:50  работа с фоном - !!!переделать!!!! Изучи</t>
  </si>
  <si>
    <t>https://www.youtube.com/watch?v=Dt44BRpZ328&amp;t=21s</t>
  </si>
  <si>
    <t>вертска практика 145</t>
  </si>
  <si>
    <t>самостоятельная верстка</t>
  </si>
  <si>
    <t>вертска практика 146</t>
  </si>
  <si>
    <t>http://lelang.ru/wp-content/FriendsSub/Eng/S01/Friends.S01E12.The.One.with.the.Dozen.Lasagnas.srt</t>
  </si>
  <si>
    <t>аудирование - друзья 12 серия 2:40 "You kiss Uncle Freddie with that mouth?"</t>
  </si>
  <si>
    <t>http://lelang.ru/english/subtitry-k-serialam/anglijskie-subtitry-seriala-druzya/</t>
  </si>
  <si>
    <t>вертска практика 147</t>
  </si>
  <si>
    <t>вертска практика 148</t>
  </si>
  <si>
    <t>пропуск 7 дней</t>
  </si>
  <si>
    <t>среда</t>
  </si>
  <si>
    <t>вертскка практика 150</t>
  </si>
  <si>
    <t>вторник</t>
  </si>
  <si>
    <t>вертскка практика 149</t>
  </si>
  <si>
    <t>четверг</t>
  </si>
  <si>
    <t>вертскка практика 151</t>
  </si>
  <si>
    <t>переделать 3 страницу! + вторую страницу  выпадание текста на блок</t>
  </si>
  <si>
    <t xml:space="preserve">среда </t>
  </si>
  <si>
    <t>пропус записей месяц</t>
  </si>
  <si>
    <t>воркаут</t>
  </si>
  <si>
    <t>https://www.youtube.com/watch?v=b5UvY6GtQqE&amp;list=PLOheXwuTHHNSPXwbzKTGvBHWgXQVbTcPb</t>
  </si>
  <si>
    <t>шерлок чтение книги "Вот это английский"</t>
  </si>
  <si>
    <t>про</t>
  </si>
  <si>
    <t>понедельник</t>
  </si>
  <si>
    <t>вертскка практика 152</t>
  </si>
  <si>
    <t>вертскка практика 153</t>
  </si>
  <si>
    <t>https://www.youtube.com/watch?v=RVxTPhy1GUE&amp;list=PLOheXwuTHHNSPXwbzKTGvBHWgXQVbTcPb&amp;index=2</t>
  </si>
  <si>
    <t>https://www.youtube.com/watch?v=GvdfuSy9XSA</t>
  </si>
  <si>
    <t>общение</t>
  </si>
  <si>
    <t>вертскка практика 154</t>
  </si>
  <si>
    <t>00:08:39,977 --&gt; 00:08:43,396</t>
  </si>
  <si>
    <t>Your 4:00 herbal massage</t>
  </si>
  <si>
    <t>has been pushed back to 4:30.</t>
  </si>
  <si>
    <t>пятница</t>
  </si>
  <si>
    <t>вертскка практика 155</t>
  </si>
  <si>
    <t>вертскка практика 156</t>
  </si>
  <si>
    <t>вертскка практика 157</t>
  </si>
  <si>
    <t>вертскка практика 158</t>
  </si>
  <si>
    <t>вертскка практика 159</t>
  </si>
  <si>
    <t xml:space="preserve">пропукс 3 дня </t>
  </si>
  <si>
    <t xml:space="preserve"> слушание 19:09:00</t>
  </si>
  <si>
    <t>уборка, пыль ,пылесос, вытррях покрывала, мытье пола</t>
  </si>
  <si>
    <t>https://www.youtube.com/watch?v=qFUSd5M_Ao8</t>
  </si>
  <si>
    <t>https://www.youtube.com/watch?v=xlYRamkcg7A&amp;list=PLOheXwuTHHNSPXwbzKTGvBHWgXQVbTcPb&amp;index=4</t>
  </si>
  <si>
    <t>воскресенье</t>
  </si>
  <si>
    <t>вертска пратика 160</t>
  </si>
  <si>
    <t>https://www.youtube.com/watch?v=b8K_iowSriQ</t>
  </si>
  <si>
    <t>2.</t>
  </si>
  <si>
    <t>3.</t>
  </si>
  <si>
    <t>возврат к дорожной карте rizzoma</t>
  </si>
  <si>
    <t xml:space="preserve">1. </t>
  </si>
  <si>
    <t>по видео макет  сначало</t>
  </si>
  <si>
    <t>переделать макет  SurfCo -возврат к коммиту первой страницы и изготовкааддаптивных версий каждой страницы потом копирование кода( с гит клон репозитория) и аддаптив их</t>
  </si>
  <si>
    <t>http://lelang.ru/wp-content/FriendsSub/Eng/S01/Friends.S01E13.The.One.with.the.Boobies.srt</t>
  </si>
  <si>
    <t>вертска пратика 161</t>
  </si>
  <si>
    <t>задать вопрос об исправлении ошибки</t>
  </si>
  <si>
    <t>суббота</t>
  </si>
  <si>
    <t>вертска пратика 162</t>
  </si>
  <si>
    <t>работа адаптив 1 страницы</t>
  </si>
  <si>
    <t>00:06:22,423 --&gt; 00:06:23,840</t>
  </si>
  <si>
    <t>This blows.</t>
  </si>
  <si>
    <t>вертска пратика 163</t>
  </si>
  <si>
    <t>поиск собесебников</t>
  </si>
  <si>
    <t>https://www.youtube.com/watch?v=HHSYOZT3Vow&amp;t=12s&amp;ab_channel=%D0%92%D0%9E%D0%A2%D0%AD%D0%A2%D0%9E%D0%B0%D0%BD%D0%B3%D0%BB%D0%B8%D0%B9%D1%81%D0%BA%D0%B8%D0%B9</t>
  </si>
  <si>
    <t>вертска пратика 164</t>
  </si>
  <si>
    <t>работа адаптив 1 страницы  займись svg 1 слайдера + исправь разрешение 700</t>
  </si>
  <si>
    <t>пропуск  месяц</t>
  </si>
  <si>
    <t>гимнастика г</t>
  </si>
  <si>
    <t>платформа</t>
  </si>
  <si>
    <t>https://jsfiddle.net/GrishaMorozov/am6qy1e8/1/</t>
  </si>
  <si>
    <t>codepen</t>
  </si>
  <si>
    <t>вертска пратика 165</t>
  </si>
  <si>
    <t>вертска пратика 166</t>
  </si>
  <si>
    <t>закончена 1 страница адаптив</t>
  </si>
  <si>
    <t>работа над слайдером и адаптивом 2 стр</t>
  </si>
  <si>
    <t>вертска пратика 167</t>
  </si>
  <si>
    <t>выравняй падинг у заголовков</t>
  </si>
  <si>
    <t>сидебар в чем причина? Вертска?</t>
  </si>
  <si>
    <t>вертска пратика 168</t>
  </si>
  <si>
    <t>работа над адаптивом страница 2</t>
  </si>
  <si>
    <t>вертска практика 169</t>
  </si>
  <si>
    <t>исправь ошибки аддаптива 2 страницы</t>
  </si>
  <si>
    <t xml:space="preserve">                                                         </t>
  </si>
  <si>
    <t>зал</t>
  </si>
  <si>
    <t>йога/горизонт</t>
  </si>
  <si>
    <t>вертска практика 170</t>
  </si>
  <si>
    <t>исправь ошибки аддаптива 2 страницы тень + делать меньшее разрешение</t>
  </si>
  <si>
    <t>вертска практика 171</t>
  </si>
  <si>
    <t>работа над второй страницей 770 исправь ошибки и продумай дизайн заново</t>
  </si>
  <si>
    <t>вертска практика 172</t>
  </si>
  <si>
    <t>работай над 575-421 разрешение 2 страница</t>
  </si>
  <si>
    <t>https://www.youtube.com/watch?v=rl_QMk16OaE</t>
  </si>
  <si>
    <t>CSS свойствах необходимые начинающему / CSS уроки</t>
  </si>
  <si>
    <t>https://www.youtube.com/channel/UCg8ss4xW9jASrqWGP30jXiw</t>
  </si>
  <si>
    <t>Владилен минин курсы js</t>
  </si>
  <si>
    <t>вертска практика 173</t>
  </si>
  <si>
    <t>закончена адаптация 2 страницы</t>
  </si>
  <si>
    <t>пропуск 19 дней</t>
  </si>
  <si>
    <t>https://www.youtube.com/results?search_query=%D0%BC%D0%B8%D0%BD%D0%B8%D0%BD+js</t>
  </si>
  <si>
    <t>вертска практика 174</t>
  </si>
  <si>
    <t>говорние</t>
  </si>
  <si>
    <t>работа над 3 стратицей 990 разрешение</t>
  </si>
  <si>
    <t>цели ??полезное с it телефона, rezzoma, минин js +codewars и brain games</t>
  </si>
  <si>
    <t>вертска практика 175</t>
  </si>
  <si>
    <t>вертска практика 176</t>
  </si>
  <si>
    <t>вертска практика 177</t>
  </si>
  <si>
    <t>работа над 3 стратицей 490 разрешение</t>
  </si>
  <si>
    <t>вертска практика 178</t>
  </si>
  <si>
    <t>работа над 4 страницей</t>
  </si>
  <si>
    <t>??? Готовая сетка</t>
  </si>
  <si>
    <t>вертска практика 179</t>
  </si>
  <si>
    <t>работа над 4 страницей разрешение 990</t>
  </si>
  <si>
    <t>Важно JS</t>
  </si>
  <si>
    <t>проверка наполнения текста каждого айтем и картинки</t>
  </si>
  <si>
    <t>00:11:16,008 --&gt; 00:11:18,385</t>
  </si>
  <si>
    <t>I figured you'd need it</t>
  </si>
  <si>
    <t>for your meeting.</t>
  </si>
  <si>
    <t>13 серия</t>
  </si>
  <si>
    <t>вертска практика 180</t>
  </si>
  <si>
    <t>работа над 4 страницей разрешение 800</t>
  </si>
  <si>
    <t>попробуй построить сетку на инлайн блоках и на бутстрапе</t>
  </si>
  <si>
    <t>пропуск 13 дней</t>
  </si>
  <si>
    <t>вертска практика 181</t>
  </si>
  <si>
    <t>работа над 4 страницей разрешение 575</t>
  </si>
  <si>
    <t>говорение+ чтение+ письмо</t>
  </si>
  <si>
    <t>плейлист ютуб</t>
  </si>
  <si>
    <t>вертска практика 182</t>
  </si>
  <si>
    <t>работа над 5 и 6 страницей 640 разрешение</t>
  </si>
  <si>
    <t>вертска практика 183</t>
  </si>
  <si>
    <t>работа над 5 и 6 страницей 640 и 600 разрешение</t>
  </si>
  <si>
    <t>вертска практика 184</t>
  </si>
  <si>
    <t>разбор facebook c 540</t>
  </si>
  <si>
    <t>вертска практика 185</t>
  </si>
  <si>
    <t>переделать файсбук  от 400 смотри</t>
  </si>
  <si>
    <t>пропуск хз</t>
  </si>
  <si>
    <t>That sounds weird when it's not</t>
  </si>
  <si>
    <t>followed by, "No, thanks, it's late."</t>
  </si>
  <si>
    <t>вертска практика 186</t>
  </si>
  <si>
    <t>временно закончили с учебным проектом, переходи к  след с</t>
  </si>
  <si>
    <t>вертска</t>
  </si>
  <si>
    <t>codewars</t>
  </si>
  <si>
    <t>braingames</t>
  </si>
  <si>
    <t>поропуск  дня</t>
  </si>
  <si>
    <t>вертска + JS основы практика 187</t>
  </si>
  <si>
    <t>вертска + JS основы практика 188</t>
  </si>
  <si>
    <t>https://www.youtube.com/watch?v=Bluxbh9CaQ0&amp;t=1425s</t>
  </si>
  <si>
    <t>вертска + JS основы практика 189</t>
  </si>
  <si>
    <t>https://www.youtube.com/watch?v=I7lm-CqCPHk&amp;ab_channel=BrainsCloud</t>
  </si>
  <si>
    <t>построй 2 страницу, потом проверь</t>
  </si>
  <si>
    <t>7 Булевая логика</t>
  </si>
  <si>
    <t>вертска +JS</t>
  </si>
  <si>
    <t>репетитор</t>
  </si>
  <si>
    <t>чтение +Лексика</t>
  </si>
  <si>
    <t>говорение+ грамматика</t>
  </si>
  <si>
    <t>вот это английский</t>
  </si>
  <si>
    <t xml:space="preserve"> пропуск 2 дня</t>
  </si>
  <si>
    <t>вертска + JS основы практика 190</t>
  </si>
  <si>
    <t>вертска практика 191</t>
  </si>
  <si>
    <t>JS основы</t>
  </si>
  <si>
    <t>пропуск 3 день</t>
  </si>
  <si>
    <t>#2 ActiveBox - Верстка сайта с нуля для начинающих | HTML, CSS</t>
  </si>
  <si>
    <t>доделай 5,6 и 7  страницы</t>
  </si>
  <si>
    <t>вертска практика 192</t>
  </si>
  <si>
    <t>вертска практика 193</t>
  </si>
  <si>
    <t>вертска практика 194</t>
  </si>
  <si>
    <t>обследование</t>
  </si>
  <si>
    <t>сдача</t>
  </si>
  <si>
    <t>приемка</t>
  </si>
  <si>
    <t>JS основы 194</t>
  </si>
  <si>
    <t>уборка?</t>
  </si>
  <si>
    <t>по 1 задаче</t>
  </si>
  <si>
    <t>уауа</t>
  </si>
  <si>
    <t>вертска практика 195</t>
  </si>
  <si>
    <t>вертска практика 196</t>
  </si>
  <si>
    <t>JS основы 196</t>
  </si>
  <si>
    <t>рефакторинг  3 стр 36:30 2 видео</t>
  </si>
  <si>
    <t>вертска практика 197</t>
  </si>
  <si>
    <t>необходимо практиковаться с методами работы над массивами</t>
  </si>
  <si>
    <t>//3:46 начало работы с обьектами</t>
  </si>
  <si>
    <t>JS основы 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</si>
</sst>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 Unicode MS"/>
      <family val="2"/>
      <charset val="204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33333"/>
      <name val="Arial"/>
      <family val="2"/>
      <charset val="204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0"/>
      <color rgb="FF000000"/>
      <name val="Arial Unicode MS"/>
      <family val="2"/>
      <charset val="204"/>
    </font>
    <font>
      <u/>
      <sz val="16"/>
      <color theme="10"/>
      <name val="Calibri"/>
      <family val="2"/>
      <scheme val="minor"/>
    </font>
    <font>
      <u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u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24"/>
      <color theme="1"/>
      <name val="Arial"/>
      <family val="2"/>
      <charset val="204"/>
    </font>
    <font>
      <sz val="14"/>
      <color rgb="FF6A9955"/>
      <name val="Consolas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  <xf numFmtId="0" fontId="2" fillId="4" borderId="0" xfId="0" applyFont="1" applyFill="1"/>
    <xf numFmtId="0" fontId="0" fillId="5" borderId="0" xfId="0" applyFill="1"/>
    <xf numFmtId="0" fontId="1" fillId="2" borderId="1" xfId="0" applyFont="1" applyFill="1" applyBorder="1"/>
    <xf numFmtId="0" fontId="3" fillId="0" borderId="0" xfId="1"/>
    <xf numFmtId="17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4" fillId="6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1" xfId="0" applyFont="1" applyFill="1" applyBorder="1"/>
    <xf numFmtId="20" fontId="0" fillId="0" borderId="0" xfId="0" applyNumberFormat="1"/>
    <xf numFmtId="0" fontId="6" fillId="0" borderId="0" xfId="0" applyFont="1" applyAlignment="1">
      <alignment vertical="center"/>
    </xf>
    <xf numFmtId="0" fontId="3" fillId="3" borderId="0" xfId="1" applyFill="1"/>
    <xf numFmtId="0" fontId="5" fillId="5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3" fillId="5" borderId="0" xfId="1" applyFill="1"/>
    <xf numFmtId="14" fontId="0" fillId="0" borderId="0" xfId="0" applyNumberFormat="1" applyAlignment="1"/>
    <xf numFmtId="0" fontId="0" fillId="0" borderId="0" xfId="0" applyAlignment="1"/>
    <xf numFmtId="0" fontId="9" fillId="4" borderId="0" xfId="0" applyFont="1" applyFill="1" applyAlignment="1"/>
    <xf numFmtId="14" fontId="9" fillId="4" borderId="0" xfId="0" applyNumberFormat="1" applyFont="1" applyFill="1" applyAlignment="1"/>
    <xf numFmtId="0" fontId="9" fillId="4" borderId="0" xfId="0" applyFont="1" applyFill="1"/>
    <xf numFmtId="0" fontId="3" fillId="6" borderId="0" xfId="1" applyFill="1"/>
    <xf numFmtId="0" fontId="10" fillId="6" borderId="0" xfId="0" applyFont="1" applyFill="1"/>
    <xf numFmtId="0" fontId="0" fillId="7" borderId="0" xfId="0" applyFill="1"/>
    <xf numFmtId="17" fontId="0" fillId="7" borderId="0" xfId="0" applyNumberFormat="1" applyFill="1"/>
    <xf numFmtId="0" fontId="11" fillId="0" borderId="0" xfId="0" applyFont="1" applyAlignment="1">
      <alignment vertical="center" wrapText="1"/>
    </xf>
    <xf numFmtId="14" fontId="0" fillId="3" borderId="0" xfId="0" applyNumberFormat="1" applyFill="1"/>
    <xf numFmtId="0" fontId="3" fillId="4" borderId="0" xfId="1" applyFill="1"/>
    <xf numFmtId="14" fontId="3" fillId="0" borderId="0" xfId="1" applyNumberFormat="1"/>
    <xf numFmtId="0" fontId="10" fillId="0" borderId="0" xfId="0" applyFont="1"/>
    <xf numFmtId="20" fontId="0" fillId="0" borderId="0" xfId="0" applyNumberFormat="1" applyAlignment="1">
      <alignment horizontal="left"/>
    </xf>
    <xf numFmtId="0" fontId="3" fillId="7" borderId="0" xfId="1" applyFill="1"/>
    <xf numFmtId="0" fontId="3" fillId="5" borderId="0" xfId="1" applyFill="1" applyAlignment="1">
      <alignment vertical="center" wrapText="1"/>
    </xf>
    <xf numFmtId="0" fontId="12" fillId="6" borderId="0" xfId="0" applyFont="1" applyFill="1"/>
    <xf numFmtId="16" fontId="0" fillId="0" borderId="0" xfId="0" applyNumberFormat="1"/>
    <xf numFmtId="0" fontId="0" fillId="0" borderId="0" xfId="0" applyFill="1"/>
    <xf numFmtId="0" fontId="5" fillId="4" borderId="0" xfId="0" applyFont="1" applyFill="1"/>
    <xf numFmtId="0" fontId="13" fillId="6" borderId="0" xfId="1" applyFont="1" applyFill="1"/>
    <xf numFmtId="14" fontId="0" fillId="0" borderId="0" xfId="0" applyNumberFormat="1" applyFill="1"/>
    <xf numFmtId="0" fontId="3" fillId="0" borderId="0" xfId="1" applyFill="1"/>
    <xf numFmtId="0" fontId="14" fillId="6" borderId="0" xfId="0" applyFont="1" applyFill="1"/>
    <xf numFmtId="0" fontId="1" fillId="0" borderId="1" xfId="0" applyFont="1" applyBorder="1"/>
    <xf numFmtId="0" fontId="0" fillId="0" borderId="1" xfId="0" applyBorder="1"/>
    <xf numFmtId="0" fontId="1" fillId="6" borderId="0" xfId="0" applyFont="1" applyFill="1"/>
    <xf numFmtId="0" fontId="1" fillId="4" borderId="0" xfId="0" applyFont="1" applyFill="1"/>
    <xf numFmtId="0" fontId="16" fillId="4" borderId="0" xfId="1" applyFont="1" applyFill="1"/>
    <xf numFmtId="0" fontId="17" fillId="4" borderId="0" xfId="0" applyFont="1" applyFill="1"/>
    <xf numFmtId="0" fontId="3" fillId="0" borderId="0" xfId="1" applyAlignment="1">
      <alignment vertical="center" wrapText="1"/>
    </xf>
    <xf numFmtId="0" fontId="3" fillId="6" borderId="0" xfId="1" applyFill="1" applyAlignment="1">
      <alignment vertical="center" wrapText="1"/>
    </xf>
    <xf numFmtId="0" fontId="7" fillId="6" borderId="0" xfId="0" applyFont="1" applyFill="1"/>
    <xf numFmtId="0" fontId="3" fillId="4" borderId="0" xfId="1" applyFill="1" applyAlignment="1">
      <alignment vertical="center" wrapText="1"/>
    </xf>
    <xf numFmtId="0" fontId="3" fillId="0" borderId="0" xfId="1" applyFill="1" applyAlignment="1">
      <alignment vertical="center" wrapText="1"/>
    </xf>
    <xf numFmtId="0" fontId="0" fillId="7" borderId="0" xfId="0" applyFill="1" applyAlignment="1">
      <alignment wrapText="1"/>
    </xf>
    <xf numFmtId="0" fontId="13" fillId="6" borderId="0" xfId="1" applyFont="1" applyFill="1" applyAlignment="1">
      <alignment vertical="center" wrapText="1"/>
    </xf>
    <xf numFmtId="0" fontId="18" fillId="6" borderId="0" xfId="1" applyFont="1" applyFill="1" applyAlignment="1">
      <alignment vertical="center" wrapText="1"/>
    </xf>
    <xf numFmtId="2" fontId="0" fillId="0" borderId="0" xfId="0" applyNumberFormat="1"/>
    <xf numFmtId="0" fontId="5" fillId="0" borderId="0" xfId="0" applyFont="1" applyFill="1"/>
    <xf numFmtId="0" fontId="19" fillId="6" borderId="0" xfId="1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21" fillId="6" borderId="0" xfId="1" applyFont="1" applyFill="1" applyAlignment="1">
      <alignment vertical="center" wrapText="1"/>
    </xf>
    <xf numFmtId="14" fontId="3" fillId="4" borderId="0" xfId="1" applyNumberFormat="1" applyFill="1"/>
    <xf numFmtId="0" fontId="21" fillId="6" borderId="0" xfId="1" applyFont="1" applyFill="1"/>
    <xf numFmtId="0" fontId="21" fillId="0" borderId="0" xfId="1" applyFont="1" applyFill="1"/>
    <xf numFmtId="21" fontId="20" fillId="0" borderId="0" xfId="0" applyNumberFormat="1" applyFont="1" applyAlignment="1">
      <alignment vertical="center"/>
    </xf>
    <xf numFmtId="0" fontId="22" fillId="6" borderId="0" xfId="1" applyFont="1" applyFill="1" applyAlignment="1">
      <alignment vertical="center" wrapText="1"/>
    </xf>
    <xf numFmtId="0" fontId="23" fillId="0" borderId="0" xfId="0" applyFont="1" applyFill="1"/>
    <xf numFmtId="14" fontId="23" fillId="0" borderId="0" xfId="0" applyNumberFormat="1" applyFont="1" applyFill="1"/>
    <xf numFmtId="0" fontId="24" fillId="0" borderId="0" xfId="1" applyFont="1" applyFill="1" applyAlignment="1">
      <alignment vertical="center" wrapText="1"/>
    </xf>
    <xf numFmtId="14" fontId="0" fillId="0" borderId="0" xfId="0" applyNumberFormat="1" applyFont="1" applyFill="1"/>
    <xf numFmtId="14" fontId="0" fillId="5" borderId="1" xfId="0" applyNumberFormat="1" applyFont="1" applyFill="1" applyBorder="1"/>
    <xf numFmtId="14" fontId="0" fillId="5" borderId="1" xfId="0" applyNumberFormat="1" applyFill="1" applyBorder="1"/>
    <xf numFmtId="0" fontId="3" fillId="0" borderId="0" xfId="1" applyFont="1" applyFill="1" applyAlignment="1">
      <alignment vertical="center" wrapText="1"/>
    </xf>
    <xf numFmtId="14" fontId="3" fillId="8" borderId="0" xfId="1" applyNumberFormat="1" applyFill="1"/>
    <xf numFmtId="0" fontId="3" fillId="5" borderId="0" xfId="1" applyFont="1" applyFill="1" applyAlignment="1">
      <alignment vertical="center" wrapText="1"/>
    </xf>
    <xf numFmtId="0" fontId="16" fillId="0" borderId="0" xfId="1" applyFont="1" applyFill="1" applyAlignment="1">
      <alignment vertical="center" wrapText="1"/>
    </xf>
    <xf numFmtId="0" fontId="23" fillId="6" borderId="0" xfId="0" applyFont="1" applyFill="1"/>
    <xf numFmtId="14" fontId="0" fillId="6" borderId="0" xfId="0" applyNumberFormat="1" applyFont="1" applyFill="1"/>
    <xf numFmtId="0" fontId="3" fillId="6" borderId="0" xfId="1" applyFont="1" applyFill="1" applyAlignment="1">
      <alignment vertical="center" wrapText="1"/>
    </xf>
    <xf numFmtId="164" fontId="19" fillId="6" borderId="0" xfId="1" applyNumberFormat="1" applyFont="1" applyFill="1" applyAlignment="1">
      <alignment vertical="center" wrapText="1"/>
    </xf>
    <xf numFmtId="0" fontId="23" fillId="4" borderId="0" xfId="0" applyFont="1" applyFill="1"/>
    <xf numFmtId="14" fontId="0" fillId="4" borderId="0" xfId="0" applyNumberFormat="1" applyFont="1" applyFill="1"/>
    <xf numFmtId="0" fontId="3" fillId="4" borderId="0" xfId="1" applyFont="1" applyFill="1" applyAlignment="1">
      <alignment vertical="center" wrapText="1"/>
    </xf>
    <xf numFmtId="47" fontId="20" fillId="4" borderId="0" xfId="0" applyNumberFormat="1" applyFont="1" applyFill="1" applyAlignment="1">
      <alignment vertical="center"/>
    </xf>
    <xf numFmtId="0" fontId="3" fillId="0" borderId="0" xfId="1" applyAlignment="1">
      <alignment wrapText="1"/>
    </xf>
    <xf numFmtId="0" fontId="3" fillId="5" borderId="1" xfId="1" applyFill="1" applyBorder="1" applyAlignment="1">
      <alignment wrapText="1"/>
    </xf>
    <xf numFmtId="0" fontId="25" fillId="6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center" vertical="center" wrapText="1"/>
    </xf>
    <xf numFmtId="0" fontId="25" fillId="4" borderId="0" xfId="1" applyFont="1" applyFill="1" applyAlignment="1">
      <alignment horizontal="center" vertical="center" wrapText="1"/>
    </xf>
    <xf numFmtId="0" fontId="24" fillId="4" borderId="0" xfId="1" applyFont="1" applyFill="1" applyAlignment="1">
      <alignment vertical="center" wrapText="1"/>
    </xf>
    <xf numFmtId="0" fontId="24" fillId="6" borderId="0" xfId="1" applyFont="1" applyFill="1" applyAlignment="1">
      <alignment vertical="center" wrapText="1"/>
    </xf>
    <xf numFmtId="0" fontId="25" fillId="6" borderId="0" xfId="1" applyFont="1" applyFill="1" applyAlignment="1">
      <alignment horizontal="center" vertical="center" wrapText="1"/>
    </xf>
    <xf numFmtId="14" fontId="25" fillId="0" borderId="0" xfId="1" applyNumberFormat="1" applyFont="1" applyFill="1" applyAlignment="1">
      <alignment horizontal="center" vertical="center" wrapText="1"/>
    </xf>
    <xf numFmtId="14" fontId="25" fillId="4" borderId="0" xfId="1" applyNumberFormat="1" applyFont="1" applyFill="1" applyAlignment="1">
      <alignment horizontal="center" vertical="center" wrapText="1"/>
    </xf>
    <xf numFmtId="0" fontId="26" fillId="4" borderId="0" xfId="0" applyFont="1" applyFill="1"/>
    <xf numFmtId="14" fontId="27" fillId="0" borderId="0" xfId="1" applyNumberFormat="1" applyFont="1" applyFill="1" applyAlignment="1">
      <alignment horizontal="right" vertical="center" wrapText="1"/>
    </xf>
    <xf numFmtId="14" fontId="27" fillId="4" borderId="0" xfId="1" applyNumberFormat="1" applyFont="1" applyFill="1" applyAlignment="1">
      <alignment horizontal="right" vertical="center" wrapText="1"/>
    </xf>
    <xf numFmtId="0" fontId="0" fillId="0" borderId="0" xfId="1" applyFont="1" applyFill="1" applyAlignment="1">
      <alignment vertical="center" wrapText="1"/>
    </xf>
    <xf numFmtId="0" fontId="0" fillId="3" borderId="0" xfId="1" applyFont="1" applyFill="1" applyAlignment="1">
      <alignment vertical="center" wrapText="1"/>
    </xf>
    <xf numFmtId="14" fontId="27" fillId="6" borderId="0" xfId="1" applyNumberFormat="1" applyFont="1" applyFill="1" applyAlignment="1">
      <alignment horizontal="right" vertical="center" wrapText="1"/>
    </xf>
    <xf numFmtId="0" fontId="0" fillId="6" borderId="0" xfId="1" applyFont="1" applyFill="1" applyAlignment="1">
      <alignment vertical="center" wrapText="1"/>
    </xf>
    <xf numFmtId="0" fontId="0" fillId="4" borderId="0" xfId="1" applyFont="1" applyFill="1" applyAlignment="1">
      <alignment vertical="center" wrapText="1"/>
    </xf>
    <xf numFmtId="0" fontId="0" fillId="0" borderId="0" xfId="0" applyAlignment="1">
      <alignment horizontal="left" vertical="center" indent="2"/>
    </xf>
    <xf numFmtId="14" fontId="27" fillId="5" borderId="0" xfId="1" applyNumberFormat="1" applyFont="1" applyFill="1" applyAlignment="1">
      <alignment horizontal="right" vertical="center" wrapText="1"/>
    </xf>
    <xf numFmtId="0" fontId="0" fillId="5" borderId="0" xfId="1" applyFont="1" applyFill="1" applyAlignment="1">
      <alignment vertical="center" wrapText="1"/>
    </xf>
    <xf numFmtId="0" fontId="29" fillId="0" borderId="0" xfId="0" applyFont="1" applyAlignment="1">
      <alignment horizontal="left" vertical="center" wrapText="1" indent="1"/>
    </xf>
    <xf numFmtId="0" fontId="16" fillId="0" borderId="0" xfId="1" applyFont="1" applyAlignment="1">
      <alignment horizontal="left"/>
    </xf>
    <xf numFmtId="0" fontId="16" fillId="0" borderId="0" xfId="1" applyFont="1" applyFill="1" applyAlignment="1">
      <alignment horizontal="left"/>
    </xf>
    <xf numFmtId="14" fontId="30" fillId="0" borderId="0" xfId="1" applyNumberFormat="1" applyFont="1" applyFill="1" applyAlignment="1">
      <alignment horizontal="left" vertical="center" wrapText="1"/>
    </xf>
    <xf numFmtId="0" fontId="31" fillId="6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4" borderId="0" xfId="1" applyNumberFormat="1" applyFont="1" applyFill="1" applyAlignment="1">
      <alignment horizontal="center" vertical="center" wrapText="1"/>
    </xf>
    <xf numFmtId="0" fontId="0" fillId="4" borderId="0" xfId="1" applyFont="1" applyFill="1" applyAlignment="1">
      <alignment horizontal="center" vertical="center" wrapText="1"/>
    </xf>
    <xf numFmtId="0" fontId="3" fillId="4" borderId="0" xfId="1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2" fillId="3" borderId="0" xfId="0" applyFont="1" applyFill="1"/>
    <xf numFmtId="0" fontId="5" fillId="3" borderId="0" xfId="0" applyFont="1" applyFill="1" applyAlignment="1">
      <alignment horizontal="center"/>
    </xf>
    <xf numFmtId="0" fontId="16" fillId="3" borderId="0" xfId="1" applyFont="1" applyFill="1" applyAlignment="1">
      <alignment horizontal="center"/>
    </xf>
    <xf numFmtId="0" fontId="16" fillId="3" borderId="0" xfId="1" applyFont="1" applyFill="1"/>
    <xf numFmtId="0" fontId="5" fillId="3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20" fillId="4" borderId="0" xfId="0" applyFont="1" applyFill="1" applyAlignment="1">
      <alignment vertic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3" fillId="0" borderId="0" xfId="0" applyFont="1" applyAlignment="1">
      <alignment vertical="center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4" borderId="0" xfId="0" applyFon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4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5" borderId="0" xfId="0" applyNumberFormat="1" applyFill="1"/>
    <xf numFmtId="0" fontId="34" fillId="0" borderId="0" xfId="0" applyFont="1" applyAlignment="1">
      <alignment vertical="center"/>
    </xf>
    <xf numFmtId="20" fontId="0" fillId="4" borderId="0" xfId="0" applyNumberFormat="1" applyFill="1"/>
    <xf numFmtId="0" fontId="0" fillId="0" borderId="0" xfId="0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 vertical="top"/>
    </xf>
    <xf numFmtId="0" fontId="5" fillId="4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'статистика it'!$A$1</c:f>
              <c:strCache>
                <c:ptCount val="1"/>
                <c:pt idx="0">
                  <c:v>отчет с 9.12.19-23.02.2020 в ч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'статистика it'!$B$2:$B$11</c:f>
              <c:strCache>
                <c:ptCount val="10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  <c:pt idx="4">
                  <c:v>5 неделя</c:v>
                </c:pt>
                <c:pt idx="5">
                  <c:v>6 неделя</c:v>
                </c:pt>
                <c:pt idx="6">
                  <c:v>7 неделя</c:v>
                </c:pt>
                <c:pt idx="7">
                  <c:v>8 неделя</c:v>
                </c:pt>
                <c:pt idx="8">
                  <c:v>9 неделя</c:v>
                </c:pt>
                <c:pt idx="9">
                  <c:v>10 неделя</c:v>
                </c:pt>
              </c:strCache>
            </c:strRef>
          </c:cat>
          <c:val>
            <c:numRef>
              <c:f>'статистика it'!$A$2:$A$11</c:f>
              <c:numCache>
                <c:formatCode>General</c:formatCode>
                <c:ptCount val="10"/>
                <c:pt idx="0">
                  <c:v>12.5</c:v>
                </c:pt>
                <c:pt idx="1">
                  <c:v>15.5</c:v>
                </c:pt>
                <c:pt idx="2">
                  <c:v>20.5</c:v>
                </c:pt>
                <c:pt idx="3">
                  <c:v>6.5</c:v>
                </c:pt>
                <c:pt idx="4">
                  <c:v>13.666666666666666</c:v>
                </c:pt>
                <c:pt idx="5">
                  <c:v>5.666666666666667</c:v>
                </c:pt>
                <c:pt idx="6">
                  <c:v>13.666666666666666</c:v>
                </c:pt>
                <c:pt idx="7">
                  <c:v>6.416666666666667</c:v>
                </c:pt>
                <c:pt idx="8">
                  <c:v>9.5</c:v>
                </c:pt>
                <c:pt idx="9">
                  <c:v>6.833333333333333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23360"/>
        <c:axId val="128753664"/>
      </c:barChart>
      <c:catAx>
        <c:axId val="1142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53664"/>
        <c:crosses val="autoZero"/>
        <c:auto val="1"/>
        <c:lblAlgn val="ctr"/>
        <c:lblOffset val="100"/>
        <c:noMultiLvlLbl val="0"/>
      </c:catAx>
      <c:valAx>
        <c:axId val="1287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2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'статистика it'!$A$60:$A$77</c:f>
              <c:numCache>
                <c:formatCode>General</c:formatCode>
                <c:ptCount val="18"/>
                <c:pt idx="0">
                  <c:v>11.866666666666667</c:v>
                </c:pt>
                <c:pt idx="1">
                  <c:v>13.366666666666667</c:v>
                </c:pt>
                <c:pt idx="2">
                  <c:v>16.416666666666668</c:v>
                </c:pt>
                <c:pt idx="3">
                  <c:v>13.833333333333334</c:v>
                </c:pt>
                <c:pt idx="4">
                  <c:v>14.416666666666666</c:v>
                </c:pt>
                <c:pt idx="5">
                  <c:v>11.333333333333334</c:v>
                </c:pt>
                <c:pt idx="6">
                  <c:v>11.833333333333334</c:v>
                </c:pt>
                <c:pt idx="7">
                  <c:v>11.75</c:v>
                </c:pt>
                <c:pt idx="8" formatCode="0.0">
                  <c:v>18.916666666666668</c:v>
                </c:pt>
                <c:pt idx="9">
                  <c:v>7.083333333333333</c:v>
                </c:pt>
                <c:pt idx="10">
                  <c:v>6.25</c:v>
                </c:pt>
                <c:pt idx="11">
                  <c:v>8.4166666666666661</c:v>
                </c:pt>
                <c:pt idx="12">
                  <c:v>7</c:v>
                </c:pt>
                <c:pt idx="13">
                  <c:v>5.166666666666667</c:v>
                </c:pt>
                <c:pt idx="14">
                  <c:v>11.75</c:v>
                </c:pt>
                <c:pt idx="15">
                  <c:v>7.95</c:v>
                </c:pt>
                <c:pt idx="16">
                  <c:v>7.3833333333333337</c:v>
                </c:pt>
                <c:pt idx="17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765952"/>
        <c:axId val="128767488"/>
      </c:barChart>
      <c:catAx>
        <c:axId val="1287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67488"/>
        <c:crosses val="autoZero"/>
        <c:auto val="1"/>
        <c:lblAlgn val="ctr"/>
        <c:lblOffset val="100"/>
        <c:noMultiLvlLbl val="0"/>
      </c:catAx>
      <c:valAx>
        <c:axId val="1287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3086100</xdr:colOff>
      <xdr:row>570</xdr:row>
      <xdr:rowOff>114300</xdr:rowOff>
    </xdr:from>
    <xdr:to>
      <xdr:col>4</xdr:col>
      <xdr:colOff>1009650</xdr:colOff>
      <xdr:row>578</xdr:row>
      <xdr:rowOff>66675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0594300"/>
          <a:ext cx="63150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123824</xdr:rowOff>
    </xdr:from>
    <xdr:to>
      <xdr:col>16</xdr:col>
      <xdr:colOff>104775</xdr:colOff>
      <xdr:row>25</xdr:row>
      <xdr:rowOff>114299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58</xdr:row>
      <xdr:rowOff>38101</xdr:rowOff>
    </xdr:from>
    <xdr:to>
      <xdr:col>17</xdr:col>
      <xdr:colOff>438150</xdr:colOff>
      <xdr:row>70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" TargetMode="External"/><Relationship Id="rId18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150" TargetMode="External"/><Relationship Id="rId26" Type="http://schemas.openxmlformats.org/officeDocument/2006/relationships/hyperlink" Target="https://htmlacademy.ru/courses/57/run/2" TargetMode="External"/><Relationship Id="rId39" Type="http://schemas.openxmlformats.org/officeDocument/2006/relationships/hyperlink" Target="https://www.youtube.com/watch?v=MrSRPb-Ezw4" TargetMode="External"/><Relationship Id="rId21" Type="http://schemas.openxmlformats.org/officeDocument/2006/relationships/hyperlink" Target="https://htmlacademy.ru/courses/42/run/5" TargetMode="External"/><Relationship Id="rId34" Type="http://schemas.openxmlformats.org/officeDocument/2006/relationships/hyperlink" Target="https://css-tricks.com/fluid-width-equal-height-columns/" TargetMode="External"/><Relationship Id="rId42" Type="http://schemas.openxmlformats.org/officeDocument/2006/relationships/hyperlink" Target="https://www.youtube.com/watch?v=Lw0i9VoKJRM" TargetMode="External"/><Relationship Id="rId47" Type="http://schemas.openxmlformats.org/officeDocument/2006/relationships/hyperlink" Target="https://www.youtube.com/watch?v=rc5Iauhat8s" TargetMode="External"/><Relationship Id="rId50" Type="http://schemas.openxmlformats.org/officeDocument/2006/relationships/hyperlink" Target="https://habr.com/ru/post/323234/" TargetMode="External"/><Relationship Id="rId55" Type="http://schemas.openxmlformats.org/officeDocument/2006/relationships/hyperlink" Target="https://www.youtube.com/watch?v=gkkVL1Gl5jE" TargetMode="External"/><Relationship Id="rId63" Type="http://schemas.openxmlformats.org/officeDocument/2006/relationships/hyperlink" Target="https://www.youtube.com/watch?v=xJZa2_aldDs" TargetMode="External"/><Relationship Id="rId68" Type="http://schemas.openxmlformats.org/officeDocument/2006/relationships/hyperlink" Target="https://gist.github.com/Envek/13d9e406bb2af23f739197e3934ad4f0" TargetMode="External"/><Relationship Id="rId76" Type="http://schemas.openxmlformats.org/officeDocument/2006/relationships/hyperlink" Target="https://www.youtube.com/watch?v=jLZ2r_2Zw_Y&amp;t=546s" TargetMode="External"/><Relationship Id="rId84" Type="http://schemas.openxmlformats.org/officeDocument/2006/relationships/hyperlink" Target="https://rizzoma.com/topic/d5c429337bcaa70548fb5aeedee6d92b/0_b_8ndo_78h6s/" TargetMode="External"/><Relationship Id="rId7" Type="http://schemas.openxmlformats.org/officeDocument/2006/relationships/hyperlink" Target="https://htmlacademy.ru/courses/297/run/11" TargetMode="External"/><Relationship Id="rId71" Type="http://schemas.openxmlformats.org/officeDocument/2006/relationships/hyperlink" Target="https://www.youtube.com/watch?v=DUg2xAy0T-Y" TargetMode="External"/><Relationship Id="rId2" Type="http://schemas.openxmlformats.org/officeDocument/2006/relationships/hyperlink" Target="https://htmlacademy.ru/courses/297/run/11" TargetMode="External"/><Relationship Id="rId16" Type="http://schemas.openxmlformats.org/officeDocument/2006/relationships/hyperlink" Target="https://htmlacademy.ru/courses/309/run/7" TargetMode="External"/><Relationship Id="rId29" Type="http://schemas.openxmlformats.org/officeDocument/2006/relationships/hyperlink" Target="https://htmlacademy.ru/courses/74/run/14" TargetMode="External"/><Relationship Id="rId11" Type="http://schemas.openxmlformats.org/officeDocument/2006/relationships/hyperlink" Target="https://htmlacademy.ru/courses/301/run/21" TargetMode="External"/><Relationship Id="rId24" Type="http://schemas.openxmlformats.org/officeDocument/2006/relationships/hyperlink" Target="http://htmlbook.ru/html/input/checked" TargetMode="External"/><Relationship Id="rId32" Type="http://schemas.openxmlformats.org/officeDocument/2006/relationships/hyperlink" Target="https://ru.wikipedia.org/wiki/%D0%9F%D1%80%D1%8F%D0%BC%D0%BE%D1%83%D0%B3%D0%BE%D0%BB%D1%8C%D0%BD%D0%B0%D1%8F_%D1%81%D0%B8%D1%81%D1%82%D0%B5%D0%BC%D0%B0_%D0%BA%D0%BE%D0%BE%D1%80%D0%B4%D0%B8%D0%BD%D0%B0%D1%82" TargetMode="External"/><Relationship Id="rId37" Type="http://schemas.openxmlformats.org/officeDocument/2006/relationships/hyperlink" Target="https://githowto.com/ru/changes_not_files%20%20&#1087;%2017%20&#1086;&#1090;&#1083;&#1086;&#1078;&#1077;&#1085;&#1086;" TargetMode="External"/><Relationship Id="rId40" Type="http://schemas.openxmlformats.org/officeDocument/2006/relationships/hyperlink" Target="https://www.youtube.com/watch?v=aHDWra0X7vI" TargetMode="External"/><Relationship Id="rId45" Type="http://schemas.openxmlformats.org/officeDocument/2006/relationships/hyperlink" Target="https://www.youtube.com/watch?v=rc5Iauhat8s" TargetMode="External"/><Relationship Id="rId53" Type="http://schemas.openxmlformats.org/officeDocument/2006/relationships/hyperlink" Target="https://qna.habr.com/q/537533" TargetMode="External"/><Relationship Id="rId58" Type="http://schemas.openxmlformats.org/officeDocument/2006/relationships/hyperlink" Target="https://www.youtube.com/watch?v=mTc0TcU4QKY" TargetMode="External"/><Relationship Id="rId66" Type="http://schemas.openxmlformats.org/officeDocument/2006/relationships/hyperlink" Target="https://www.youtube.com/watch?v=DUg2xAy0T-Y" TargetMode="External"/><Relationship Id="rId74" Type="http://schemas.openxmlformats.org/officeDocument/2006/relationships/hyperlink" Target="https://gist.github.com/vorozhba/b458077f396191a6105cf91e1739a313" TargetMode="External"/><Relationship Id="rId79" Type="http://schemas.openxmlformats.org/officeDocument/2006/relationships/hyperlink" Target="https://www.youtube.com/watch?v=w8sD3eJq3qU" TargetMode="External"/><Relationship Id="rId87" Type="http://schemas.openxmlformats.org/officeDocument/2006/relationships/drawing" Target="../drawings/drawing1.xml"/><Relationship Id="rId5" Type="http://schemas.openxmlformats.org/officeDocument/2006/relationships/hyperlink" Target="https://htmlacademy.ru/courses/299/run/13" TargetMode="External"/><Relationship Id="rId61" Type="http://schemas.openxmlformats.org/officeDocument/2006/relationships/hyperlink" Target="https://www.youtube.com/watch?v=Bluxbh9CaQ0&amp;t=6395s" TargetMode="External"/><Relationship Id="rId82" Type="http://schemas.openxmlformats.org/officeDocument/2006/relationships/hyperlink" Target="https://www.youtube.com/watch?v=b8K_iowSriQ&amp;t=99s" TargetMode="External"/><Relationship Id="rId19" Type="http://schemas.openxmlformats.org/officeDocument/2006/relationships/hyperlink" Target="https://htmlacademy.ru/courses/130/run/6" TargetMode="External"/><Relationship Id="rId4" Type="http://schemas.openxmlformats.org/officeDocument/2006/relationships/hyperlink" Target="https://htmlacademy.ru/" TargetMode="External"/><Relationship Id="rId9" Type="http://schemas.openxmlformats.org/officeDocument/2006/relationships/hyperlink" Target="https://htmlacademy.ru/courses/301/run/10" TargetMode="External"/><Relationship Id="rId14" Type="http://schemas.openxmlformats.org/officeDocument/2006/relationships/hyperlink" Target="https://htmlacademy.ru/courses/309/run/7" TargetMode="External"/><Relationship Id="rId22" Type="http://schemas.openxmlformats.org/officeDocument/2006/relationships/hyperlink" Target="https://htmlacademy.ru/courses/42/run/8" TargetMode="External"/><Relationship Id="rId27" Type="http://schemas.openxmlformats.org/officeDocument/2006/relationships/hyperlink" Target="https://htmlacademy.ru/courses/basic-html" TargetMode="External"/><Relationship Id="rId30" Type="http://schemas.openxmlformats.org/officeDocument/2006/relationships/hyperlink" Target="https://htmlacademy.ru/courses/44" TargetMode="External"/><Relationship Id="rId35" Type="http://schemas.openxmlformats.org/officeDocument/2006/relationships/hyperlink" Target="https://htmlacademy.ru/courses/213/run/21%20%20%20&#1075;&#1083;&#1072;&#1074;&#1072;%20&#1074;&#1099;&#1079;&#1086;&#1074;&#1099;%20&#1087;&#1086;%20&#1084;&#1072;&#1089;&#1089;&#1080;&#1074;&#1072;&#1084;" TargetMode="External"/><Relationship Id="rId43" Type="http://schemas.openxmlformats.org/officeDocument/2006/relationships/hyperlink" Target="https://www.youtube.com/watch?v=rc5Iauhat8s" TargetMode="External"/><Relationship Id="rId48" Type="http://schemas.openxmlformats.org/officeDocument/2006/relationships/hyperlink" Target="https://githowto.com/ru/history" TargetMode="External"/><Relationship Id="rId56" Type="http://schemas.openxmlformats.org/officeDocument/2006/relationships/hyperlink" Target="https://qna.habr.com/q/373556" TargetMode="External"/><Relationship Id="rId64" Type="http://schemas.openxmlformats.org/officeDocument/2006/relationships/hyperlink" Target="https://learn.javascript.ru/size-and-scroll-window" TargetMode="External"/><Relationship Id="rId69" Type="http://schemas.openxmlformats.org/officeDocument/2006/relationships/hyperlink" Target="https://www.youtube.com/watch?v=DUg2xAy0T-Y" TargetMode="External"/><Relationship Id="rId77" Type="http://schemas.openxmlformats.org/officeDocument/2006/relationships/hyperlink" Target="https://www.youtube.com/watch?v=b8K_iowSriQ&amp;t=99s" TargetMode="External"/><Relationship Id="rId8" Type="http://schemas.openxmlformats.org/officeDocument/2006/relationships/hyperlink" Target="https://htmlacademy.ru/courses/301/run/6" TargetMode="External"/><Relationship Id="rId51" Type="http://schemas.openxmlformats.org/officeDocument/2006/relationships/hyperlink" Target="https://tproger.ru/articles/english-for-it/" TargetMode="External"/><Relationship Id="rId72" Type="http://schemas.openxmlformats.org/officeDocument/2006/relationships/hyperlink" Target="https://www.youtube.com/watch?v=DUg2xAy0T-Y" TargetMode="External"/><Relationship Id="rId80" Type="http://schemas.openxmlformats.org/officeDocument/2006/relationships/hyperlink" Target="https://www.youtube.com/watch?v=jLZ2r_2Zw_Y&amp;t=546s" TargetMode="External"/><Relationship Id="rId85" Type="http://schemas.openxmlformats.org/officeDocument/2006/relationships/hyperlink" Target="https://www.youtube.com/watch?v=b8K_iowSriQ" TargetMode="External"/><Relationship Id="rId3" Type="http://schemas.openxmlformats.org/officeDocument/2006/relationships/hyperlink" Target="https://study.up-skills.ru/pl/teach/control/lesson/view?id=110950573&amp;editMode=0" TargetMode="External"/><Relationship Id="rId12" Type="http://schemas.openxmlformats.org/officeDocument/2006/relationships/hyperlink" Target="https://htmlacademy.ru/courses/basic-html-css/homeworks/13/steps/2" TargetMode="External"/><Relationship Id="rId17" Type="http://schemas.openxmlformats.org/officeDocument/2006/relationships/hyperlink" Target="https://www.youtube.com/watch?v=tHu2XOVMuZ0" TargetMode="External"/><Relationship Id="rId25" Type="http://schemas.openxmlformats.org/officeDocument/2006/relationships/hyperlink" Target="https://htmlacademy.ru/courses/66/run/5" TargetMode="External"/><Relationship Id="rId33" Type="http://schemas.openxmlformats.org/officeDocument/2006/relationships/hyperlink" Target="http://tympanus.net/codrops/2013/08/09/building-a-circular-navigation-with-css-transforms/" TargetMode="External"/><Relationship Id="rId38" Type="http://schemas.openxmlformats.org/officeDocument/2006/relationships/hyperlink" Target="https://www.youtube.com/watch?v=bkNCylkzFRk&amp;t=5s" TargetMode="External"/><Relationship Id="rId46" Type="http://schemas.openxmlformats.org/officeDocument/2006/relationships/hyperlink" Target="https://www.youtube.com/watch?v=HHhaoUAe1K8" TargetMode="External"/><Relationship Id="rId59" Type="http://schemas.openxmlformats.org/officeDocument/2006/relationships/hyperlink" Target="https://www.youtube.com/watch?v=mTc0TcU4QKY" TargetMode="External"/><Relationship Id="rId67" Type="http://schemas.openxmlformats.org/officeDocument/2006/relationships/hyperlink" Target="https://www.youtube.com/watch?v=DUg2xAy0T-Y" TargetMode="External"/><Relationship Id="rId20" Type="http://schemas.openxmlformats.org/officeDocument/2006/relationships/hyperlink" Target="https://htmlacademy.ru/courses/basic-html%20%20&#1074;%20&#1088;&#1072;&#1073;&#1086;&#1090;&#1091;%20&#1085;&#1072;&#1095;%20&#1089;%205%20&#1075;&#1083;&#1072;&#1074;&#1099;" TargetMode="External"/><Relationship Id="rId41" Type="http://schemas.openxmlformats.org/officeDocument/2006/relationships/hyperlink" Target="https://www.youtube.com/watch?v=ZfcZq6Plrk0&amp;t=202s" TargetMode="External"/><Relationship Id="rId54" Type="http://schemas.openxmlformats.org/officeDocument/2006/relationships/hyperlink" Target="https://www.youtube.com/watch?v=gkkVL1Gl5jE" TargetMode="External"/><Relationship Id="rId62" Type="http://schemas.openxmlformats.org/officeDocument/2006/relationships/hyperlink" Target="https://www.youtube.com/watch?v=aQkgUUmUJy4" TargetMode="External"/><Relationship Id="rId70" Type="http://schemas.openxmlformats.org/officeDocument/2006/relationships/hyperlink" Target="https://www.youtube.com/watch?v=owNJ5PYj7s4&amp;t=825s" TargetMode="External"/><Relationship Id="rId75" Type="http://schemas.openxmlformats.org/officeDocument/2006/relationships/hyperlink" Target="https://gist.github.com/vorozhba/b458077f396191a6105cf91e1739a313" TargetMode="External"/><Relationship Id="rId83" Type="http://schemas.openxmlformats.org/officeDocument/2006/relationships/hyperlink" Target="https://www.youtube.com/watch?v=b8K_iowSriQ&amp;t=99s" TargetMode="External"/><Relationship Id="rId1" Type="http://schemas.openxmlformats.org/officeDocument/2006/relationships/hyperlink" Target="https://study.up-skills.ru/pl/teach/control/lesson/view?id=110950573&amp;editMode=0" TargetMode="External"/><Relationship Id="rId6" Type="http://schemas.openxmlformats.org/officeDocument/2006/relationships/hyperlink" Target="https://study.up-skills.ru/pl/teach/control/lesson/view?id=110950573&amp;editMode=0" TargetMode="External"/><Relationship Id="rId15" Type="http://schemas.openxmlformats.org/officeDocument/2006/relationships/hyperlink" Target="https://htmlacademy.ru/courses/309/run/9" TargetMode="External"/><Relationship Id="rId23" Type="http://schemas.openxmlformats.org/officeDocument/2006/relationships/hyperlink" Target="https://htmlacademy.ru/courses/42/run/16" TargetMode="External"/><Relationship Id="rId28" Type="http://schemas.openxmlformats.org/officeDocument/2006/relationships/hyperlink" Target="https://htmlacademy.ru/courses/basic-css" TargetMode="External"/><Relationship Id="rId36" Type="http://schemas.openxmlformats.org/officeDocument/2006/relationships/hyperlink" Target="https://htmlacademy.ru/courses/76" TargetMode="External"/><Relationship Id="rId49" Type="http://schemas.openxmlformats.org/officeDocument/2006/relationships/hyperlink" Target="https://www.youtube.com/watch?v=rc5Iauhat8s" TargetMode="External"/><Relationship Id="rId57" Type="http://schemas.openxmlformats.org/officeDocument/2006/relationships/hyperlink" Target="https://www.youtube.com/watch?v=mTc0TcU4QKY" TargetMode="External"/><Relationship Id="rId10" Type="http://schemas.openxmlformats.org/officeDocument/2006/relationships/hyperlink" Target="https://htmlacademy.ru/courses/301/run/19" TargetMode="External"/><Relationship Id="rId31" Type="http://schemas.openxmlformats.org/officeDocument/2006/relationships/hyperlink" Target="https://htmlacademy.ru/blog/boost/frontend/fighting-the-space-between-inline-block-elements" TargetMode="External"/><Relationship Id="rId44" Type="http://schemas.openxmlformats.org/officeDocument/2006/relationships/hyperlink" Target="https://www.youtube.com/watch?v=ZfcZq6Plrk0&amp;t=202s" TargetMode="External"/><Relationship Id="rId52" Type="http://schemas.openxmlformats.org/officeDocument/2006/relationships/hyperlink" Target="https://www.youtube.com/watch?v=rc5Iauhat8s" TargetMode="External"/><Relationship Id="rId60" Type="http://schemas.openxmlformats.org/officeDocument/2006/relationships/hyperlink" Target="https://www.youtube.com/watch?v=mTc0TcU4QKY" TargetMode="External"/><Relationship Id="rId65" Type="http://schemas.openxmlformats.org/officeDocument/2006/relationships/hyperlink" Target="https://learn.javascript.ru/onscroll" TargetMode="External"/><Relationship Id="rId73" Type="http://schemas.openxmlformats.org/officeDocument/2006/relationships/hyperlink" Target="https://www.youtube.com/watch?v=DUg2xAy0T-Y" TargetMode="External"/><Relationship Id="rId78" Type="http://schemas.openxmlformats.org/officeDocument/2006/relationships/hyperlink" Target="https://www.youtube.com/watch?v=eSHLSWHfMiQ&amp;t=12s" TargetMode="External"/><Relationship Id="rId81" Type="http://schemas.openxmlformats.org/officeDocument/2006/relationships/hyperlink" Target="https://www.youtube.com/watch?v=jLZ2r_2Zw_Y&amp;t=546s" TargetMode="External"/><Relationship Id="rId86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I7lm-CqCPHk&amp;ab_channel=BrainsCloud" TargetMode="External"/><Relationship Id="rId1" Type="http://schemas.openxmlformats.org/officeDocument/2006/relationships/hyperlink" Target="https://www.youtube.com/watch?v=Bluxbh9CaQ0&amp;t=1425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atchfriendsonline.net/watch-free/friends-1x4/" TargetMode="External"/><Relationship Id="rId18" Type="http://schemas.openxmlformats.org/officeDocument/2006/relationships/hyperlink" Target="http://english.vvord.ru/tekst-filma/Druzjya-Sezon-1/15" TargetMode="External"/><Relationship Id="rId26" Type="http://schemas.openxmlformats.org/officeDocument/2006/relationships/hyperlink" Target="http://lelang.ru/wp-content/FriendsSub/Eng/S01/s01e06%20-%20The%20One%20with%20the%20Butt.srt" TargetMode="External"/><Relationship Id="rId39" Type="http://schemas.openxmlformats.org/officeDocument/2006/relationships/hyperlink" Target="https://www.youtube.com/watch?v=7-oY9UHdRLo&amp;t=1170s" TargetMode="External"/><Relationship Id="rId21" Type="http://schemas.openxmlformats.org/officeDocument/2006/relationships/hyperlink" Target="http://english.vvord.ru/tekst-filma/Druzjya-Sezon-1/17" TargetMode="External"/><Relationship Id="rId34" Type="http://schemas.openxmlformats.org/officeDocument/2006/relationships/hyperlink" Target="https://www.youtube.com/watch?v=i3gtmElmuvE" TargetMode="External"/><Relationship Id="rId42" Type="http://schemas.openxmlformats.org/officeDocument/2006/relationships/hyperlink" Target="https://www.youtube.com/watch?v=mWsyAD6-O-E&amp;t=1s" TargetMode="External"/><Relationship Id="rId47" Type="http://schemas.openxmlformats.org/officeDocument/2006/relationships/hyperlink" Target="https://www.youtube.com/watch?v=Dt44BRpZ328&amp;t=21s" TargetMode="External"/><Relationship Id="rId50" Type="http://schemas.openxmlformats.org/officeDocument/2006/relationships/hyperlink" Target="http://lelang.ru/english/subtitry-k-serialam/anglijskie-subtitry-seriala-druzya/" TargetMode="External"/><Relationship Id="rId55" Type="http://schemas.openxmlformats.org/officeDocument/2006/relationships/hyperlink" Target="http://lelang.ru/wp-content/FriendsSub/Eng/S01/Friends.S01E12.The.One.with.the.Dozen.Lasagnas.srt" TargetMode="External"/><Relationship Id="rId63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7" Type="http://schemas.openxmlformats.org/officeDocument/2006/relationships/hyperlink" Target="http://english.vvord.ru/tekst-filma/Druzjya-Sezon-1/8" TargetMode="External"/><Relationship Id="rId2" Type="http://schemas.openxmlformats.org/officeDocument/2006/relationships/hyperlink" Target="http://english.vvord.ru/tekst-filma/Druzjya-Sezon-1/3%20%20&#1089;%203%20Stay%20out%20of%20my%20freezer!" TargetMode="External"/><Relationship Id="rId16" Type="http://schemas.openxmlformats.org/officeDocument/2006/relationships/hyperlink" Target="http://english.vvord.ru/tekst-filma/Druzjya-Sezon-1/14" TargetMode="External"/><Relationship Id="rId20" Type="http://schemas.openxmlformats.org/officeDocument/2006/relationships/hyperlink" Target="https://english-films.co/serialy-na-angliyskom/677-friends-1994-hd-720-ru-eng.html" TargetMode="External"/><Relationship Id="rId29" Type="http://schemas.openxmlformats.org/officeDocument/2006/relationships/hyperlink" Target="https://english-films.co/serialy-na-angliyskom/677-friends-1994-hd-720-ru-eng.html" TargetMode="External"/><Relationship Id="rId41" Type="http://schemas.openxmlformats.org/officeDocument/2006/relationships/hyperlink" Target="https://www.youtube.com/watch?v=ymYYvrgMYjo" TargetMode="External"/><Relationship Id="rId54" Type="http://schemas.openxmlformats.org/officeDocument/2006/relationships/hyperlink" Target="https://english-films.co/serialy-na-angliyskom/677-friends-1994-hd-720-ru-eng.html" TargetMode="External"/><Relationship Id="rId62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1" Type="http://schemas.openxmlformats.org/officeDocument/2006/relationships/hyperlink" Target="http://english.vvord.ru/tekst-filma/Druzjya-Sezon-1/2" TargetMode="External"/><Relationship Id="rId6" Type="http://schemas.openxmlformats.org/officeDocument/2006/relationships/hyperlink" Target="https://english-films.com/serialy-na-angliyskom/677-friends-1994-hd-720-ru-eng.html" TargetMode="External"/><Relationship Id="rId11" Type="http://schemas.openxmlformats.org/officeDocument/2006/relationships/hyperlink" Target="http://english.vvord.ru/tekst-filma/Druzjya-Sezon-1/11" TargetMode="External"/><Relationship Id="rId24" Type="http://schemas.openxmlformats.org/officeDocument/2006/relationships/hyperlink" Target="http://lelang.ru/wp-content/FriendsSub/Eng/S01/s01e06%20-%20The%20One%20with%20the%20Butt.srt" TargetMode="External"/><Relationship Id="rId32" Type="http://schemas.openxmlformats.org/officeDocument/2006/relationships/hyperlink" Target="https://www.youtube.com/watch?v=i3gtmElmuvE&amp;t=3s" TargetMode="External"/><Relationship Id="rId37" Type="http://schemas.openxmlformats.org/officeDocument/2006/relationships/hyperlink" Target="https://www.youtube.com/watch?v=24SJHH9fDtk" TargetMode="External"/><Relationship Id="rId40" Type="http://schemas.openxmlformats.org/officeDocument/2006/relationships/hyperlink" Target="https://www.youtube.com/watch?v=E_f8chhsdSE&amp;t=276s" TargetMode="External"/><Relationship Id="rId45" Type="http://schemas.openxmlformats.org/officeDocument/2006/relationships/hyperlink" Target="https://www.youtube.com/watch?v=koJCw-zFIDg" TargetMode="External"/><Relationship Id="rId53" Type="http://schemas.openxmlformats.org/officeDocument/2006/relationships/hyperlink" Target="https://www.youtube.com/watch?v=GvdfuSy9XSA" TargetMode="External"/><Relationship Id="rId58" Type="http://schemas.openxmlformats.org/officeDocument/2006/relationships/hyperlink" Target="https://www.youtube.com/watch?v=qFUSd5M_Ao8" TargetMode="External"/><Relationship Id="rId5" Type="http://schemas.openxmlformats.org/officeDocument/2006/relationships/hyperlink" Target="http://english.vvord.ru/tekst-filma/Druzjya-Sezon-1/7" TargetMode="External"/><Relationship Id="rId15" Type="http://schemas.openxmlformats.org/officeDocument/2006/relationships/hyperlink" Target="http://english.vvord.ru/tekst-filma/Druzjya-Sezon-1/13" TargetMode="External"/><Relationship Id="rId23" Type="http://schemas.openxmlformats.org/officeDocument/2006/relationships/hyperlink" Target="https://english-films.co/serialy-na-angliyskom/677-friends-1994-hd-720-ru-eng.html" TargetMode="External"/><Relationship Id="rId28" Type="http://schemas.openxmlformats.org/officeDocument/2006/relationships/hyperlink" Target="http://lelang.ru/wp-content/FriendsSub/Eng/S01/Friends.S01E07.The.One.with.the.Blackout.srt" TargetMode="External"/><Relationship Id="rId36" Type="http://schemas.openxmlformats.org/officeDocument/2006/relationships/hyperlink" Target="https://www.youtube.com/watch?v=e_0lxKvC-Ww&amp;t=14s" TargetMode="External"/><Relationship Id="rId49" Type="http://schemas.openxmlformats.org/officeDocument/2006/relationships/hyperlink" Target="http://lelang.ru/wp-content/FriendsSub/Eng/S01/Friends.S01E12.The.One.with.the.Dozen.Lasagnas.srt" TargetMode="External"/><Relationship Id="rId57" Type="http://schemas.openxmlformats.org/officeDocument/2006/relationships/hyperlink" Target="https://english-films.co/serialy-na-angliyskom/677-friends-1994-hd-720-ru-eng.html" TargetMode="External"/><Relationship Id="rId61" Type="http://schemas.openxmlformats.org/officeDocument/2006/relationships/hyperlink" Target="https://english-films.co/serialy-na-angliyskom/677-friends-1994-hd-720-ru-eng.html" TargetMode="External"/><Relationship Id="rId10" Type="http://schemas.openxmlformats.org/officeDocument/2006/relationships/hyperlink" Target="https://watchfriendsonline.net/watch-free/friends-1x3/" TargetMode="External"/><Relationship Id="rId19" Type="http://schemas.openxmlformats.org/officeDocument/2006/relationships/hyperlink" Target="https://english-films.co/serialy-na-angliyskom/677-friends-1994-hd-720-ru-eng.html" TargetMode="External"/><Relationship Id="rId31" Type="http://schemas.openxmlformats.org/officeDocument/2006/relationships/hyperlink" Target="https://www.youtube.com/channel/UCRGfRS5bu-U4xpMN6HBALVw" TargetMode="External"/><Relationship Id="rId44" Type="http://schemas.openxmlformats.org/officeDocument/2006/relationships/hyperlink" Target="https://www.youtube.com/watch?v=SU4p_LxdNG8&amp;list=PLOheXwuTHHNSAyNrTVYJwoJQtzg17RnA4" TargetMode="External"/><Relationship Id="rId52" Type="http://schemas.openxmlformats.org/officeDocument/2006/relationships/hyperlink" Target="https://www.youtube.com/watch?v=RVxTPhy1GUE&amp;list=PLOheXwuTHHNSPXwbzKTGvBHWgXQVbTcPb&amp;index=2" TargetMode="External"/><Relationship Id="rId60" Type="http://schemas.openxmlformats.org/officeDocument/2006/relationships/hyperlink" Target="http://lelang.ru/wp-content/FriendsSub/Eng/S01/Friends.S01E13.The.One.with.the.Boobies.srt" TargetMode="External"/><Relationship Id="rId4" Type="http://schemas.openxmlformats.org/officeDocument/2006/relationships/hyperlink" Target="https://english-films.com/serialy-na-angliyskom/677-friends-1994-hd-720-ru-eng.html" TargetMode="External"/><Relationship Id="rId9" Type="http://schemas.openxmlformats.org/officeDocument/2006/relationships/hyperlink" Target="http://english.vvord.ru/tekst-filma/Druzjya-Sezon-1/10" TargetMode="External"/><Relationship Id="rId14" Type="http://schemas.openxmlformats.org/officeDocument/2006/relationships/hyperlink" Target="http://english.vvord.ru/tekst-filma/Druzjya-Sezon-1/12" TargetMode="External"/><Relationship Id="rId22" Type="http://schemas.openxmlformats.org/officeDocument/2006/relationships/hyperlink" Target="https://www.youtube.com/channel/UCcnjJu-ejZlLaz-OwpBd7dQ" TargetMode="External"/><Relationship Id="rId27" Type="http://schemas.openxmlformats.org/officeDocument/2006/relationships/hyperlink" Target="https://www.youtube.com/watch?v=xjZ9KlBzp4M" TargetMode="External"/><Relationship Id="rId30" Type="http://schemas.openxmlformats.org/officeDocument/2006/relationships/hyperlink" Target="https://english-films.co/serialy-na-angliyskom/677-friends-1994-hd-720-ru-eng.html" TargetMode="External"/><Relationship Id="rId35" Type="http://schemas.openxmlformats.org/officeDocument/2006/relationships/hyperlink" Target="https://www.youtube.com/watch?v=e_0lxKvC-Ww&amp;t=14s" TargetMode="External"/><Relationship Id="rId43" Type="http://schemas.openxmlformats.org/officeDocument/2006/relationships/hyperlink" Target="https://www.youtube.com/watch?v=mWsyAD6-O-E&amp;t=1s" TargetMode="External"/><Relationship Id="rId48" Type="http://schemas.openxmlformats.org/officeDocument/2006/relationships/hyperlink" Target="https://english-films.co/serialy-na-angliyskom/677-friends-1994-hd-720-ru-eng.html" TargetMode="External"/><Relationship Id="rId56" Type="http://schemas.openxmlformats.org/officeDocument/2006/relationships/hyperlink" Target="http://lelang.ru/wp-content/FriendsSub/Eng/S01/Friends.S01E12.The.One.with.the.Dozen.Lasagnas.srt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://english.vvord.ru/tekst-filma/Druzjya-Sezon-1/8" TargetMode="External"/><Relationship Id="rId51" Type="http://schemas.openxmlformats.org/officeDocument/2006/relationships/hyperlink" Target="https://www.youtube.com/watch?v=b5UvY6GtQqE&amp;list=PLOheXwuTHHNSPXwbzKTGvBHWgXQVbTcPb" TargetMode="External"/><Relationship Id="rId3" Type="http://schemas.openxmlformats.org/officeDocument/2006/relationships/hyperlink" Target="http://english.vvord.ru/tekst-filma/Druzjya-Sezon-1/4" TargetMode="External"/><Relationship Id="rId12" Type="http://schemas.openxmlformats.org/officeDocument/2006/relationships/hyperlink" Target="http://english.vvord.ru/tekst-filma/Druzjya-Sezon-1/11" TargetMode="External"/><Relationship Id="rId17" Type="http://schemas.openxmlformats.org/officeDocument/2006/relationships/hyperlink" Target="https://www.youtube.com/watch?v=PKeV-qHKA5A&amp;t=244s" TargetMode="External"/><Relationship Id="rId25" Type="http://schemas.openxmlformats.org/officeDocument/2006/relationships/hyperlink" Target="http://englishsub.ru/serialy/druzya-na-anglijskom-1-sezon-6-seriya/" TargetMode="External"/><Relationship Id="rId33" Type="http://schemas.openxmlformats.org/officeDocument/2006/relationships/hyperlink" Target="https://www.youtube.com/watch?v=i3gtmElmuvE" TargetMode="External"/><Relationship Id="rId38" Type="http://schemas.openxmlformats.org/officeDocument/2006/relationships/hyperlink" Target="https://www.youtube.com/watch?v=24SJHH9fDtk" TargetMode="External"/><Relationship Id="rId46" Type="http://schemas.openxmlformats.org/officeDocument/2006/relationships/hyperlink" Target="https://www.youtube.com/watch?v=koJCw-zFIDg" TargetMode="External"/><Relationship Id="rId59" Type="http://schemas.openxmlformats.org/officeDocument/2006/relationships/hyperlink" Target="https://www.youtube.com/watch?v=xlYRamkcg7A&amp;list=PLOheXwuTHHNSPXwbzKTGvBHWgXQVbTcPb&amp;index=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tmlacademy.ru/courses/309/run/19" TargetMode="External"/><Relationship Id="rId3" Type="http://schemas.openxmlformats.org/officeDocument/2006/relationships/hyperlink" Target="https://htmlacademy.ru/courses/66/run/8" TargetMode="External"/><Relationship Id="rId7" Type="http://schemas.openxmlformats.org/officeDocument/2006/relationships/hyperlink" Target="https://html5book.ru/block-inline-elements/" TargetMode="External"/><Relationship Id="rId2" Type="http://schemas.openxmlformats.org/officeDocument/2006/relationships/hyperlink" Target="https://css-live.ru/articles/obzor-inlajnovyj-kontekst-formatirovaniya.html" TargetMode="External"/><Relationship Id="rId1" Type="http://schemas.openxmlformats.org/officeDocument/2006/relationships/hyperlink" Target="https://htmlacademy.ru/courses/309/run/6" TargetMode="External"/><Relationship Id="rId6" Type="http://schemas.openxmlformats.org/officeDocument/2006/relationships/hyperlink" Target="https://htmlacademy.ru/courses/309/run/9" TargetMode="External"/><Relationship Id="rId5" Type="http://schemas.openxmlformats.org/officeDocument/2006/relationships/hyperlink" Target="https://html5book.ru/block-inline-elements/" TargetMode="External"/><Relationship Id="rId4" Type="http://schemas.openxmlformats.org/officeDocument/2006/relationships/hyperlink" Target="https://html5book.ru/kontentnaya-model-html5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3"/>
  <sheetViews>
    <sheetView tabSelected="1" zoomScaleNormal="100" workbookViewId="0">
      <pane ySplit="1" topLeftCell="A446" activePane="bottomLeft" state="frozen"/>
      <selection pane="bottomLeft" activeCell="E461" sqref="E461"/>
    </sheetView>
  </sheetViews>
  <sheetFormatPr defaultRowHeight="15" x14ac:dyDescent="0.25"/>
  <cols>
    <col min="1" max="1" width="15.5703125" bestFit="1" customWidth="1"/>
    <col min="2" max="2" width="58.7109375" customWidth="1"/>
    <col min="3" max="3" width="53" customWidth="1"/>
    <col min="4" max="4" width="14.140625" customWidth="1"/>
    <col min="5" max="5" width="136.140625" bestFit="1" customWidth="1"/>
    <col min="6" max="6" width="29" customWidth="1"/>
    <col min="7" max="7" width="15" bestFit="1" customWidth="1"/>
  </cols>
  <sheetData>
    <row r="1" spans="1:7" s="1" customFormat="1" x14ac:dyDescent="0.25">
      <c r="A1" s="8" t="s">
        <v>0</v>
      </c>
      <c r="B1" s="8" t="s">
        <v>9</v>
      </c>
      <c r="C1" s="8" t="s">
        <v>10</v>
      </c>
      <c r="D1" s="8" t="s">
        <v>12</v>
      </c>
      <c r="E1" s="8" t="s">
        <v>17</v>
      </c>
      <c r="F1" s="8" t="s">
        <v>21</v>
      </c>
      <c r="G1" s="1" t="s">
        <v>23</v>
      </c>
    </row>
    <row r="2" spans="1:7" x14ac:dyDescent="0.25">
      <c r="A2" s="206" t="s">
        <v>5</v>
      </c>
      <c r="B2" s="4">
        <v>43808</v>
      </c>
      <c r="C2" t="s">
        <v>8</v>
      </c>
      <c r="D2">
        <v>100</v>
      </c>
    </row>
    <row r="3" spans="1:7" x14ac:dyDescent="0.25">
      <c r="A3" s="206"/>
      <c r="B3" s="4">
        <v>43808</v>
      </c>
      <c r="C3" t="s">
        <v>11</v>
      </c>
      <c r="D3">
        <v>100</v>
      </c>
    </row>
    <row r="4" spans="1:7" x14ac:dyDescent="0.25">
      <c r="A4" s="206" t="s">
        <v>6</v>
      </c>
      <c r="B4" s="4">
        <v>43809</v>
      </c>
      <c r="C4" t="s">
        <v>11</v>
      </c>
      <c r="D4">
        <v>50</v>
      </c>
    </row>
    <row r="5" spans="1:7" x14ac:dyDescent="0.25">
      <c r="A5" s="206"/>
      <c r="B5" s="5">
        <v>43809</v>
      </c>
      <c r="C5" s="3" t="s">
        <v>8</v>
      </c>
      <c r="D5" s="3"/>
    </row>
    <row r="6" spans="1:7" x14ac:dyDescent="0.25">
      <c r="A6" s="206" t="s">
        <v>7</v>
      </c>
      <c r="B6" s="4">
        <v>43810</v>
      </c>
      <c r="C6" t="s">
        <v>11</v>
      </c>
      <c r="D6">
        <v>100</v>
      </c>
      <c r="E6" t="s">
        <v>14</v>
      </c>
    </row>
    <row r="7" spans="1:7" x14ac:dyDescent="0.25">
      <c r="A7" s="206"/>
      <c r="B7" s="4">
        <v>43810</v>
      </c>
      <c r="C7" t="s">
        <v>8</v>
      </c>
      <c r="D7">
        <v>100</v>
      </c>
      <c r="E7" t="s">
        <v>15</v>
      </c>
    </row>
    <row r="8" spans="1:7" x14ac:dyDescent="0.25">
      <c r="A8" t="s">
        <v>1</v>
      </c>
      <c r="B8" s="4">
        <v>43811</v>
      </c>
      <c r="C8" s="6"/>
      <c r="D8" s="6"/>
      <c r="E8" s="6"/>
    </row>
    <row r="9" spans="1:7" x14ac:dyDescent="0.25">
      <c r="A9" s="206" t="s">
        <v>2</v>
      </c>
      <c r="B9" s="4">
        <v>43812</v>
      </c>
      <c r="C9" t="s">
        <v>11</v>
      </c>
      <c r="D9">
        <v>100</v>
      </c>
      <c r="E9" t="s">
        <v>14</v>
      </c>
    </row>
    <row r="10" spans="1:7" x14ac:dyDescent="0.25">
      <c r="A10" s="206"/>
      <c r="B10" s="4">
        <v>43812</v>
      </c>
      <c r="C10" t="s">
        <v>8</v>
      </c>
      <c r="D10">
        <v>100</v>
      </c>
      <c r="E10" t="s">
        <v>15</v>
      </c>
    </row>
    <row r="11" spans="1:7" x14ac:dyDescent="0.25">
      <c r="A11" s="206" t="s">
        <v>3</v>
      </c>
      <c r="B11" s="207">
        <v>43813</v>
      </c>
      <c r="C11" t="s">
        <v>11</v>
      </c>
      <c r="D11">
        <v>50</v>
      </c>
      <c r="E11" t="s">
        <v>16</v>
      </c>
      <c r="F11" t="s">
        <v>18</v>
      </c>
    </row>
    <row r="12" spans="1:7" x14ac:dyDescent="0.25">
      <c r="A12" s="206"/>
      <c r="B12" s="207"/>
      <c r="C12" t="s">
        <v>8</v>
      </c>
      <c r="D12">
        <v>50</v>
      </c>
    </row>
    <row r="13" spans="1:7" x14ac:dyDescent="0.25">
      <c r="A13" t="s">
        <v>4</v>
      </c>
      <c r="B13" s="4">
        <v>43814</v>
      </c>
      <c r="C13" s="3"/>
      <c r="D13" s="3"/>
      <c r="E13" s="3"/>
    </row>
    <row r="14" spans="1:7" s="11" customFormat="1" ht="28.5" x14ac:dyDescent="0.45">
      <c r="A14" s="11" t="s">
        <v>49</v>
      </c>
      <c r="B14" s="12"/>
      <c r="D14" s="13">
        <f>SUM(D2:D12)</f>
        <v>750</v>
      </c>
      <c r="E14" s="13">
        <f>D14/60</f>
        <v>12.5</v>
      </c>
      <c r="F14" s="13" t="s">
        <v>50</v>
      </c>
    </row>
    <row r="15" spans="1:7" s="11" customFormat="1" x14ac:dyDescent="0.25">
      <c r="B15" s="12"/>
      <c r="D15" s="11">
        <f>D14/60</f>
        <v>12.5</v>
      </c>
      <c r="E15" s="11" t="s">
        <v>50</v>
      </c>
    </row>
    <row r="16" spans="1:7" x14ac:dyDescent="0.25">
      <c r="A16" t="s">
        <v>5</v>
      </c>
      <c r="B16" s="4">
        <v>43815</v>
      </c>
      <c r="C16" s="3"/>
      <c r="D16" s="3"/>
      <c r="E16" s="3"/>
    </row>
    <row r="17" spans="1:7" x14ac:dyDescent="0.25">
      <c r="A17" t="s">
        <v>6</v>
      </c>
      <c r="B17" s="215">
        <v>43816</v>
      </c>
      <c r="C17" t="s">
        <v>8</v>
      </c>
      <c r="D17">
        <v>30</v>
      </c>
      <c r="E17" t="s">
        <v>15</v>
      </c>
      <c r="F17" t="s">
        <v>25</v>
      </c>
      <c r="G17" t="s">
        <v>24</v>
      </c>
    </row>
    <row r="18" spans="1:7" x14ac:dyDescent="0.25">
      <c r="A18" t="s">
        <v>6</v>
      </c>
      <c r="B18" s="215"/>
      <c r="C18" t="s">
        <v>11</v>
      </c>
      <c r="D18">
        <v>60</v>
      </c>
      <c r="E18" t="s">
        <v>20</v>
      </c>
      <c r="F18" t="s">
        <v>22</v>
      </c>
    </row>
    <row r="19" spans="1:7" x14ac:dyDescent="0.25">
      <c r="A19" t="s">
        <v>6</v>
      </c>
      <c r="B19" s="215"/>
      <c r="C19" t="s">
        <v>19</v>
      </c>
      <c r="D19">
        <v>180</v>
      </c>
    </row>
    <row r="20" spans="1:7" x14ac:dyDescent="0.25">
      <c r="A20" t="s">
        <v>7</v>
      </c>
      <c r="B20" s="215">
        <v>43817</v>
      </c>
      <c r="C20" t="s">
        <v>8</v>
      </c>
      <c r="D20">
        <v>25</v>
      </c>
      <c r="E20" t="s">
        <v>15</v>
      </c>
      <c r="F20" t="s">
        <v>28</v>
      </c>
    </row>
    <row r="21" spans="1:7" x14ac:dyDescent="0.25">
      <c r="A21" t="s">
        <v>7</v>
      </c>
      <c r="B21" s="215"/>
      <c r="C21" t="s">
        <v>11</v>
      </c>
      <c r="D21">
        <v>25</v>
      </c>
      <c r="E21" t="s">
        <v>26</v>
      </c>
      <c r="F21" t="s">
        <v>27</v>
      </c>
    </row>
    <row r="22" spans="1:7" x14ac:dyDescent="0.25">
      <c r="A22" t="s">
        <v>7</v>
      </c>
      <c r="B22" s="215"/>
      <c r="C22" t="s">
        <v>19</v>
      </c>
      <c r="D22">
        <v>75</v>
      </c>
    </row>
    <row r="23" spans="1:7" x14ac:dyDescent="0.25">
      <c r="A23" t="s">
        <v>1</v>
      </c>
      <c r="B23" s="4">
        <v>43818</v>
      </c>
      <c r="C23" s="3" t="s">
        <v>8</v>
      </c>
      <c r="D23" s="6"/>
      <c r="E23" s="3"/>
    </row>
    <row r="24" spans="1:7" x14ac:dyDescent="0.25">
      <c r="A24" t="s">
        <v>1</v>
      </c>
      <c r="B24" s="4">
        <v>43818</v>
      </c>
      <c r="C24" s="3" t="s">
        <v>11</v>
      </c>
      <c r="D24" s="6"/>
      <c r="E24" s="3"/>
    </row>
    <row r="25" spans="1:7" x14ac:dyDescent="0.25">
      <c r="A25" t="s">
        <v>1</v>
      </c>
      <c r="B25" s="4">
        <v>43818</v>
      </c>
      <c r="C25" t="s">
        <v>19</v>
      </c>
      <c r="D25">
        <v>105</v>
      </c>
    </row>
    <row r="26" spans="1:7" x14ac:dyDescent="0.25">
      <c r="A26" t="s">
        <v>2</v>
      </c>
      <c r="B26" s="4">
        <v>43819</v>
      </c>
      <c r="C26" t="s">
        <v>19</v>
      </c>
      <c r="D26">
        <v>125</v>
      </c>
    </row>
    <row r="27" spans="1:7" x14ac:dyDescent="0.25">
      <c r="A27" t="s">
        <v>3</v>
      </c>
      <c r="B27" s="215">
        <v>43820</v>
      </c>
      <c r="C27" t="s">
        <v>8</v>
      </c>
      <c r="D27">
        <v>50</v>
      </c>
      <c r="E27" t="s">
        <v>15</v>
      </c>
      <c r="F27" t="s">
        <v>39</v>
      </c>
      <c r="G27" t="s">
        <v>40</v>
      </c>
    </row>
    <row r="28" spans="1:7" x14ac:dyDescent="0.25">
      <c r="A28" t="s">
        <v>3</v>
      </c>
      <c r="B28" s="215"/>
      <c r="C28" t="s">
        <v>11</v>
      </c>
      <c r="D28">
        <v>75</v>
      </c>
      <c r="E28" t="s">
        <v>26</v>
      </c>
      <c r="F28" t="s">
        <v>42</v>
      </c>
    </row>
    <row r="29" spans="1:7" x14ac:dyDescent="0.25">
      <c r="A29" t="s">
        <v>3</v>
      </c>
      <c r="B29" s="215"/>
      <c r="C29" t="s">
        <v>19</v>
      </c>
      <c r="D29">
        <v>50</v>
      </c>
      <c r="E29" t="s">
        <v>43</v>
      </c>
      <c r="F29" s="10" t="s">
        <v>44</v>
      </c>
    </row>
    <row r="30" spans="1:7" x14ac:dyDescent="0.25">
      <c r="A30" t="s">
        <v>3</v>
      </c>
      <c r="C30" s="7" t="s">
        <v>41</v>
      </c>
      <c r="D30">
        <v>75</v>
      </c>
      <c r="E30" t="s">
        <v>45</v>
      </c>
    </row>
    <row r="31" spans="1:7" ht="22.5" customHeight="1" x14ac:dyDescent="0.25">
      <c r="A31" t="s">
        <v>4</v>
      </c>
      <c r="B31" s="215">
        <v>43821</v>
      </c>
      <c r="C31" t="s">
        <v>8</v>
      </c>
      <c r="D31">
        <v>25</v>
      </c>
      <c r="E31" t="s">
        <v>15</v>
      </c>
      <c r="F31" t="s">
        <v>47</v>
      </c>
    </row>
    <row r="32" spans="1:7" x14ac:dyDescent="0.25">
      <c r="A32" t="s">
        <v>4</v>
      </c>
      <c r="B32" s="216"/>
      <c r="C32" t="s">
        <v>11</v>
      </c>
      <c r="D32">
        <v>30</v>
      </c>
      <c r="E32" t="s">
        <v>26</v>
      </c>
      <c r="F32" t="s">
        <v>46</v>
      </c>
    </row>
    <row r="33" spans="1:6" x14ac:dyDescent="0.25">
      <c r="A33" t="s">
        <v>4</v>
      </c>
      <c r="B33" s="216"/>
      <c r="C33" t="s">
        <v>19</v>
      </c>
      <c r="E33" t="s">
        <v>43</v>
      </c>
      <c r="F33" s="10" t="s">
        <v>48</v>
      </c>
    </row>
    <row r="34" spans="1:6" s="11" customFormat="1" ht="28.5" x14ac:dyDescent="0.45">
      <c r="A34" s="11" t="s">
        <v>49</v>
      </c>
      <c r="B34" s="12"/>
      <c r="D34" s="13">
        <f>SUM(D16:D33)</f>
        <v>930</v>
      </c>
      <c r="E34" s="13">
        <f>D34/60</f>
        <v>15.5</v>
      </c>
      <c r="F34" s="13" t="s">
        <v>50</v>
      </c>
    </row>
    <row r="35" spans="1:6" s="11" customFormat="1" x14ac:dyDescent="0.25">
      <c r="B35" s="12"/>
      <c r="D35" s="11">
        <f>D34/60</f>
        <v>15.5</v>
      </c>
    </row>
    <row r="36" spans="1:6" s="31" customFormat="1" x14ac:dyDescent="0.25">
      <c r="A36" s="206" t="s">
        <v>5</v>
      </c>
      <c r="B36" s="207">
        <v>43822</v>
      </c>
      <c r="C36" s="31" t="s">
        <v>11</v>
      </c>
      <c r="D36" s="31">
        <v>120</v>
      </c>
      <c r="E36" s="31" t="s">
        <v>26</v>
      </c>
      <c r="F36" s="31" t="s">
        <v>51</v>
      </c>
    </row>
    <row r="37" spans="1:6" s="31" customFormat="1" x14ac:dyDescent="0.25">
      <c r="A37" s="206"/>
      <c r="B37" s="207"/>
      <c r="C37" s="31" t="s">
        <v>8</v>
      </c>
    </row>
    <row r="38" spans="1:6" s="31" customFormat="1" x14ac:dyDescent="0.25">
      <c r="A38" s="206"/>
      <c r="B38" s="207"/>
      <c r="C38" s="31" t="s">
        <v>19</v>
      </c>
      <c r="D38" s="31">
        <v>120</v>
      </c>
      <c r="E38" s="31" t="s">
        <v>43</v>
      </c>
      <c r="F38" s="32" t="s">
        <v>52</v>
      </c>
    </row>
    <row r="39" spans="1:6" x14ac:dyDescent="0.25">
      <c r="A39" s="206" t="s">
        <v>6</v>
      </c>
      <c r="B39" s="207">
        <v>43823</v>
      </c>
      <c r="C39" t="s">
        <v>11</v>
      </c>
      <c r="D39">
        <v>30</v>
      </c>
      <c r="E39" t="s">
        <v>26</v>
      </c>
      <c r="F39" t="s">
        <v>51</v>
      </c>
    </row>
    <row r="40" spans="1:6" x14ac:dyDescent="0.25">
      <c r="A40" s="206"/>
      <c r="B40" s="207"/>
      <c r="C40" t="s">
        <v>8</v>
      </c>
      <c r="D40">
        <v>30</v>
      </c>
      <c r="E40" t="s">
        <v>55</v>
      </c>
      <c r="F40" t="s">
        <v>56</v>
      </c>
    </row>
    <row r="41" spans="1:6" x14ac:dyDescent="0.25">
      <c r="A41" s="206"/>
      <c r="B41" s="207"/>
      <c r="C41" t="s">
        <v>19</v>
      </c>
      <c r="D41">
        <v>30</v>
      </c>
      <c r="E41" t="s">
        <v>54</v>
      </c>
      <c r="F41" s="9" t="s">
        <v>53</v>
      </c>
    </row>
    <row r="42" spans="1:6" ht="31.5" x14ac:dyDescent="0.5">
      <c r="A42" s="14"/>
      <c r="B42" s="15"/>
      <c r="E42" s="21" t="s">
        <v>72</v>
      </c>
      <c r="F42" s="9"/>
    </row>
    <row r="43" spans="1:6" x14ac:dyDescent="0.25">
      <c r="A43" s="206" t="s">
        <v>7</v>
      </c>
      <c r="B43" s="207">
        <v>43824</v>
      </c>
      <c r="C43" t="s">
        <v>11</v>
      </c>
      <c r="D43">
        <v>30</v>
      </c>
      <c r="E43" s="7" t="s">
        <v>26</v>
      </c>
      <c r="F43" s="7" t="s">
        <v>65</v>
      </c>
    </row>
    <row r="44" spans="1:6" x14ac:dyDescent="0.25">
      <c r="A44" s="206"/>
      <c r="B44" s="207"/>
      <c r="C44" t="s">
        <v>8</v>
      </c>
      <c r="D44" s="6"/>
      <c r="E44" s="7" t="s">
        <v>73</v>
      </c>
      <c r="F44" s="20" t="str">
        <f>F40</f>
        <v>http://code.mu/ru/javascript/prime/loops/result-accumulation-in-loop/ + https://learn.javascript.ru/while-for</v>
      </c>
    </row>
    <row r="45" spans="1:6" x14ac:dyDescent="0.25">
      <c r="A45" s="206"/>
      <c r="B45" s="207"/>
      <c r="C45" t="s">
        <v>61</v>
      </c>
      <c r="D45">
        <v>60</v>
      </c>
      <c r="E45" s="2" t="s">
        <v>54</v>
      </c>
      <c r="F45" s="19" t="s">
        <v>53</v>
      </c>
    </row>
    <row r="46" spans="1:6" x14ac:dyDescent="0.25">
      <c r="A46" s="206"/>
      <c r="B46" s="207"/>
      <c r="C46" t="s">
        <v>62</v>
      </c>
      <c r="D46">
        <v>30</v>
      </c>
      <c r="E46" s="9" t="s">
        <v>63</v>
      </c>
      <c r="F46" t="s">
        <v>64</v>
      </c>
    </row>
    <row r="47" spans="1:6" x14ac:dyDescent="0.25">
      <c r="A47" s="206" t="s">
        <v>1</v>
      </c>
      <c r="B47" s="209">
        <v>43825</v>
      </c>
      <c r="C47" t="s">
        <v>11</v>
      </c>
      <c r="D47">
        <v>90</v>
      </c>
      <c r="E47" s="9" t="s">
        <v>74</v>
      </c>
      <c r="F47" s="9" t="s">
        <v>75</v>
      </c>
    </row>
    <row r="48" spans="1:6" x14ac:dyDescent="0.25">
      <c r="A48" s="206"/>
      <c r="B48" s="209"/>
      <c r="C48" t="s">
        <v>8</v>
      </c>
      <c r="D48" s="3"/>
    </row>
    <row r="49" spans="1:6" x14ac:dyDescent="0.25">
      <c r="A49" s="206"/>
      <c r="B49" s="209"/>
      <c r="C49" t="s">
        <v>61</v>
      </c>
      <c r="D49" s="2">
        <v>90</v>
      </c>
      <c r="E49" s="7" t="s">
        <v>79</v>
      </c>
      <c r="F49" s="23" t="s">
        <v>53</v>
      </c>
    </row>
    <row r="50" spans="1:6" x14ac:dyDescent="0.25">
      <c r="A50" s="206"/>
      <c r="B50" s="209"/>
      <c r="C50" t="s">
        <v>62</v>
      </c>
      <c r="D50" s="3"/>
      <c r="E50" s="7"/>
      <c r="F50" s="7"/>
    </row>
    <row r="51" spans="1:6" ht="45" x14ac:dyDescent="0.25">
      <c r="A51" t="s">
        <v>2</v>
      </c>
      <c r="B51" s="4">
        <v>43826</v>
      </c>
      <c r="C51" t="s">
        <v>83</v>
      </c>
      <c r="D51">
        <v>60</v>
      </c>
      <c r="E51" s="9" t="s">
        <v>63</v>
      </c>
      <c r="F51" s="22" t="s">
        <v>78</v>
      </c>
    </row>
    <row r="52" spans="1:6" x14ac:dyDescent="0.25">
      <c r="A52" t="s">
        <v>2</v>
      </c>
      <c r="B52" s="4">
        <v>43826</v>
      </c>
      <c r="C52" t="s">
        <v>83</v>
      </c>
      <c r="D52">
        <v>30</v>
      </c>
      <c r="E52" s="9" t="s">
        <v>76</v>
      </c>
      <c r="F52" t="s">
        <v>77</v>
      </c>
    </row>
    <row r="53" spans="1:6" x14ac:dyDescent="0.25">
      <c r="A53" t="s">
        <v>2</v>
      </c>
      <c r="B53" s="4">
        <v>43826</v>
      </c>
      <c r="C53" t="s">
        <v>83</v>
      </c>
      <c r="D53">
        <v>30</v>
      </c>
      <c r="E53" s="9" t="s">
        <v>80</v>
      </c>
      <c r="F53" t="s">
        <v>81</v>
      </c>
    </row>
    <row r="54" spans="1:6" x14ac:dyDescent="0.25">
      <c r="A54" t="s">
        <v>2</v>
      </c>
      <c r="B54" s="4">
        <v>43826</v>
      </c>
      <c r="C54" t="s">
        <v>83</v>
      </c>
      <c r="D54">
        <v>60</v>
      </c>
      <c r="E54" s="9" t="s">
        <v>82</v>
      </c>
      <c r="F54" t="s">
        <v>84</v>
      </c>
    </row>
    <row r="55" spans="1:6" ht="30" x14ac:dyDescent="0.25">
      <c r="A55" t="s">
        <v>3</v>
      </c>
      <c r="B55" s="4">
        <v>43827</v>
      </c>
      <c r="C55" t="s">
        <v>86</v>
      </c>
      <c r="D55">
        <v>180</v>
      </c>
      <c r="E55" s="9" t="s">
        <v>87</v>
      </c>
      <c r="F55" s="22" t="s">
        <v>88</v>
      </c>
    </row>
    <row r="56" spans="1:6" x14ac:dyDescent="0.25">
      <c r="A56" t="s">
        <v>4</v>
      </c>
      <c r="B56" s="4">
        <v>43828</v>
      </c>
      <c r="C56" t="s">
        <v>94</v>
      </c>
      <c r="D56">
        <v>240</v>
      </c>
      <c r="E56" s="9" t="s">
        <v>92</v>
      </c>
      <c r="F56" t="s">
        <v>91</v>
      </c>
    </row>
    <row r="57" spans="1:6" x14ac:dyDescent="0.25">
      <c r="E57" t="s">
        <v>93</v>
      </c>
    </row>
    <row r="58" spans="1:6" x14ac:dyDescent="0.25">
      <c r="E58" t="s">
        <v>95</v>
      </c>
    </row>
    <row r="59" spans="1:6" s="11" customFormat="1" x14ac:dyDescent="0.25">
      <c r="D59" s="11">
        <f>SUM(D36:D58)</f>
        <v>1230</v>
      </c>
    </row>
    <row r="60" spans="1:6" s="11" customFormat="1" ht="28.5" x14ac:dyDescent="0.45">
      <c r="D60" s="13">
        <f>D59/60</f>
        <v>20.5</v>
      </c>
      <c r="E60" s="11" t="s">
        <v>50</v>
      </c>
    </row>
    <row r="61" spans="1:6" ht="30" x14ac:dyDescent="0.25">
      <c r="A61" t="s">
        <v>5</v>
      </c>
      <c r="B61" s="4">
        <v>43829</v>
      </c>
      <c r="C61" t="s">
        <v>100</v>
      </c>
      <c r="D61">
        <v>180</v>
      </c>
      <c r="E61" s="22" t="s">
        <v>101</v>
      </c>
    </row>
    <row r="62" spans="1:6" s="3" customFormat="1" x14ac:dyDescent="0.25">
      <c r="A62" s="3" t="s">
        <v>108</v>
      </c>
    </row>
    <row r="63" spans="1:6" x14ac:dyDescent="0.25">
      <c r="A63" t="s">
        <v>2</v>
      </c>
      <c r="B63" s="4">
        <v>43833</v>
      </c>
      <c r="C63" t="s">
        <v>118</v>
      </c>
      <c r="D63">
        <v>30</v>
      </c>
      <c r="E63" t="s">
        <v>109</v>
      </c>
    </row>
    <row r="64" spans="1:6" x14ac:dyDescent="0.25">
      <c r="A64" t="s">
        <v>3</v>
      </c>
      <c r="B64" s="4">
        <v>43834</v>
      </c>
      <c r="C64" t="s">
        <v>117</v>
      </c>
      <c r="D64">
        <v>120</v>
      </c>
      <c r="E64" t="s">
        <v>110</v>
      </c>
    </row>
    <row r="65" spans="1:6" x14ac:dyDescent="0.25">
      <c r="A65" t="s">
        <v>4</v>
      </c>
      <c r="B65" s="4">
        <v>43835</v>
      </c>
      <c r="C65" t="s">
        <v>116</v>
      </c>
      <c r="D65">
        <v>60</v>
      </c>
      <c r="E65" s="9" t="s">
        <v>115</v>
      </c>
    </row>
    <row r="66" spans="1:6" s="11" customFormat="1" x14ac:dyDescent="0.25">
      <c r="B66" s="12"/>
      <c r="D66" s="11">
        <f>SUM(D61:D65)</f>
        <v>390</v>
      </c>
      <c r="E66" s="29"/>
    </row>
    <row r="67" spans="1:6" s="11" customFormat="1" ht="23.25" x14ac:dyDescent="0.35">
      <c r="B67" s="12"/>
      <c r="D67" s="30">
        <f>D66/60</f>
        <v>6.5</v>
      </c>
      <c r="E67" s="29" t="str">
        <f>E60</f>
        <v>ч</v>
      </c>
    </row>
    <row r="68" spans="1:6" s="11" customFormat="1" x14ac:dyDescent="0.25">
      <c r="B68" s="12"/>
      <c r="C68" s="7" t="s">
        <v>218</v>
      </c>
      <c r="D68" s="7">
        <f>D67+D60+D35+D15</f>
        <v>55</v>
      </c>
      <c r="E68" s="29" t="s">
        <v>50</v>
      </c>
    </row>
    <row r="69" spans="1:6" x14ac:dyDescent="0.25">
      <c r="B69" s="4"/>
      <c r="E69" s="9"/>
    </row>
    <row r="70" spans="1:6" x14ac:dyDescent="0.25">
      <c r="A70" t="s">
        <v>5</v>
      </c>
      <c r="B70" s="4">
        <v>43836</v>
      </c>
      <c r="C70" t="s">
        <v>127</v>
      </c>
      <c r="D70">
        <v>210</v>
      </c>
      <c r="E70" s="9" t="s">
        <v>135</v>
      </c>
    </row>
    <row r="71" spans="1:6" x14ac:dyDescent="0.25">
      <c r="A71" t="s">
        <v>6</v>
      </c>
      <c r="B71" s="4">
        <v>43837</v>
      </c>
      <c r="C71" t="s">
        <v>141</v>
      </c>
      <c r="D71">
        <v>180</v>
      </c>
      <c r="E71" s="9" t="s">
        <v>140</v>
      </c>
      <c r="F71" t="s">
        <v>139</v>
      </c>
    </row>
    <row r="72" spans="1:6" x14ac:dyDescent="0.25">
      <c r="A72" t="s">
        <v>7</v>
      </c>
      <c r="B72" s="4">
        <v>43838</v>
      </c>
      <c r="C72" t="s">
        <v>142</v>
      </c>
      <c r="D72">
        <v>190</v>
      </c>
    </row>
    <row r="73" spans="1:6" s="3" customFormat="1" x14ac:dyDescent="0.25">
      <c r="A73" s="3" t="s">
        <v>151</v>
      </c>
    </row>
    <row r="74" spans="1:6" x14ac:dyDescent="0.25">
      <c r="A74" t="s">
        <v>3</v>
      </c>
      <c r="B74" s="4">
        <v>43841</v>
      </c>
      <c r="C74" t="s">
        <v>152</v>
      </c>
      <c r="D74">
        <v>240</v>
      </c>
    </row>
    <row r="75" spans="1:6" s="11" customFormat="1" x14ac:dyDescent="0.25">
      <c r="B75" s="12"/>
      <c r="D75" s="11">
        <f>SUM(D70:D74)</f>
        <v>820</v>
      </c>
    </row>
    <row r="76" spans="1:6" s="11" customFormat="1" ht="23.25" x14ac:dyDescent="0.35">
      <c r="B76" s="12"/>
      <c r="D76" s="30">
        <f>D75/60</f>
        <v>13.666666666666666</v>
      </c>
      <c r="E76" s="11" t="s">
        <v>50</v>
      </c>
    </row>
    <row r="77" spans="1:6" s="11" customFormat="1" x14ac:dyDescent="0.25">
      <c r="B77" s="12"/>
    </row>
    <row r="78" spans="1:6" s="3" customFormat="1" x14ac:dyDescent="0.25">
      <c r="A78" s="3" t="s">
        <v>108</v>
      </c>
      <c r="D78" s="3">
        <f>D74/60</f>
        <v>4</v>
      </c>
    </row>
    <row r="79" spans="1:6" x14ac:dyDescent="0.25">
      <c r="A79" t="s">
        <v>6</v>
      </c>
      <c r="B79" s="4">
        <v>43875</v>
      </c>
      <c r="C79" t="s">
        <v>153</v>
      </c>
      <c r="D79">
        <v>30</v>
      </c>
      <c r="E79" t="s">
        <v>154</v>
      </c>
    </row>
    <row r="80" spans="1:6" x14ac:dyDescent="0.25">
      <c r="A80" t="s">
        <v>7</v>
      </c>
      <c r="B80" s="4">
        <v>43876</v>
      </c>
      <c r="C80" t="s">
        <v>162</v>
      </c>
      <c r="D80">
        <v>90</v>
      </c>
    </row>
    <row r="81" spans="1:5" x14ac:dyDescent="0.25">
      <c r="A81" t="s">
        <v>1</v>
      </c>
      <c r="B81" s="4">
        <v>43877</v>
      </c>
      <c r="C81" t="s">
        <v>168</v>
      </c>
      <c r="D81">
        <v>120</v>
      </c>
      <c r="E81" s="9" t="s">
        <v>167</v>
      </c>
    </row>
    <row r="82" spans="1:5" x14ac:dyDescent="0.25">
      <c r="A82" t="s">
        <v>2</v>
      </c>
      <c r="B82" s="4">
        <v>43878</v>
      </c>
      <c r="C82" t="s">
        <v>176</v>
      </c>
      <c r="D82">
        <v>50</v>
      </c>
      <c r="E82" s="9" t="s">
        <v>177</v>
      </c>
    </row>
    <row r="83" spans="1:5" x14ac:dyDescent="0.25">
      <c r="A83" t="s">
        <v>3</v>
      </c>
      <c r="B83" s="4">
        <v>43879</v>
      </c>
      <c r="C83" t="s">
        <v>182</v>
      </c>
      <c r="D83">
        <v>60</v>
      </c>
      <c r="E83" s="9"/>
    </row>
    <row r="84" spans="1:5" x14ac:dyDescent="0.25">
      <c r="A84" t="s">
        <v>4</v>
      </c>
      <c r="B84" s="4">
        <v>43880</v>
      </c>
      <c r="C84" t="s">
        <v>183</v>
      </c>
      <c r="D84">
        <v>60</v>
      </c>
      <c r="E84" s="9"/>
    </row>
    <row r="85" spans="1:5" s="11" customFormat="1" x14ac:dyDescent="0.25">
      <c r="B85" s="12"/>
      <c r="D85" s="11">
        <f>SUM(D79:D84)</f>
        <v>410</v>
      </c>
      <c r="E85" s="29"/>
    </row>
    <row r="86" spans="1:5" s="11" customFormat="1" x14ac:dyDescent="0.25">
      <c r="B86" s="12"/>
      <c r="D86" s="11">
        <f>D85/60</f>
        <v>6.833333333333333</v>
      </c>
      <c r="E86" s="29"/>
    </row>
    <row r="87" spans="1:5" s="11" customFormat="1" x14ac:dyDescent="0.25">
      <c r="B87" s="12"/>
      <c r="E87" s="29"/>
    </row>
    <row r="88" spans="1:5" x14ac:dyDescent="0.25">
      <c r="A88" t="s">
        <v>7</v>
      </c>
      <c r="B88" s="4">
        <v>43852</v>
      </c>
      <c r="C88" t="s">
        <v>184</v>
      </c>
      <c r="D88">
        <v>40</v>
      </c>
      <c r="E88" s="9"/>
    </row>
    <row r="89" spans="1:5" x14ac:dyDescent="0.25">
      <c r="A89" t="s">
        <v>1</v>
      </c>
      <c r="B89" s="4">
        <v>43853</v>
      </c>
      <c r="C89" t="s">
        <v>185</v>
      </c>
      <c r="D89">
        <v>180</v>
      </c>
      <c r="E89" s="9"/>
    </row>
    <row r="90" spans="1:5" x14ac:dyDescent="0.25">
      <c r="A90" s="2" t="s">
        <v>2</v>
      </c>
      <c r="B90" s="34">
        <v>43854</v>
      </c>
      <c r="C90" s="2" t="s">
        <v>186</v>
      </c>
      <c r="D90" s="2">
        <v>120</v>
      </c>
      <c r="E90" s="9"/>
    </row>
    <row r="91" spans="1:5" x14ac:dyDescent="0.25">
      <c r="B91" s="4"/>
      <c r="E91" s="9"/>
    </row>
    <row r="92" spans="1:5" s="3" customFormat="1" x14ac:dyDescent="0.25">
      <c r="A92" s="3" t="s">
        <v>195</v>
      </c>
      <c r="B92" s="5">
        <v>43855</v>
      </c>
      <c r="E92" s="35"/>
    </row>
    <row r="93" spans="1:5" x14ac:dyDescent="0.25">
      <c r="A93" t="s">
        <v>4</v>
      </c>
      <c r="B93" s="4">
        <v>43856</v>
      </c>
      <c r="C93" t="s">
        <v>196</v>
      </c>
      <c r="D93">
        <v>60</v>
      </c>
      <c r="E93" s="9"/>
    </row>
    <row r="94" spans="1:5" s="11" customFormat="1" x14ac:dyDescent="0.25">
      <c r="B94" s="12"/>
      <c r="D94" s="11">
        <f>SUM(D88:D90)</f>
        <v>340</v>
      </c>
      <c r="E94" s="29"/>
    </row>
    <row r="95" spans="1:5" s="11" customFormat="1" ht="23.25" x14ac:dyDescent="0.35">
      <c r="B95" s="12"/>
      <c r="D95" s="30">
        <f>D94/60</f>
        <v>5.666666666666667</v>
      </c>
      <c r="E95" s="29" t="s">
        <v>50</v>
      </c>
    </row>
    <row r="96" spans="1:5" s="11" customFormat="1" x14ac:dyDescent="0.25">
      <c r="B96" s="12"/>
      <c r="E96" s="29"/>
    </row>
    <row r="97" spans="1:5" x14ac:dyDescent="0.25">
      <c r="A97" t="s">
        <v>5</v>
      </c>
      <c r="B97" s="4">
        <v>43857</v>
      </c>
      <c r="C97" t="s">
        <v>201</v>
      </c>
      <c r="D97">
        <v>180</v>
      </c>
      <c r="E97" s="9"/>
    </row>
    <row r="98" spans="1:5" x14ac:dyDescent="0.25">
      <c r="A98" t="s">
        <v>6</v>
      </c>
      <c r="B98" s="4">
        <v>43858</v>
      </c>
      <c r="C98" t="s">
        <v>207</v>
      </c>
      <c r="D98">
        <v>10</v>
      </c>
      <c r="E98" s="9"/>
    </row>
    <row r="99" spans="1:5" s="3" customFormat="1" x14ac:dyDescent="0.25">
      <c r="A99" s="3" t="s">
        <v>195</v>
      </c>
      <c r="B99" s="5">
        <v>43855</v>
      </c>
      <c r="E99" s="35"/>
    </row>
    <row r="100" spans="1:5" x14ac:dyDescent="0.25">
      <c r="A100" t="s">
        <v>1</v>
      </c>
      <c r="B100" s="4">
        <v>43860</v>
      </c>
      <c r="C100" t="s">
        <v>208</v>
      </c>
      <c r="D100">
        <v>250</v>
      </c>
      <c r="E100" s="9"/>
    </row>
    <row r="101" spans="1:5" x14ac:dyDescent="0.25">
      <c r="A101" t="s">
        <v>2</v>
      </c>
      <c r="B101" s="4">
        <v>43861</v>
      </c>
      <c r="C101" t="s">
        <v>209</v>
      </c>
      <c r="D101">
        <v>120</v>
      </c>
      <c r="E101" s="9"/>
    </row>
    <row r="102" spans="1:5" x14ac:dyDescent="0.25">
      <c r="A102" t="s">
        <v>3</v>
      </c>
      <c r="B102" s="4">
        <v>43862</v>
      </c>
      <c r="C102" t="s">
        <v>212</v>
      </c>
      <c r="D102">
        <v>140</v>
      </c>
      <c r="E102" s="9"/>
    </row>
    <row r="103" spans="1:5" x14ac:dyDescent="0.25">
      <c r="A103" t="s">
        <v>4</v>
      </c>
      <c r="B103" s="4">
        <v>43863</v>
      </c>
      <c r="C103" t="s">
        <v>212</v>
      </c>
      <c r="D103">
        <v>120</v>
      </c>
      <c r="E103" s="9"/>
    </row>
    <row r="104" spans="1:5" s="11" customFormat="1" x14ac:dyDescent="0.25">
      <c r="B104" s="12"/>
      <c r="D104" s="11">
        <f>SUM(D97:D103)</f>
        <v>820</v>
      </c>
      <c r="E104" s="29"/>
    </row>
    <row r="105" spans="1:5" s="11" customFormat="1" ht="26.25" x14ac:dyDescent="0.4">
      <c r="A105" s="11" t="s">
        <v>50</v>
      </c>
      <c r="B105" s="12"/>
      <c r="D105" s="41">
        <f>D104/60</f>
        <v>13.666666666666666</v>
      </c>
      <c r="E105" s="29" t="s">
        <v>50</v>
      </c>
    </row>
    <row r="106" spans="1:5" s="11" customFormat="1" x14ac:dyDescent="0.25">
      <c r="B106" s="12"/>
      <c r="C106" s="7" t="s">
        <v>217</v>
      </c>
      <c r="D106" s="7">
        <f>D105+D95+D86+D76</f>
        <v>39.833333333333329</v>
      </c>
      <c r="E106" s="29"/>
    </row>
    <row r="107" spans="1:5" s="11" customFormat="1" x14ac:dyDescent="0.25">
      <c r="B107" s="12"/>
      <c r="E107" s="29"/>
    </row>
    <row r="108" spans="1:5" s="3" customFormat="1" x14ac:dyDescent="0.25">
      <c r="A108" s="3" t="s">
        <v>151</v>
      </c>
      <c r="B108" s="5"/>
      <c r="E108" s="35"/>
    </row>
    <row r="109" spans="1:5" x14ac:dyDescent="0.25">
      <c r="A109" t="s">
        <v>7</v>
      </c>
      <c r="B109" s="4">
        <v>43866</v>
      </c>
      <c r="C109" t="s">
        <v>240</v>
      </c>
      <c r="D109">
        <v>75</v>
      </c>
      <c r="E109" s="9"/>
    </row>
    <row r="110" spans="1:5" x14ac:dyDescent="0.25">
      <c r="A110" s="43" t="s">
        <v>1</v>
      </c>
      <c r="B110" s="4">
        <v>43867</v>
      </c>
      <c r="C110" t="s">
        <v>239</v>
      </c>
      <c r="D110">
        <v>180</v>
      </c>
      <c r="E110" s="9"/>
    </row>
    <row r="111" spans="1:5" x14ac:dyDescent="0.25">
      <c r="A111" s="43" t="s">
        <v>2</v>
      </c>
      <c r="B111" s="4">
        <v>43868</v>
      </c>
      <c r="C111" t="s">
        <v>238</v>
      </c>
      <c r="D111">
        <v>60</v>
      </c>
      <c r="E111" s="9"/>
    </row>
    <row r="112" spans="1:5" x14ac:dyDescent="0.25">
      <c r="A112" s="43" t="s">
        <v>3</v>
      </c>
      <c r="B112" s="4">
        <v>43869</v>
      </c>
      <c r="C112" t="s">
        <v>247</v>
      </c>
      <c r="D112">
        <v>10</v>
      </c>
      <c r="E112" s="9"/>
    </row>
    <row r="113" spans="1:5" x14ac:dyDescent="0.25">
      <c r="A113" s="43" t="s">
        <v>4</v>
      </c>
      <c r="B113" s="4">
        <v>43870</v>
      </c>
      <c r="C113" t="s">
        <v>248</v>
      </c>
      <c r="D113">
        <v>60</v>
      </c>
      <c r="E113" s="9"/>
    </row>
    <row r="114" spans="1:5" s="11" customFormat="1" x14ac:dyDescent="0.25">
      <c r="B114" s="12"/>
      <c r="D114" s="11">
        <f>SUM(D109:D113)</f>
        <v>385</v>
      </c>
      <c r="E114" s="29"/>
    </row>
    <row r="115" spans="1:5" s="11" customFormat="1" ht="26.25" x14ac:dyDescent="0.4">
      <c r="B115" s="12"/>
      <c r="D115" s="41">
        <f>D114/60</f>
        <v>6.416666666666667</v>
      </c>
      <c r="E115" s="45" t="s">
        <v>50</v>
      </c>
    </row>
    <row r="116" spans="1:5" s="11" customFormat="1" x14ac:dyDescent="0.25">
      <c r="B116" s="12"/>
      <c r="E116" s="29"/>
    </row>
    <row r="117" spans="1:5" x14ac:dyDescent="0.25">
      <c r="A117" s="43" t="s">
        <v>5</v>
      </c>
      <c r="B117" s="4">
        <v>43871</v>
      </c>
      <c r="C117" t="s">
        <v>253</v>
      </c>
      <c r="D117">
        <v>30</v>
      </c>
      <c r="E117" s="9"/>
    </row>
    <row r="118" spans="1:5" s="3" customFormat="1" x14ac:dyDescent="0.25">
      <c r="A118" s="3" t="s">
        <v>6</v>
      </c>
      <c r="B118" s="5">
        <v>43872</v>
      </c>
      <c r="C118" s="210" t="s">
        <v>255</v>
      </c>
      <c r="E118" s="35"/>
    </row>
    <row r="119" spans="1:5" s="3" customFormat="1" x14ac:dyDescent="0.25">
      <c r="A119" s="3" t="s">
        <v>7</v>
      </c>
      <c r="B119" s="5">
        <v>43873</v>
      </c>
      <c r="C119" s="210"/>
      <c r="E119" s="35"/>
    </row>
    <row r="120" spans="1:5" x14ac:dyDescent="0.25">
      <c r="A120" s="43" t="s">
        <v>1</v>
      </c>
      <c r="B120" s="34">
        <v>43874</v>
      </c>
      <c r="C120" t="s">
        <v>261</v>
      </c>
      <c r="D120">
        <v>210</v>
      </c>
      <c r="E120" s="9"/>
    </row>
    <row r="121" spans="1:5" s="3" customFormat="1" x14ac:dyDescent="0.25">
      <c r="A121" s="3" t="s">
        <v>2</v>
      </c>
      <c r="B121" s="5">
        <v>43875</v>
      </c>
      <c r="C121" s="3" t="s">
        <v>259</v>
      </c>
      <c r="E121" s="35"/>
    </row>
    <row r="122" spans="1:5" x14ac:dyDescent="0.25">
      <c r="A122" s="43" t="s">
        <v>3</v>
      </c>
      <c r="B122" s="46">
        <v>43876</v>
      </c>
      <c r="C122" t="s">
        <v>260</v>
      </c>
      <c r="D122">
        <v>180</v>
      </c>
      <c r="E122" s="9"/>
    </row>
    <row r="123" spans="1:5" x14ac:dyDescent="0.25">
      <c r="A123" s="43" t="s">
        <v>4</v>
      </c>
      <c r="B123" s="46">
        <v>43877</v>
      </c>
      <c r="C123" t="s">
        <v>268</v>
      </c>
      <c r="D123">
        <v>90</v>
      </c>
      <c r="E123" s="9"/>
    </row>
    <row r="124" spans="1:5" s="11" customFormat="1" x14ac:dyDescent="0.25">
      <c r="B124" s="12"/>
      <c r="D124" s="11">
        <f ca="1">SUM(D117:D126)</f>
        <v>570</v>
      </c>
      <c r="E124" s="29"/>
    </row>
    <row r="125" spans="1:5" s="11" customFormat="1" ht="23.25" x14ac:dyDescent="0.35">
      <c r="B125" s="12"/>
      <c r="D125" s="30">
        <f ca="1">D124/60</f>
        <v>9.5</v>
      </c>
      <c r="E125" s="29" t="s">
        <v>50</v>
      </c>
    </row>
    <row r="126" spans="1:5" s="11" customFormat="1" x14ac:dyDescent="0.25">
      <c r="A126" s="43" t="s">
        <v>5</v>
      </c>
      <c r="B126" s="46">
        <v>43878</v>
      </c>
      <c r="C126" t="s">
        <v>269</v>
      </c>
      <c r="D126">
        <v>60</v>
      </c>
      <c r="E126" s="47"/>
    </row>
    <row r="127" spans="1:5" s="11" customFormat="1" x14ac:dyDescent="0.25">
      <c r="A127" s="3" t="s">
        <v>6</v>
      </c>
      <c r="B127" s="5">
        <v>43879</v>
      </c>
      <c r="C127" s="210" t="s">
        <v>255</v>
      </c>
      <c r="D127" s="3"/>
      <c r="E127" s="47"/>
    </row>
    <row r="128" spans="1:5" s="11" customFormat="1" x14ac:dyDescent="0.25">
      <c r="A128" s="3" t="s">
        <v>7</v>
      </c>
      <c r="B128" s="5">
        <v>43880</v>
      </c>
      <c r="C128" s="210"/>
      <c r="D128" s="3"/>
      <c r="E128" s="47"/>
    </row>
    <row r="129" spans="1:5" s="11" customFormat="1" x14ac:dyDescent="0.25">
      <c r="A129" s="43" t="s">
        <v>1</v>
      </c>
      <c r="B129" s="46">
        <v>43881</v>
      </c>
      <c r="C129" t="s">
        <v>270</v>
      </c>
      <c r="D129" s="43">
        <v>130</v>
      </c>
      <c r="E129" s="47"/>
    </row>
    <row r="130" spans="1:5" s="43" customFormat="1" x14ac:dyDescent="0.25">
      <c r="A130" s="3" t="s">
        <v>2</v>
      </c>
      <c r="B130" s="5">
        <v>43882</v>
      </c>
      <c r="C130" s="3" t="s">
        <v>195</v>
      </c>
      <c r="D130" s="3"/>
      <c r="E130" s="47"/>
    </row>
    <row r="131" spans="1:5" s="43" customFormat="1" x14ac:dyDescent="0.25">
      <c r="A131" s="43" t="s">
        <v>3</v>
      </c>
      <c r="B131" s="46">
        <v>43883</v>
      </c>
      <c r="C131" s="43" t="s">
        <v>271</v>
      </c>
      <c r="D131" s="43">
        <v>100</v>
      </c>
      <c r="E131" s="47"/>
    </row>
    <row r="132" spans="1:5" s="43" customFormat="1" x14ac:dyDescent="0.25">
      <c r="B132" s="46"/>
      <c r="E132" s="47"/>
    </row>
    <row r="133" spans="1:5" s="43" customFormat="1" x14ac:dyDescent="0.25">
      <c r="A133" s="43" t="s">
        <v>4</v>
      </c>
      <c r="B133" s="46">
        <v>43884</v>
      </c>
      <c r="C133" s="43" t="s">
        <v>272</v>
      </c>
      <c r="D133" s="43">
        <v>120</v>
      </c>
      <c r="E133" s="47"/>
    </row>
    <row r="134" spans="1:5" s="11" customFormat="1" x14ac:dyDescent="0.25">
      <c r="B134" s="12"/>
      <c r="D134" s="11">
        <f>SUM(D126:D133)</f>
        <v>410</v>
      </c>
      <c r="E134" s="29"/>
    </row>
    <row r="135" spans="1:5" s="11" customFormat="1" ht="23.25" x14ac:dyDescent="0.35">
      <c r="B135" s="12"/>
      <c r="D135" s="48">
        <f>D134/60</f>
        <v>6.833333333333333</v>
      </c>
      <c r="E135" s="29" t="s">
        <v>50</v>
      </c>
    </row>
    <row r="136" spans="1:5" s="11" customFormat="1" x14ac:dyDescent="0.25">
      <c r="B136" s="12"/>
      <c r="E136" s="29"/>
    </row>
    <row r="137" spans="1:5" s="44" customFormat="1" x14ac:dyDescent="0.25">
      <c r="A137" s="44" t="s">
        <v>5</v>
      </c>
      <c r="B137" s="5">
        <v>43885</v>
      </c>
      <c r="C137" s="44" t="s">
        <v>195</v>
      </c>
      <c r="E137" s="53"/>
    </row>
    <row r="138" spans="1:5" s="43" customFormat="1" x14ac:dyDescent="0.25">
      <c r="A138" s="43" t="s">
        <v>6</v>
      </c>
      <c r="B138" s="46">
        <v>43886</v>
      </c>
      <c r="C138" s="43" t="s">
        <v>304</v>
      </c>
      <c r="D138" s="43">
        <v>187</v>
      </c>
      <c r="E138" s="47"/>
    </row>
    <row r="139" spans="1:5" s="43" customFormat="1" x14ac:dyDescent="0.25">
      <c r="A139" s="43" t="s">
        <v>7</v>
      </c>
      <c r="B139" s="46">
        <v>43887</v>
      </c>
      <c r="C139" s="43" t="s">
        <v>305</v>
      </c>
      <c r="D139" s="43">
        <v>180</v>
      </c>
      <c r="E139" s="47"/>
    </row>
    <row r="140" spans="1:5" s="43" customFormat="1" x14ac:dyDescent="0.25">
      <c r="A140" s="43" t="s">
        <v>1</v>
      </c>
      <c r="B140" s="46">
        <v>43888</v>
      </c>
      <c r="C140" s="43" t="s">
        <v>306</v>
      </c>
      <c r="D140" s="43">
        <f>50+35+35</f>
        <v>120</v>
      </c>
      <c r="E140" s="47"/>
    </row>
    <row r="141" spans="1:5" s="43" customFormat="1" ht="30" x14ac:dyDescent="0.25">
      <c r="A141" s="43" t="s">
        <v>2</v>
      </c>
      <c r="B141" s="46">
        <v>43889</v>
      </c>
      <c r="C141" s="55" t="s">
        <v>315</v>
      </c>
      <c r="D141" s="43">
        <v>85</v>
      </c>
      <c r="E141" s="47"/>
    </row>
    <row r="142" spans="1:5" s="43" customFormat="1" x14ac:dyDescent="0.25">
      <c r="A142" s="43" t="s">
        <v>3</v>
      </c>
      <c r="B142" s="46">
        <v>43890</v>
      </c>
      <c r="C142" s="55" t="s">
        <v>316</v>
      </c>
      <c r="D142" s="43">
        <v>50</v>
      </c>
      <c r="E142" s="47"/>
    </row>
    <row r="143" spans="1:5" s="43" customFormat="1" x14ac:dyDescent="0.25">
      <c r="A143" s="43" t="s">
        <v>4</v>
      </c>
      <c r="B143" s="46">
        <v>43891</v>
      </c>
      <c r="C143" s="55" t="s">
        <v>316</v>
      </c>
      <c r="D143" s="43">
        <v>90</v>
      </c>
      <c r="E143" s="47"/>
    </row>
    <row r="144" spans="1:5" s="11" customFormat="1" ht="26.25" x14ac:dyDescent="0.4">
      <c r="B144" s="12"/>
      <c r="C144" s="56"/>
      <c r="D144" s="41">
        <f>SUM(D138:D143)</f>
        <v>712</v>
      </c>
      <c r="E144" s="29"/>
    </row>
    <row r="145" spans="1:5" s="11" customFormat="1" ht="31.5" x14ac:dyDescent="0.5">
      <c r="B145" s="12"/>
      <c r="C145" s="56"/>
      <c r="D145" s="57">
        <f>D144/60</f>
        <v>11.866666666666667</v>
      </c>
      <c r="E145" s="29" t="s">
        <v>50</v>
      </c>
    </row>
    <row r="146" spans="1:5" s="11" customFormat="1" x14ac:dyDescent="0.25">
      <c r="B146" s="12"/>
      <c r="C146" s="56"/>
      <c r="E146" s="29"/>
    </row>
    <row r="147" spans="1:5" s="11" customFormat="1" x14ac:dyDescent="0.25">
      <c r="B147" s="12"/>
      <c r="C147" s="56"/>
      <c r="E147" s="29"/>
    </row>
    <row r="148" spans="1:5" s="43" customFormat="1" x14ac:dyDescent="0.25">
      <c r="A148" s="43" t="s">
        <v>5</v>
      </c>
      <c r="B148" s="46">
        <v>43892</v>
      </c>
      <c r="C148" s="55" t="s">
        <v>316</v>
      </c>
      <c r="D148" s="43">
        <v>20</v>
      </c>
      <c r="E148" s="47"/>
    </row>
    <row r="149" spans="1:5" s="43" customFormat="1" x14ac:dyDescent="0.25">
      <c r="A149" s="43" t="s">
        <v>6</v>
      </c>
      <c r="B149" s="46">
        <v>43893</v>
      </c>
      <c r="C149" s="55" t="s">
        <v>316</v>
      </c>
      <c r="D149" s="43">
        <v>20</v>
      </c>
      <c r="E149" s="47"/>
    </row>
    <row r="150" spans="1:5" s="43" customFormat="1" x14ac:dyDescent="0.25">
      <c r="A150" s="43" t="s">
        <v>7</v>
      </c>
      <c r="B150" s="46">
        <v>43894</v>
      </c>
      <c r="C150" s="55" t="s">
        <v>325</v>
      </c>
      <c r="D150" s="43">
        <v>20</v>
      </c>
      <c r="E150" s="47"/>
    </row>
    <row r="151" spans="1:5" s="3" customFormat="1" x14ac:dyDescent="0.25">
      <c r="A151" s="3" t="s">
        <v>1</v>
      </c>
      <c r="B151" s="5">
        <v>43895</v>
      </c>
      <c r="C151" s="58" t="s">
        <v>195</v>
      </c>
      <c r="E151" s="35"/>
    </row>
    <row r="152" spans="1:5" s="43" customFormat="1" x14ac:dyDescent="0.25">
      <c r="A152" s="43" t="s">
        <v>2</v>
      </c>
      <c r="B152" s="46">
        <v>43896</v>
      </c>
      <c r="C152" s="55" t="s">
        <v>326</v>
      </c>
      <c r="D152" s="43">
        <v>60</v>
      </c>
      <c r="E152" s="47"/>
    </row>
    <row r="153" spans="1:5" s="11" customFormat="1" x14ac:dyDescent="0.25">
      <c r="B153" s="12"/>
      <c r="C153" s="56"/>
      <c r="D153" s="11">
        <f>SUM(D148:D152)</f>
        <v>120</v>
      </c>
      <c r="E153" s="29"/>
    </row>
    <row r="154" spans="1:5" s="11" customFormat="1" ht="23.25" x14ac:dyDescent="0.35">
      <c r="B154" s="12"/>
      <c r="C154" s="56"/>
      <c r="D154" s="30" t="s">
        <v>333</v>
      </c>
      <c r="E154" s="29"/>
    </row>
    <row r="155" spans="1:5" s="11" customFormat="1" x14ac:dyDescent="0.25">
      <c r="B155" s="12"/>
      <c r="C155" s="56"/>
      <c r="E155" s="29"/>
    </row>
    <row r="156" spans="1:5" s="3" customFormat="1" x14ac:dyDescent="0.25">
      <c r="A156" s="3" t="s">
        <v>262</v>
      </c>
      <c r="B156" s="5"/>
      <c r="C156" s="58"/>
      <c r="E156" s="35"/>
    </row>
    <row r="157" spans="1:5" s="43" customFormat="1" x14ac:dyDescent="0.25">
      <c r="A157" s="43" t="s">
        <v>7</v>
      </c>
      <c r="B157" s="46">
        <v>43901</v>
      </c>
      <c r="C157" s="59" t="s">
        <v>328</v>
      </c>
      <c r="D157" s="43">
        <v>237</v>
      </c>
      <c r="E157" s="47"/>
    </row>
    <row r="158" spans="1:5" s="43" customFormat="1" x14ac:dyDescent="0.25">
      <c r="A158" s="43" t="s">
        <v>1</v>
      </c>
      <c r="B158" s="46">
        <v>43902</v>
      </c>
      <c r="C158" s="59" t="s">
        <v>329</v>
      </c>
      <c r="D158" s="43">
        <v>190</v>
      </c>
      <c r="E158" s="47"/>
    </row>
    <row r="159" spans="1:5" s="43" customFormat="1" x14ac:dyDescent="0.25">
      <c r="A159" s="43" t="s">
        <v>2</v>
      </c>
      <c r="B159" s="46">
        <v>43903</v>
      </c>
      <c r="C159" s="59" t="s">
        <v>334</v>
      </c>
      <c r="D159" s="59">
        <v>75</v>
      </c>
      <c r="E159" s="47"/>
    </row>
    <row r="160" spans="1:5" s="43" customFormat="1" x14ac:dyDescent="0.25">
      <c r="A160" s="43" t="s">
        <v>3</v>
      </c>
      <c r="B160" s="46">
        <v>43904</v>
      </c>
      <c r="C160" s="59" t="s">
        <v>335</v>
      </c>
      <c r="D160" s="59">
        <v>180</v>
      </c>
      <c r="E160" s="47"/>
    </row>
    <row r="161" spans="1:5" s="43" customFormat="1" x14ac:dyDescent="0.25">
      <c r="A161" s="43" t="s">
        <v>4</v>
      </c>
      <c r="B161" s="46">
        <v>43905</v>
      </c>
      <c r="C161" s="59" t="s">
        <v>341</v>
      </c>
      <c r="D161" s="59">
        <v>120</v>
      </c>
      <c r="E161" s="47"/>
    </row>
    <row r="162" spans="1:5" s="43" customFormat="1" x14ac:dyDescent="0.25">
      <c r="E162" s="47"/>
    </row>
    <row r="163" spans="1:5" s="11" customFormat="1" ht="28.5" x14ac:dyDescent="0.25">
      <c r="B163" s="12"/>
      <c r="C163" s="56"/>
      <c r="D163" s="62">
        <f>SUM(D157:D161)</f>
        <v>802</v>
      </c>
      <c r="E163" s="29"/>
    </row>
    <row r="164" spans="1:5" s="11" customFormat="1" ht="26.25" x14ac:dyDescent="0.25">
      <c r="B164" s="12"/>
      <c r="C164" s="56"/>
      <c r="D164" s="61">
        <f>D163/60</f>
        <v>13.366666666666667</v>
      </c>
      <c r="E164" s="29" t="s">
        <v>50</v>
      </c>
    </row>
    <row r="165" spans="1:5" s="11" customFormat="1" x14ac:dyDescent="0.25">
      <c r="B165" s="12"/>
      <c r="C165" s="56"/>
      <c r="D165" s="56"/>
      <c r="E165" s="29"/>
    </row>
    <row r="166" spans="1:5" s="43" customFormat="1" x14ac:dyDescent="0.25">
      <c r="A166" s="43" t="s">
        <v>5</v>
      </c>
      <c r="B166" s="46">
        <v>43906</v>
      </c>
      <c r="C166" s="59" t="s">
        <v>343</v>
      </c>
      <c r="D166" s="59">
        <v>160</v>
      </c>
      <c r="E166" s="47"/>
    </row>
    <row r="167" spans="1:5" s="43" customFormat="1" x14ac:dyDescent="0.25">
      <c r="A167" s="43" t="s">
        <v>6</v>
      </c>
      <c r="B167" s="46">
        <v>43907</v>
      </c>
      <c r="C167" s="59" t="s">
        <v>345</v>
      </c>
      <c r="D167" s="59">
        <v>185</v>
      </c>
      <c r="E167" s="47"/>
    </row>
    <row r="168" spans="1:5" s="3" customFormat="1" x14ac:dyDescent="0.25">
      <c r="A168" s="3" t="s">
        <v>7</v>
      </c>
      <c r="B168" s="5">
        <v>43908</v>
      </c>
      <c r="C168" s="58" t="s">
        <v>195</v>
      </c>
      <c r="D168" s="58">
        <v>0</v>
      </c>
      <c r="E168" s="35"/>
    </row>
    <row r="169" spans="1:5" s="43" customFormat="1" x14ac:dyDescent="0.25">
      <c r="A169" s="43" t="s">
        <v>1</v>
      </c>
      <c r="B169" s="46">
        <v>43909</v>
      </c>
      <c r="C169" s="59" t="s">
        <v>347</v>
      </c>
      <c r="D169" s="59">
        <v>180</v>
      </c>
      <c r="E169" s="47"/>
    </row>
    <row r="170" spans="1:5" s="43" customFormat="1" x14ac:dyDescent="0.25">
      <c r="A170" s="43" t="s">
        <v>2</v>
      </c>
      <c r="B170" s="46">
        <v>43910</v>
      </c>
      <c r="C170" s="59" t="s">
        <v>348</v>
      </c>
      <c r="D170" s="59">
        <v>200</v>
      </c>
      <c r="E170" s="47"/>
    </row>
    <row r="171" spans="1:5" s="43" customFormat="1" x14ac:dyDescent="0.25">
      <c r="A171" s="43" t="s">
        <v>3</v>
      </c>
      <c r="B171" s="46">
        <v>43911</v>
      </c>
      <c r="C171" s="59" t="s">
        <v>349</v>
      </c>
      <c r="D171" s="59">
        <v>200</v>
      </c>
      <c r="E171" s="47"/>
    </row>
    <row r="172" spans="1:5" s="43" customFormat="1" x14ac:dyDescent="0.25">
      <c r="A172" s="43" t="s">
        <v>4</v>
      </c>
      <c r="B172" s="46">
        <v>43912</v>
      </c>
      <c r="C172" s="59" t="s">
        <v>350</v>
      </c>
      <c r="D172" s="59">
        <v>60</v>
      </c>
      <c r="E172" s="47"/>
    </row>
    <row r="173" spans="1:5" s="11" customFormat="1" x14ac:dyDescent="0.25">
      <c r="B173" s="12"/>
      <c r="C173" s="56"/>
      <c r="D173" s="56">
        <f>SUM(D166:D172)</f>
        <v>985</v>
      </c>
      <c r="E173" s="29"/>
    </row>
    <row r="174" spans="1:5" s="11" customFormat="1" ht="23.25" x14ac:dyDescent="0.25">
      <c r="B174" s="12"/>
      <c r="C174" s="56"/>
      <c r="D174" s="65">
        <f>D173/60</f>
        <v>16.416666666666668</v>
      </c>
      <c r="E174" s="29"/>
    </row>
    <row r="175" spans="1:5" s="11" customFormat="1" x14ac:dyDescent="0.25">
      <c r="B175" s="12"/>
      <c r="C175" s="56"/>
      <c r="D175" s="56"/>
      <c r="E175" s="29"/>
    </row>
    <row r="176" spans="1:5" s="11" customFormat="1" x14ac:dyDescent="0.25">
      <c r="B176" s="12"/>
      <c r="C176" s="56"/>
      <c r="D176" s="56"/>
      <c r="E176" s="29"/>
    </row>
    <row r="177" spans="1:5" s="3" customFormat="1" x14ac:dyDescent="0.25">
      <c r="A177" s="3" t="s">
        <v>5</v>
      </c>
      <c r="B177" s="5">
        <v>43913</v>
      </c>
      <c r="C177" s="58" t="s">
        <v>351</v>
      </c>
      <c r="D177" s="58"/>
      <c r="E177" s="35"/>
    </row>
    <row r="178" spans="1:5" s="43" customFormat="1" x14ac:dyDescent="0.25">
      <c r="A178" s="43" t="s">
        <v>6</v>
      </c>
      <c r="B178" s="46">
        <v>43914</v>
      </c>
      <c r="C178" s="59" t="s">
        <v>352</v>
      </c>
      <c r="D178" s="59">
        <f>195+45</f>
        <v>240</v>
      </c>
      <c r="E178" s="47"/>
    </row>
    <row r="179" spans="1:5" s="43" customFormat="1" x14ac:dyDescent="0.25">
      <c r="A179" s="43" t="s">
        <v>7</v>
      </c>
      <c r="B179" s="46">
        <v>43915</v>
      </c>
      <c r="C179" s="59" t="s">
        <v>354</v>
      </c>
      <c r="D179" s="59">
        <v>60</v>
      </c>
      <c r="E179" s="47"/>
    </row>
    <row r="180" spans="1:5" s="43" customFormat="1" x14ac:dyDescent="0.25">
      <c r="A180" s="43" t="s">
        <v>1</v>
      </c>
      <c r="B180" s="46">
        <v>43916</v>
      </c>
      <c r="C180" s="59" t="s">
        <v>355</v>
      </c>
      <c r="D180" s="59">
        <v>50</v>
      </c>
      <c r="E180" s="47"/>
    </row>
    <row r="181" spans="1:5" s="43" customFormat="1" x14ac:dyDescent="0.25">
      <c r="A181" s="43" t="s">
        <v>2</v>
      </c>
      <c r="B181" s="46">
        <v>43917</v>
      </c>
      <c r="C181" s="59" t="s">
        <v>359</v>
      </c>
      <c r="D181" s="59">
        <v>230</v>
      </c>
      <c r="E181" s="47"/>
    </row>
    <row r="182" spans="1:5" s="43" customFormat="1" x14ac:dyDescent="0.25">
      <c r="A182" s="43" t="s">
        <v>3</v>
      </c>
      <c r="B182" s="46">
        <v>43918</v>
      </c>
      <c r="C182" s="59" t="s">
        <v>360</v>
      </c>
      <c r="D182" s="59">
        <v>120</v>
      </c>
      <c r="E182" s="47"/>
    </row>
    <row r="183" spans="1:5" s="43" customFormat="1" x14ac:dyDescent="0.25">
      <c r="A183" s="43" t="s">
        <v>4</v>
      </c>
      <c r="B183" s="46">
        <v>43919</v>
      </c>
      <c r="C183" s="59" t="s">
        <v>366</v>
      </c>
      <c r="D183" s="59">
        <v>130</v>
      </c>
      <c r="E183" s="47"/>
    </row>
    <row r="184" spans="1:5" s="11" customFormat="1" ht="23.25" x14ac:dyDescent="0.25">
      <c r="B184" s="12"/>
      <c r="C184" s="56"/>
      <c r="D184" s="65">
        <f>SUM(D178:D183)</f>
        <v>830</v>
      </c>
      <c r="E184" s="29"/>
    </row>
    <row r="185" spans="1:5" s="43" customFormat="1" ht="21" x14ac:dyDescent="0.35">
      <c r="A185" s="11"/>
      <c r="B185" s="12"/>
      <c r="C185" s="56"/>
      <c r="D185" s="67">
        <f>D184/60</f>
        <v>13.833333333333334</v>
      </c>
      <c r="E185" s="70" t="s">
        <v>50</v>
      </c>
    </row>
    <row r="186" spans="1:5" s="43" customFormat="1" x14ac:dyDescent="0.25">
      <c r="A186" s="43" t="s">
        <v>5</v>
      </c>
      <c r="B186" s="46">
        <v>43920</v>
      </c>
      <c r="C186" s="59" t="s">
        <v>367</v>
      </c>
      <c r="D186" s="59">
        <v>30</v>
      </c>
      <c r="E186" s="47"/>
    </row>
    <row r="187" spans="1:5" s="3" customFormat="1" x14ac:dyDescent="0.25">
      <c r="A187" s="3" t="s">
        <v>6</v>
      </c>
      <c r="B187" s="5">
        <v>43921</v>
      </c>
      <c r="C187" s="58" t="s">
        <v>368</v>
      </c>
      <c r="D187" s="58" t="s">
        <v>372</v>
      </c>
      <c r="E187" s="35"/>
    </row>
    <row r="188" spans="1:5" s="43" customFormat="1" x14ac:dyDescent="0.25">
      <c r="A188" s="43" t="s">
        <v>7</v>
      </c>
      <c r="B188" s="46">
        <v>43922</v>
      </c>
      <c r="C188" s="59" t="s">
        <v>369</v>
      </c>
      <c r="D188" s="59">
        <v>230</v>
      </c>
      <c r="E188" s="47"/>
    </row>
    <row r="189" spans="1:5" s="43" customFormat="1" x14ac:dyDescent="0.25">
      <c r="A189" s="43" t="s">
        <v>1</v>
      </c>
      <c r="B189" s="46">
        <v>43923</v>
      </c>
      <c r="C189" s="59" t="s">
        <v>370</v>
      </c>
      <c r="D189" s="59">
        <f>200</f>
        <v>200</v>
      </c>
      <c r="E189" s="47"/>
    </row>
    <row r="190" spans="1:5" s="3" customFormat="1" x14ac:dyDescent="0.25">
      <c r="A190" s="3" t="s">
        <v>2</v>
      </c>
      <c r="B190" s="5">
        <v>43924</v>
      </c>
      <c r="C190" s="58" t="s">
        <v>351</v>
      </c>
      <c r="D190" s="58"/>
      <c r="E190" s="35"/>
    </row>
    <row r="191" spans="1:5" s="43" customFormat="1" x14ac:dyDescent="0.25">
      <c r="A191" s="43" t="s">
        <v>3</v>
      </c>
      <c r="B191" s="46">
        <v>43925</v>
      </c>
      <c r="C191" s="59" t="s">
        <v>376</v>
      </c>
      <c r="D191" s="59">
        <f>143+25+25+15</f>
        <v>208</v>
      </c>
      <c r="E191" s="47"/>
    </row>
    <row r="192" spans="1:5" s="43" customFormat="1" x14ac:dyDescent="0.25">
      <c r="A192" s="43" t="s">
        <v>4</v>
      </c>
      <c r="B192" s="46">
        <v>43926</v>
      </c>
      <c r="C192" s="59" t="s">
        <v>377</v>
      </c>
      <c r="D192" s="59">
        <f>50+59+9+42+20+17</f>
        <v>197</v>
      </c>
      <c r="E192" s="47"/>
    </row>
    <row r="193" spans="1:5" s="11" customFormat="1" x14ac:dyDescent="0.25">
      <c r="B193" s="12"/>
      <c r="C193" s="56"/>
      <c r="D193" s="56">
        <f>SUM(D186:D192)</f>
        <v>865</v>
      </c>
      <c r="E193" s="29"/>
    </row>
    <row r="194" spans="1:5" s="11" customFormat="1" ht="21" x14ac:dyDescent="0.35">
      <c r="B194" s="12"/>
      <c r="C194" s="56"/>
      <c r="D194" s="67">
        <f>D193/60</f>
        <v>14.416666666666666</v>
      </c>
      <c r="E194" s="69" t="s">
        <v>50</v>
      </c>
    </row>
    <row r="195" spans="1:5" s="11" customFormat="1" x14ac:dyDescent="0.25">
      <c r="B195" s="12"/>
      <c r="C195" s="56"/>
      <c r="D195" s="56"/>
      <c r="E195" s="29"/>
    </row>
    <row r="196" spans="1:5" s="43" customFormat="1" x14ac:dyDescent="0.25">
      <c r="A196" s="43" t="s">
        <v>5</v>
      </c>
      <c r="B196" s="46">
        <v>43927</v>
      </c>
      <c r="C196" s="59" t="s">
        <v>378</v>
      </c>
      <c r="D196" s="59">
        <v>165</v>
      </c>
      <c r="E196" s="47"/>
    </row>
    <row r="197" spans="1:5" s="3" customFormat="1" x14ac:dyDescent="0.25">
      <c r="B197" s="5" t="s">
        <v>381</v>
      </c>
      <c r="C197" s="58"/>
      <c r="D197" s="58"/>
      <c r="E197" s="35"/>
    </row>
    <row r="198" spans="1:5" s="43" customFormat="1" x14ac:dyDescent="0.25">
      <c r="A198" s="43" t="s">
        <v>1</v>
      </c>
      <c r="B198" s="46">
        <v>43929</v>
      </c>
      <c r="C198" s="59" t="s">
        <v>382</v>
      </c>
      <c r="D198" s="59">
        <v>100</v>
      </c>
      <c r="E198" s="47"/>
    </row>
    <row r="199" spans="1:5" s="43" customFormat="1" x14ac:dyDescent="0.25">
      <c r="A199" s="43" t="s">
        <v>1</v>
      </c>
      <c r="B199" s="46">
        <v>43929</v>
      </c>
      <c r="C199" s="59" t="s">
        <v>383</v>
      </c>
      <c r="D199" s="59">
        <v>190</v>
      </c>
      <c r="E199" s="47"/>
    </row>
    <row r="200" spans="1:5" s="43" customFormat="1" x14ac:dyDescent="0.25">
      <c r="A200" s="43" t="s">
        <v>2</v>
      </c>
      <c r="B200" s="46">
        <v>43930</v>
      </c>
      <c r="C200" s="59" t="s">
        <v>384</v>
      </c>
      <c r="D200" s="59">
        <v>120</v>
      </c>
      <c r="E200" s="47"/>
    </row>
    <row r="201" spans="1:5" s="3" customFormat="1" x14ac:dyDescent="0.25">
      <c r="B201" s="5" t="s">
        <v>195</v>
      </c>
      <c r="C201" s="58"/>
      <c r="D201" s="58"/>
      <c r="E201" s="35"/>
    </row>
    <row r="202" spans="1:5" s="43" customFormat="1" x14ac:dyDescent="0.25">
      <c r="A202" s="43" t="s">
        <v>4</v>
      </c>
      <c r="B202" s="46">
        <v>43931</v>
      </c>
      <c r="C202" s="59" t="s">
        <v>385</v>
      </c>
      <c r="D202" s="59">
        <v>105</v>
      </c>
      <c r="E202" s="47"/>
    </row>
    <row r="203" spans="1:5" s="11" customFormat="1" x14ac:dyDescent="0.25">
      <c r="B203" s="12"/>
      <c r="C203" s="56"/>
      <c r="D203" s="56">
        <f>SUM(D196:D202)</f>
        <v>680</v>
      </c>
      <c r="E203" s="29"/>
    </row>
    <row r="204" spans="1:5" s="11" customFormat="1" x14ac:dyDescent="0.25">
      <c r="B204" s="12"/>
      <c r="C204" s="56"/>
      <c r="D204" s="56">
        <f>D203/60</f>
        <v>11.333333333333334</v>
      </c>
      <c r="E204" s="29"/>
    </row>
    <row r="205" spans="1:5" s="11" customFormat="1" x14ac:dyDescent="0.25">
      <c r="B205" s="12"/>
      <c r="C205" s="56"/>
      <c r="D205" s="56"/>
      <c r="E205" s="29"/>
    </row>
    <row r="206" spans="1:5" s="43" customFormat="1" x14ac:dyDescent="0.25">
      <c r="A206" s="43" t="s">
        <v>5</v>
      </c>
      <c r="B206" s="46">
        <v>43932</v>
      </c>
      <c r="C206" s="59" t="s">
        <v>386</v>
      </c>
      <c r="D206" s="59">
        <v>120</v>
      </c>
      <c r="E206" s="47"/>
    </row>
    <row r="207" spans="1:5" s="3" customFormat="1" x14ac:dyDescent="0.25">
      <c r="A207" s="3" t="s">
        <v>6</v>
      </c>
      <c r="B207" s="5">
        <v>43933</v>
      </c>
      <c r="C207" s="58" t="s">
        <v>195</v>
      </c>
      <c r="D207" s="58"/>
      <c r="E207" s="35"/>
    </row>
    <row r="208" spans="1:5" s="43" customFormat="1" x14ac:dyDescent="0.25">
      <c r="A208" s="43" t="s">
        <v>7</v>
      </c>
      <c r="B208" s="46">
        <v>43936</v>
      </c>
      <c r="C208" s="59" t="s">
        <v>387</v>
      </c>
      <c r="D208" s="59">
        <v>180</v>
      </c>
      <c r="E208" s="47"/>
    </row>
    <row r="209" spans="1:5" s="43" customFormat="1" x14ac:dyDescent="0.25">
      <c r="A209" s="43" t="s">
        <v>1</v>
      </c>
      <c r="B209" s="46">
        <v>43937</v>
      </c>
      <c r="C209" s="59" t="s">
        <v>389</v>
      </c>
      <c r="D209" s="59">
        <v>120</v>
      </c>
      <c r="E209" s="47"/>
    </row>
    <row r="210" spans="1:5" s="43" customFormat="1" x14ac:dyDescent="0.25">
      <c r="A210" s="43" t="s">
        <v>1</v>
      </c>
      <c r="B210" s="46">
        <v>43937</v>
      </c>
      <c r="C210" s="59" t="s">
        <v>388</v>
      </c>
      <c r="D210" s="59">
        <v>120</v>
      </c>
      <c r="E210" s="47"/>
    </row>
    <row r="211" spans="1:5" s="43" customFormat="1" x14ac:dyDescent="0.25">
      <c r="A211" s="43" t="s">
        <v>2</v>
      </c>
      <c r="B211" s="46">
        <v>43938</v>
      </c>
      <c r="C211" s="59" t="s">
        <v>393</v>
      </c>
      <c r="D211" s="59">
        <v>170</v>
      </c>
      <c r="E211" s="47"/>
    </row>
    <row r="212" spans="1:5" s="43" customFormat="1" x14ac:dyDescent="0.25">
      <c r="A212" s="43" t="s">
        <v>151</v>
      </c>
      <c r="B212" s="46"/>
      <c r="C212" s="59"/>
      <c r="D212" s="56">
        <f>SUM(D206:D211)</f>
        <v>710</v>
      </c>
      <c r="E212" s="47"/>
    </row>
    <row r="213" spans="1:5" s="11" customFormat="1" ht="21" x14ac:dyDescent="0.25">
      <c r="B213" s="12"/>
      <c r="C213" s="56"/>
      <c r="D213" s="72">
        <f>D212/60</f>
        <v>11.833333333333334</v>
      </c>
      <c r="E213" s="29"/>
    </row>
    <row r="214" spans="1:5" s="43" customFormat="1" x14ac:dyDescent="0.25">
      <c r="A214" s="43" t="s">
        <v>5</v>
      </c>
      <c r="B214" s="46">
        <v>43941</v>
      </c>
      <c r="C214" s="59" t="s">
        <v>394</v>
      </c>
      <c r="D214" s="59">
        <v>180</v>
      </c>
      <c r="E214" s="47"/>
    </row>
    <row r="215" spans="1:5" s="43" customFormat="1" x14ac:dyDescent="0.25">
      <c r="A215" s="43" t="s">
        <v>6</v>
      </c>
      <c r="B215" s="46">
        <v>43942</v>
      </c>
      <c r="C215" s="59" t="s">
        <v>395</v>
      </c>
      <c r="D215" s="59">
        <v>125</v>
      </c>
      <c r="E215" s="47"/>
    </row>
    <row r="216" spans="1:5" s="43" customFormat="1" x14ac:dyDescent="0.25">
      <c r="A216" s="43" t="s">
        <v>6</v>
      </c>
      <c r="B216" s="46">
        <v>43942</v>
      </c>
      <c r="C216" s="59" t="s">
        <v>396</v>
      </c>
      <c r="D216" s="59">
        <v>40</v>
      </c>
      <c r="E216" s="47"/>
    </row>
    <row r="217" spans="1:5" s="43" customFormat="1" x14ac:dyDescent="0.25">
      <c r="A217" s="43" t="s">
        <v>6</v>
      </c>
      <c r="B217" s="46">
        <v>43942</v>
      </c>
      <c r="C217" s="59" t="s">
        <v>397</v>
      </c>
      <c r="D217" s="59">
        <v>60</v>
      </c>
      <c r="E217" s="47"/>
    </row>
    <row r="218" spans="1:5" s="43" customFormat="1" x14ac:dyDescent="0.25">
      <c r="A218" s="43" t="s">
        <v>7</v>
      </c>
      <c r="B218" s="46">
        <v>43943</v>
      </c>
      <c r="C218" s="59" t="s">
        <v>399</v>
      </c>
      <c r="D218" s="59">
        <v>60</v>
      </c>
      <c r="E218" s="47"/>
    </row>
    <row r="219" spans="1:5" s="43" customFormat="1" x14ac:dyDescent="0.25">
      <c r="A219" s="43" t="s">
        <v>1</v>
      </c>
      <c r="B219" s="46">
        <v>43944</v>
      </c>
      <c r="C219" s="59" t="s">
        <v>398</v>
      </c>
      <c r="D219" s="59">
        <v>30</v>
      </c>
      <c r="E219" s="47"/>
    </row>
    <row r="220" spans="1:5" s="43" customFormat="1" x14ac:dyDescent="0.25">
      <c r="A220" s="43" t="s">
        <v>2</v>
      </c>
      <c r="B220" s="46">
        <v>43945</v>
      </c>
      <c r="C220" s="59" t="s">
        <v>400</v>
      </c>
      <c r="D220" s="59">
        <v>30</v>
      </c>
      <c r="E220" s="47"/>
    </row>
    <row r="221" spans="1:5" s="43" customFormat="1" x14ac:dyDescent="0.25">
      <c r="A221" s="43" t="s">
        <v>3</v>
      </c>
      <c r="B221" s="46">
        <v>43946</v>
      </c>
      <c r="C221" s="59" t="s">
        <v>401</v>
      </c>
      <c r="D221" s="59">
        <v>60</v>
      </c>
      <c r="E221" s="47"/>
    </row>
    <row r="222" spans="1:5" s="43" customFormat="1" x14ac:dyDescent="0.25">
      <c r="A222" s="43" t="s">
        <v>3</v>
      </c>
      <c r="B222" s="46">
        <v>43946</v>
      </c>
      <c r="C222" s="59" t="s">
        <v>402</v>
      </c>
      <c r="D222" s="59">
        <v>60</v>
      </c>
      <c r="E222" s="47"/>
    </row>
    <row r="223" spans="1:5" s="43" customFormat="1" x14ac:dyDescent="0.25">
      <c r="A223" s="43" t="s">
        <v>3</v>
      </c>
      <c r="B223" s="46">
        <v>43946</v>
      </c>
      <c r="C223" s="59" t="s">
        <v>403</v>
      </c>
      <c r="D223" s="59">
        <v>60</v>
      </c>
      <c r="E223" s="47"/>
    </row>
    <row r="224" spans="1:5" s="11" customFormat="1" x14ac:dyDescent="0.25">
      <c r="B224" s="12"/>
      <c r="C224" s="56"/>
      <c r="D224" s="56">
        <f>SUM(D214:D223)</f>
        <v>705</v>
      </c>
      <c r="E224" s="29"/>
    </row>
    <row r="225" spans="1:5" s="11" customFormat="1" ht="21" x14ac:dyDescent="0.25">
      <c r="B225" s="12"/>
      <c r="C225" s="56"/>
      <c r="D225" s="67">
        <f>D224/60</f>
        <v>11.75</v>
      </c>
      <c r="E225" s="29"/>
    </row>
    <row r="226" spans="1:5" s="11" customFormat="1" ht="21" x14ac:dyDescent="0.25">
      <c r="B226" s="12" t="s">
        <v>404</v>
      </c>
      <c r="C226" s="56"/>
      <c r="D226" s="67"/>
      <c r="E226" s="29"/>
    </row>
    <row r="227" spans="1:5" s="11" customFormat="1" ht="21" x14ac:dyDescent="0.25">
      <c r="B227" s="12"/>
      <c r="C227" s="56"/>
      <c r="D227" s="67"/>
      <c r="E227" s="29"/>
    </row>
    <row r="228" spans="1:5" s="43" customFormat="1" x14ac:dyDescent="0.25">
      <c r="A228" s="73" t="s">
        <v>381</v>
      </c>
      <c r="B228" s="74"/>
      <c r="C228" s="75"/>
      <c r="D228" s="75"/>
      <c r="E228" s="47"/>
    </row>
    <row r="229" spans="1:5" s="43" customFormat="1" x14ac:dyDescent="0.25">
      <c r="A229" s="73" t="s">
        <v>6</v>
      </c>
      <c r="B229" s="74">
        <v>43949</v>
      </c>
      <c r="C229" s="79" t="s">
        <v>401</v>
      </c>
      <c r="D229" s="79">
        <v>65</v>
      </c>
      <c r="E229" s="47"/>
    </row>
    <row r="230" spans="1:5" s="43" customFormat="1" x14ac:dyDescent="0.25">
      <c r="A230" s="73" t="s">
        <v>6</v>
      </c>
      <c r="B230" s="74">
        <v>43949</v>
      </c>
      <c r="C230" s="79" t="s">
        <v>402</v>
      </c>
      <c r="D230" s="79">
        <v>120</v>
      </c>
      <c r="E230" s="47"/>
    </row>
    <row r="231" spans="1:5" s="43" customFormat="1" x14ac:dyDescent="0.25">
      <c r="A231" s="73" t="s">
        <v>6</v>
      </c>
      <c r="B231" s="76">
        <v>43949</v>
      </c>
      <c r="C231" s="79" t="s">
        <v>408</v>
      </c>
      <c r="D231" s="79">
        <v>0</v>
      </c>
      <c r="E231" s="47"/>
    </row>
    <row r="232" spans="1:5" s="43" customFormat="1" x14ac:dyDescent="0.25">
      <c r="A232" s="73" t="s">
        <v>7</v>
      </c>
      <c r="B232" s="76">
        <v>43950</v>
      </c>
      <c r="C232" s="79" t="s">
        <v>407</v>
      </c>
      <c r="D232" s="79">
        <v>80</v>
      </c>
      <c r="E232" s="47"/>
    </row>
    <row r="233" spans="1:5" s="43" customFormat="1" x14ac:dyDescent="0.25">
      <c r="A233" s="73" t="s">
        <v>7</v>
      </c>
      <c r="B233" s="76">
        <v>43950</v>
      </c>
      <c r="C233" s="79" t="s">
        <v>406</v>
      </c>
      <c r="D233" s="79">
        <v>70</v>
      </c>
      <c r="E233" s="47"/>
    </row>
    <row r="234" spans="1:5" s="43" customFormat="1" x14ac:dyDescent="0.25">
      <c r="A234" s="73" t="s">
        <v>7</v>
      </c>
      <c r="B234" s="76">
        <v>43950</v>
      </c>
      <c r="C234" s="79" t="s">
        <v>405</v>
      </c>
      <c r="D234" s="79">
        <v>120</v>
      </c>
      <c r="E234" s="47"/>
    </row>
    <row r="235" spans="1:5" s="43" customFormat="1" x14ac:dyDescent="0.25">
      <c r="A235" s="73" t="s">
        <v>1</v>
      </c>
      <c r="B235" s="76">
        <v>43951</v>
      </c>
      <c r="C235" s="79" t="s">
        <v>411</v>
      </c>
      <c r="D235" s="79">
        <v>40</v>
      </c>
      <c r="E235" s="47"/>
    </row>
    <row r="236" spans="1:5" s="43" customFormat="1" x14ac:dyDescent="0.25">
      <c r="A236" s="73" t="s">
        <v>2</v>
      </c>
      <c r="B236" s="76">
        <v>43952</v>
      </c>
      <c r="C236" s="79" t="s">
        <v>412</v>
      </c>
      <c r="D236" s="79">
        <v>150</v>
      </c>
      <c r="E236" s="47"/>
    </row>
    <row r="237" spans="1:5" s="43" customFormat="1" x14ac:dyDescent="0.25">
      <c r="A237" s="73" t="s">
        <v>3</v>
      </c>
      <c r="B237" s="76">
        <v>43953</v>
      </c>
      <c r="C237" s="79" t="s">
        <v>417</v>
      </c>
      <c r="D237" s="79">
        <v>90</v>
      </c>
      <c r="E237" s="47"/>
    </row>
    <row r="238" spans="1:5" s="43" customFormat="1" x14ac:dyDescent="0.25">
      <c r="A238" s="73" t="s">
        <v>3</v>
      </c>
      <c r="B238" s="76">
        <v>43953</v>
      </c>
      <c r="C238" s="79" t="s">
        <v>416</v>
      </c>
      <c r="D238" s="79">
        <v>0</v>
      </c>
      <c r="E238" s="47"/>
    </row>
    <row r="239" spans="1:5" s="43" customFormat="1" x14ac:dyDescent="0.25">
      <c r="A239" s="73" t="s">
        <v>3</v>
      </c>
      <c r="B239" s="76">
        <v>43953</v>
      </c>
      <c r="C239" s="79" t="s">
        <v>413</v>
      </c>
      <c r="D239" s="79">
        <v>90</v>
      </c>
      <c r="E239" s="47"/>
    </row>
    <row r="240" spans="1:5" s="43" customFormat="1" ht="30" x14ac:dyDescent="0.25">
      <c r="A240" s="73" t="s">
        <v>3</v>
      </c>
      <c r="B240" s="76">
        <v>43953</v>
      </c>
      <c r="C240" s="82" t="s">
        <v>418</v>
      </c>
      <c r="D240" s="79">
        <v>60</v>
      </c>
      <c r="E240" s="47" t="s">
        <v>420</v>
      </c>
    </row>
    <row r="241" spans="1:5" s="43" customFormat="1" ht="30" x14ac:dyDescent="0.25">
      <c r="A241" s="73" t="s">
        <v>3</v>
      </c>
      <c r="B241" s="76">
        <v>43953</v>
      </c>
      <c r="C241" s="81" t="s">
        <v>419</v>
      </c>
      <c r="D241" s="79">
        <v>0</v>
      </c>
      <c r="E241" s="47"/>
    </row>
    <row r="242" spans="1:5" s="43" customFormat="1" x14ac:dyDescent="0.25">
      <c r="A242" s="73" t="s">
        <v>4</v>
      </c>
      <c r="B242" s="76">
        <v>43954</v>
      </c>
      <c r="C242" s="79" t="s">
        <v>422</v>
      </c>
      <c r="D242" s="79">
        <v>60</v>
      </c>
      <c r="E242" s="47"/>
    </row>
    <row r="243" spans="1:5" s="43" customFormat="1" x14ac:dyDescent="0.25">
      <c r="A243" s="73"/>
      <c r="B243" s="76">
        <v>43954</v>
      </c>
      <c r="C243" s="79" t="s">
        <v>426</v>
      </c>
      <c r="D243" s="79">
        <v>120</v>
      </c>
      <c r="E243" s="47"/>
    </row>
    <row r="244" spans="1:5" s="43" customFormat="1" x14ac:dyDescent="0.25">
      <c r="A244" s="73" t="s">
        <v>4</v>
      </c>
      <c r="B244" s="76">
        <v>43954</v>
      </c>
      <c r="C244" s="79" t="s">
        <v>421</v>
      </c>
      <c r="D244" s="79">
        <v>70</v>
      </c>
      <c r="E244" s="47"/>
    </row>
    <row r="245" spans="1:5" s="43" customFormat="1" x14ac:dyDescent="0.25">
      <c r="A245" s="83"/>
      <c r="B245" s="84"/>
      <c r="C245" s="85"/>
      <c r="D245" s="85">
        <f>SUM(D229:D244)</f>
        <v>1135</v>
      </c>
      <c r="E245" s="47"/>
    </row>
    <row r="246" spans="1:5" s="43" customFormat="1" ht="23.25" x14ac:dyDescent="0.25">
      <c r="A246" s="83"/>
      <c r="B246" s="84"/>
      <c r="C246" s="85"/>
      <c r="D246" s="86">
        <f>D245/60</f>
        <v>18.916666666666668</v>
      </c>
      <c r="E246" s="47"/>
    </row>
    <row r="247" spans="1:5" s="43" customFormat="1" x14ac:dyDescent="0.25">
      <c r="A247" s="83"/>
      <c r="B247" s="84"/>
      <c r="C247" s="85"/>
      <c r="D247" s="85"/>
      <c r="E247" s="47"/>
    </row>
    <row r="248" spans="1:5" s="43" customFormat="1" x14ac:dyDescent="0.25">
      <c r="A248" s="83"/>
      <c r="B248" s="84"/>
      <c r="C248" s="85"/>
      <c r="D248" s="85"/>
      <c r="E248" s="47"/>
    </row>
    <row r="249" spans="1:5" s="43" customFormat="1" x14ac:dyDescent="0.25">
      <c r="A249" s="83"/>
      <c r="B249" s="84"/>
      <c r="C249" s="85"/>
      <c r="D249" s="85"/>
      <c r="E249" s="47"/>
    </row>
    <row r="250" spans="1:5" s="43" customFormat="1" x14ac:dyDescent="0.25">
      <c r="A250" s="83"/>
      <c r="B250" s="84"/>
      <c r="C250" s="85"/>
      <c r="D250" s="85"/>
      <c r="E250" s="47"/>
    </row>
    <row r="251" spans="1:5" s="3" customFormat="1" x14ac:dyDescent="0.25">
      <c r="A251" s="87" t="s">
        <v>151</v>
      </c>
      <c r="B251" s="88"/>
      <c r="C251" s="89"/>
      <c r="D251" s="89"/>
      <c r="E251" s="35"/>
    </row>
    <row r="252" spans="1:5" s="43" customFormat="1" x14ac:dyDescent="0.25">
      <c r="A252" s="73" t="s">
        <v>7</v>
      </c>
      <c r="B252" s="76">
        <v>43957</v>
      </c>
      <c r="C252" s="79" t="s">
        <v>427</v>
      </c>
      <c r="D252" s="79">
        <v>105</v>
      </c>
      <c r="E252" s="47"/>
    </row>
    <row r="253" spans="1:5" s="43" customFormat="1" x14ac:dyDescent="0.25">
      <c r="A253" s="73" t="s">
        <v>7</v>
      </c>
      <c r="B253" s="76">
        <v>43957</v>
      </c>
      <c r="C253" s="79" t="s">
        <v>428</v>
      </c>
      <c r="D253" s="79">
        <v>40</v>
      </c>
      <c r="E253" s="47"/>
    </row>
    <row r="254" spans="1:5" s="43" customFormat="1" x14ac:dyDescent="0.25">
      <c r="A254" s="73" t="s">
        <v>7</v>
      </c>
      <c r="B254" s="76">
        <v>43957</v>
      </c>
      <c r="C254" s="79" t="s">
        <v>429</v>
      </c>
      <c r="D254" s="79">
        <v>40</v>
      </c>
      <c r="E254" s="47"/>
    </row>
    <row r="255" spans="1:5" s="43" customFormat="1" x14ac:dyDescent="0.25">
      <c r="A255" s="73" t="s">
        <v>1</v>
      </c>
      <c r="B255" s="76">
        <v>43958</v>
      </c>
      <c r="C255" s="79" t="s">
        <v>430</v>
      </c>
      <c r="D255" s="79">
        <v>20</v>
      </c>
      <c r="E255" s="47"/>
    </row>
    <row r="256" spans="1:5" s="43" customFormat="1" x14ac:dyDescent="0.25">
      <c r="A256" s="73" t="s">
        <v>2</v>
      </c>
      <c r="B256" s="76">
        <v>43959</v>
      </c>
      <c r="C256" s="79" t="s">
        <v>431</v>
      </c>
      <c r="D256" s="79">
        <v>60</v>
      </c>
      <c r="E256" s="47"/>
    </row>
    <row r="257" spans="1:5" s="43" customFormat="1" x14ac:dyDescent="0.25">
      <c r="A257" s="73" t="s">
        <v>3</v>
      </c>
      <c r="B257" s="76">
        <v>43960</v>
      </c>
      <c r="C257" s="79" t="s">
        <v>432</v>
      </c>
      <c r="D257" s="79">
        <v>40</v>
      </c>
      <c r="E257" s="47"/>
    </row>
    <row r="258" spans="1:5" s="43" customFormat="1" x14ac:dyDescent="0.25">
      <c r="A258" s="73" t="s">
        <v>4</v>
      </c>
      <c r="B258" s="76">
        <v>43961</v>
      </c>
      <c r="C258" s="79" t="s">
        <v>433</v>
      </c>
      <c r="D258" s="79">
        <v>120</v>
      </c>
      <c r="E258" s="47"/>
    </row>
    <row r="259" spans="1:5" s="11" customFormat="1" x14ac:dyDescent="0.25">
      <c r="A259" s="83"/>
      <c r="B259" s="84"/>
      <c r="C259" s="85"/>
      <c r="D259" s="85">
        <f>SUM(D252:D258)</f>
        <v>425</v>
      </c>
      <c r="E259" s="29"/>
    </row>
    <row r="260" spans="1:5" s="11" customFormat="1" x14ac:dyDescent="0.25">
      <c r="A260" s="83"/>
      <c r="B260" s="84"/>
      <c r="C260" s="85"/>
      <c r="D260" s="85">
        <f>D259/60</f>
        <v>7.083333333333333</v>
      </c>
      <c r="E260" s="29" t="s">
        <v>50</v>
      </c>
    </row>
    <row r="261" spans="1:5" s="43" customFormat="1" x14ac:dyDescent="0.25">
      <c r="A261" s="73" t="s">
        <v>5</v>
      </c>
      <c r="B261" s="76">
        <v>43962</v>
      </c>
      <c r="C261" s="79" t="s">
        <v>434</v>
      </c>
      <c r="D261" s="79">
        <v>60</v>
      </c>
      <c r="E261" s="47"/>
    </row>
    <row r="262" spans="1:5" s="43" customFormat="1" x14ac:dyDescent="0.25">
      <c r="A262" s="73" t="s">
        <v>5</v>
      </c>
      <c r="B262" s="76">
        <v>43962</v>
      </c>
      <c r="C262" s="79" t="s">
        <v>435</v>
      </c>
      <c r="D262" s="79">
        <v>30</v>
      </c>
      <c r="E262" s="47"/>
    </row>
    <row r="263" spans="1:5" s="43" customFormat="1" x14ac:dyDescent="0.25">
      <c r="A263" s="73" t="s">
        <v>5</v>
      </c>
      <c r="B263" s="76">
        <v>43962</v>
      </c>
      <c r="C263" s="79" t="s">
        <v>436</v>
      </c>
      <c r="D263" s="79">
        <v>60</v>
      </c>
      <c r="E263" s="47"/>
    </row>
    <row r="264" spans="1:5" s="43" customFormat="1" x14ac:dyDescent="0.25">
      <c r="A264" s="73" t="s">
        <v>6</v>
      </c>
      <c r="B264" s="76">
        <v>43963</v>
      </c>
      <c r="C264" s="79" t="s">
        <v>439</v>
      </c>
      <c r="D264" s="79">
        <v>75</v>
      </c>
      <c r="E264" s="47"/>
    </row>
    <row r="265" spans="1:5" s="43" customFormat="1" x14ac:dyDescent="0.25">
      <c r="A265" s="73" t="s">
        <v>6</v>
      </c>
      <c r="B265" s="76">
        <v>43963</v>
      </c>
      <c r="C265" s="79" t="s">
        <v>438</v>
      </c>
      <c r="D265" s="79">
        <v>30</v>
      </c>
      <c r="E265" s="47"/>
    </row>
    <row r="266" spans="1:5" s="3" customFormat="1" x14ac:dyDescent="0.25">
      <c r="A266" s="87" t="s">
        <v>410</v>
      </c>
      <c r="B266" s="88"/>
      <c r="C266" s="89"/>
      <c r="D266" s="89"/>
      <c r="E266" s="35"/>
    </row>
    <row r="267" spans="1:5" s="43" customFormat="1" x14ac:dyDescent="0.25">
      <c r="A267" s="73" t="s">
        <v>3</v>
      </c>
      <c r="B267" s="76">
        <v>43967</v>
      </c>
      <c r="C267" s="79" t="s">
        <v>440</v>
      </c>
      <c r="D267" s="79">
        <v>120</v>
      </c>
      <c r="E267" s="47"/>
    </row>
    <row r="268" spans="1:5" s="11" customFormat="1" x14ac:dyDescent="0.25">
      <c r="A268" s="83"/>
      <c r="B268" s="84"/>
      <c r="C268" s="85"/>
      <c r="D268" s="85">
        <f>SUM(D261:D267)</f>
        <v>375</v>
      </c>
      <c r="E268" s="29"/>
    </row>
    <row r="269" spans="1:5" s="11" customFormat="1" ht="26.25" x14ac:dyDescent="0.25">
      <c r="A269" s="83"/>
      <c r="B269" s="84"/>
      <c r="C269" s="85"/>
      <c r="D269" s="61">
        <f>D268/60</f>
        <v>6.25</v>
      </c>
      <c r="E269" s="29"/>
    </row>
    <row r="270" spans="1:5" s="11" customFormat="1" x14ac:dyDescent="0.25">
      <c r="A270" s="83"/>
      <c r="B270" s="84"/>
      <c r="C270" s="85"/>
      <c r="D270" s="85"/>
      <c r="E270" s="29"/>
    </row>
    <row r="271" spans="1:5" s="3" customFormat="1" x14ac:dyDescent="0.25">
      <c r="A271" s="87" t="s">
        <v>259</v>
      </c>
      <c r="B271" s="88"/>
      <c r="C271" s="89"/>
      <c r="D271" s="89"/>
      <c r="E271" s="35"/>
    </row>
    <row r="272" spans="1:5" s="43" customFormat="1" x14ac:dyDescent="0.25">
      <c r="A272" s="73" t="s">
        <v>5</v>
      </c>
      <c r="B272" s="76">
        <v>43969</v>
      </c>
      <c r="C272" s="79" t="s">
        <v>441</v>
      </c>
      <c r="D272" s="79">
        <v>70</v>
      </c>
      <c r="E272" s="47"/>
    </row>
    <row r="273" spans="1:5" s="43" customFormat="1" x14ac:dyDescent="0.25">
      <c r="A273" s="73" t="s">
        <v>6</v>
      </c>
      <c r="B273" s="76">
        <v>43970</v>
      </c>
      <c r="C273" s="79" t="s">
        <v>443</v>
      </c>
      <c r="D273" s="79">
        <v>45</v>
      </c>
      <c r="E273" s="47"/>
    </row>
    <row r="274" spans="1:5" s="43" customFormat="1" x14ac:dyDescent="0.25">
      <c r="A274" s="73" t="s">
        <v>7</v>
      </c>
      <c r="B274" s="76">
        <v>43971</v>
      </c>
      <c r="C274" s="79" t="s">
        <v>444</v>
      </c>
      <c r="D274" s="79">
        <v>45</v>
      </c>
      <c r="E274" s="47"/>
    </row>
    <row r="275" spans="1:5" s="43" customFormat="1" x14ac:dyDescent="0.25">
      <c r="A275" s="73" t="s">
        <v>1</v>
      </c>
      <c r="B275" s="76">
        <v>43972</v>
      </c>
      <c r="C275" s="79" t="s">
        <v>445</v>
      </c>
      <c r="D275" s="79">
        <v>45</v>
      </c>
      <c r="E275" s="47"/>
    </row>
    <row r="276" spans="1:5" s="3" customFormat="1" x14ac:dyDescent="0.25">
      <c r="A276" s="87" t="s">
        <v>259</v>
      </c>
      <c r="B276" s="88">
        <v>43973</v>
      </c>
      <c r="C276" s="89"/>
      <c r="D276" s="89"/>
      <c r="E276" s="35"/>
    </row>
    <row r="277" spans="1:5" s="43" customFormat="1" x14ac:dyDescent="0.25">
      <c r="A277" s="73" t="s">
        <v>3</v>
      </c>
      <c r="B277" s="76">
        <v>43974</v>
      </c>
      <c r="C277" s="79" t="s">
        <v>446</v>
      </c>
      <c r="D277" s="79">
        <v>60</v>
      </c>
      <c r="E277" s="47"/>
    </row>
    <row r="278" spans="1:5" s="43" customFormat="1" x14ac:dyDescent="0.25">
      <c r="A278" s="73" t="s">
        <v>3</v>
      </c>
      <c r="B278" s="76">
        <v>43974</v>
      </c>
      <c r="C278" s="79" t="s">
        <v>447</v>
      </c>
      <c r="D278" s="79">
        <v>60</v>
      </c>
      <c r="E278" s="47"/>
    </row>
    <row r="279" spans="1:5" s="43" customFormat="1" x14ac:dyDescent="0.25">
      <c r="A279" s="73" t="s">
        <v>4</v>
      </c>
      <c r="B279" s="76">
        <v>43975</v>
      </c>
      <c r="C279" s="79" t="s">
        <v>451</v>
      </c>
      <c r="D279" s="79">
        <v>180</v>
      </c>
      <c r="E279" s="47"/>
    </row>
    <row r="280" spans="1:5" s="11" customFormat="1" x14ac:dyDescent="0.25">
      <c r="D280" s="11">
        <f>SUM(D272:D279)</f>
        <v>505</v>
      </c>
      <c r="E280" s="29"/>
    </row>
    <row r="281" spans="1:5" s="11" customFormat="1" ht="26.25" x14ac:dyDescent="0.4">
      <c r="D281" s="41">
        <f>D280/60</f>
        <v>8.4166666666666661</v>
      </c>
      <c r="E281" s="29" t="s">
        <v>50</v>
      </c>
    </row>
    <row r="282" spans="1:5" s="11" customFormat="1" x14ac:dyDescent="0.25">
      <c r="E282" s="29"/>
    </row>
    <row r="283" spans="1:5" x14ac:dyDescent="0.25">
      <c r="A283" t="s">
        <v>5</v>
      </c>
      <c r="B283" s="4">
        <v>43976</v>
      </c>
      <c r="C283" s="79" t="s">
        <v>453</v>
      </c>
      <c r="D283">
        <v>30</v>
      </c>
    </row>
    <row r="284" spans="1:5" s="43" customFormat="1" x14ac:dyDescent="0.25">
      <c r="A284" t="s">
        <v>6</v>
      </c>
      <c r="B284" s="4">
        <v>43977</v>
      </c>
      <c r="C284" s="79" t="s">
        <v>454</v>
      </c>
      <c r="D284" s="75">
        <v>30</v>
      </c>
      <c r="E284" s="47"/>
    </row>
    <row r="285" spans="1:5" s="43" customFormat="1" x14ac:dyDescent="0.25">
      <c r="A285" t="s">
        <v>7</v>
      </c>
      <c r="B285" s="4">
        <v>43978</v>
      </c>
      <c r="C285" s="79" t="s">
        <v>455</v>
      </c>
      <c r="D285" s="75">
        <v>30</v>
      </c>
      <c r="E285" s="47"/>
    </row>
    <row r="286" spans="1:5" s="43" customFormat="1" x14ac:dyDescent="0.25">
      <c r="A286" t="s">
        <v>1</v>
      </c>
      <c r="B286" s="4">
        <v>43979</v>
      </c>
      <c r="C286" s="79" t="s">
        <v>456</v>
      </c>
      <c r="D286" s="75">
        <v>30</v>
      </c>
      <c r="E286" s="47"/>
    </row>
    <row r="287" spans="1:5" s="3" customFormat="1" ht="18.75" x14ac:dyDescent="0.25">
      <c r="A287" s="3" t="s">
        <v>2</v>
      </c>
      <c r="B287" s="5">
        <v>43980</v>
      </c>
      <c r="C287" s="95"/>
      <c r="D287" s="96"/>
      <c r="E287" s="35"/>
    </row>
    <row r="288" spans="1:5" s="43" customFormat="1" x14ac:dyDescent="0.25">
      <c r="A288" t="s">
        <v>3</v>
      </c>
      <c r="B288" s="4">
        <v>43981</v>
      </c>
      <c r="C288" s="79" t="s">
        <v>457</v>
      </c>
      <c r="D288" s="75">
        <v>180</v>
      </c>
      <c r="E288" s="47"/>
    </row>
    <row r="289" spans="1:5" s="43" customFormat="1" x14ac:dyDescent="0.25">
      <c r="A289" t="s">
        <v>4</v>
      </c>
      <c r="B289" s="4">
        <v>43982</v>
      </c>
      <c r="C289" s="79" t="s">
        <v>457</v>
      </c>
      <c r="D289" s="75">
        <v>60</v>
      </c>
      <c r="E289" s="47"/>
    </row>
    <row r="290" spans="1:5" s="43" customFormat="1" x14ac:dyDescent="0.25">
      <c r="A290" t="s">
        <v>4</v>
      </c>
      <c r="B290" s="4">
        <v>43982</v>
      </c>
      <c r="C290" s="79" t="s">
        <v>458</v>
      </c>
      <c r="D290" s="75">
        <v>60</v>
      </c>
      <c r="E290" s="47"/>
    </row>
    <row r="291" spans="1:5" s="11" customFormat="1" ht="21" x14ac:dyDescent="0.25">
      <c r="A291" s="83"/>
      <c r="B291" s="93"/>
      <c r="C291" s="93"/>
      <c r="D291" s="67">
        <f>SUM(D283:D290)</f>
        <v>420</v>
      </c>
      <c r="E291" s="29"/>
    </row>
    <row r="292" spans="1:5" s="11" customFormat="1" ht="23.25" x14ac:dyDescent="0.25">
      <c r="A292" s="83"/>
      <c r="B292" s="93"/>
      <c r="C292" s="93"/>
      <c r="D292" s="65">
        <f>D291/60</f>
        <v>7</v>
      </c>
      <c r="E292" s="29" t="s">
        <v>50</v>
      </c>
    </row>
    <row r="293" spans="1:5" s="11" customFormat="1" ht="18.75" x14ac:dyDescent="0.25">
      <c r="A293" s="83"/>
      <c r="B293" s="93"/>
      <c r="C293" s="93"/>
      <c r="D293" s="97"/>
      <c r="E293" s="29"/>
    </row>
    <row r="294" spans="1:5" s="43" customFormat="1" ht="18.75" x14ac:dyDescent="0.25">
      <c r="A294" s="73" t="s">
        <v>5</v>
      </c>
      <c r="B294" s="99">
        <v>43983</v>
      </c>
      <c r="C294" s="79" t="s">
        <v>464</v>
      </c>
      <c r="D294" s="75">
        <v>30</v>
      </c>
      <c r="E294" s="47"/>
    </row>
    <row r="295" spans="1:5" s="3" customFormat="1" ht="18.75" x14ac:dyDescent="0.25">
      <c r="A295" s="101" t="s">
        <v>195</v>
      </c>
      <c r="B295" s="100">
        <v>43984</v>
      </c>
      <c r="C295" s="89" t="s">
        <v>465</v>
      </c>
      <c r="D295" s="96">
        <v>0</v>
      </c>
      <c r="E295" s="35"/>
    </row>
    <row r="296" spans="1:5" s="43" customFormat="1" ht="18.75" x14ac:dyDescent="0.25">
      <c r="A296" s="73" t="s">
        <v>7</v>
      </c>
      <c r="B296" s="99">
        <v>43985</v>
      </c>
      <c r="C296" s="79" t="s">
        <v>466</v>
      </c>
      <c r="D296" s="75">
        <v>50</v>
      </c>
      <c r="E296" s="47"/>
    </row>
    <row r="297" spans="1:5" s="43" customFormat="1" ht="18.75" x14ac:dyDescent="0.25">
      <c r="A297" s="73" t="s">
        <v>1</v>
      </c>
      <c r="B297" s="99">
        <v>43986</v>
      </c>
      <c r="C297" s="79" t="s">
        <v>467</v>
      </c>
      <c r="D297" s="75">
        <v>60</v>
      </c>
      <c r="E297" s="47"/>
    </row>
    <row r="298" spans="1:5" s="43" customFormat="1" ht="18.75" x14ac:dyDescent="0.25">
      <c r="A298" s="73" t="s">
        <v>2</v>
      </c>
      <c r="B298" s="99">
        <v>43987</v>
      </c>
      <c r="C298" s="79" t="s">
        <v>468</v>
      </c>
      <c r="D298" s="75">
        <v>0</v>
      </c>
      <c r="E298" s="47"/>
    </row>
    <row r="299" spans="1:5" s="43" customFormat="1" ht="18.75" x14ac:dyDescent="0.25">
      <c r="A299" s="73" t="s">
        <v>3</v>
      </c>
      <c r="B299" s="99">
        <v>43988</v>
      </c>
      <c r="C299" s="79" t="s">
        <v>469</v>
      </c>
      <c r="D299" s="75">
        <v>40</v>
      </c>
      <c r="E299" s="47"/>
    </row>
    <row r="300" spans="1:5" s="43" customFormat="1" ht="18.75" x14ac:dyDescent="0.25">
      <c r="A300" s="73" t="s">
        <v>4</v>
      </c>
      <c r="B300" s="99">
        <v>43989</v>
      </c>
      <c r="C300" s="79" t="s">
        <v>470</v>
      </c>
      <c r="D300" s="75">
        <v>130</v>
      </c>
      <c r="E300" s="47"/>
    </row>
    <row r="301" spans="1:5" s="43" customFormat="1" ht="18.75" x14ac:dyDescent="0.25">
      <c r="A301" s="73" t="s">
        <v>410</v>
      </c>
      <c r="B301" s="99"/>
      <c r="C301" s="79"/>
      <c r="D301" s="75"/>
      <c r="E301" s="47"/>
    </row>
    <row r="302" spans="1:5" s="43" customFormat="1" ht="18.75" x14ac:dyDescent="0.25">
      <c r="A302" s="73" t="s">
        <v>1</v>
      </c>
      <c r="B302" s="99">
        <v>43993</v>
      </c>
      <c r="C302" s="79" t="s">
        <v>471</v>
      </c>
      <c r="D302" s="75">
        <v>60</v>
      </c>
      <c r="E302" s="47" t="s">
        <v>472</v>
      </c>
    </row>
    <row r="303" spans="1:5" s="11" customFormat="1" ht="18.75" x14ac:dyDescent="0.25">
      <c r="A303" s="83"/>
      <c r="B303" s="98"/>
      <c r="C303" s="98"/>
      <c r="D303" s="97">
        <f>SUM(D294:D300)</f>
        <v>310</v>
      </c>
      <c r="E303" s="29"/>
    </row>
    <row r="304" spans="1:5" s="11" customFormat="1" ht="21" x14ac:dyDescent="0.25">
      <c r="A304" s="83"/>
      <c r="B304" s="98"/>
      <c r="C304" s="98"/>
      <c r="D304" s="67">
        <f>D303/60</f>
        <v>5.166666666666667</v>
      </c>
      <c r="E304" s="29" t="s">
        <v>50</v>
      </c>
    </row>
    <row r="305" spans="1:6" s="11" customFormat="1" ht="18.75" x14ac:dyDescent="0.25">
      <c r="A305" s="83"/>
      <c r="B305" s="98"/>
      <c r="C305" s="98"/>
      <c r="D305" s="97"/>
      <c r="E305" s="29"/>
    </row>
    <row r="306" spans="1:6" s="43" customFormat="1" ht="18.75" x14ac:dyDescent="0.25">
      <c r="A306" s="73" t="s">
        <v>410</v>
      </c>
      <c r="B306" s="94"/>
      <c r="C306" s="94"/>
      <c r="D306" s="75"/>
      <c r="E306" s="47"/>
    </row>
    <row r="307" spans="1:6" s="43" customFormat="1" ht="15.75" x14ac:dyDescent="0.25">
      <c r="A307" s="73" t="s">
        <v>5</v>
      </c>
      <c r="B307" s="102">
        <v>43997</v>
      </c>
      <c r="C307" s="79" t="s">
        <v>473</v>
      </c>
      <c r="D307" s="75">
        <v>120</v>
      </c>
      <c r="E307" s="47"/>
    </row>
    <row r="308" spans="1:6" s="43" customFormat="1" ht="15.75" x14ac:dyDescent="0.25">
      <c r="A308" s="73" t="s">
        <v>6</v>
      </c>
      <c r="B308" s="102">
        <v>43998</v>
      </c>
      <c r="C308" s="79" t="s">
        <v>476</v>
      </c>
      <c r="D308" s="43">
        <v>60</v>
      </c>
      <c r="E308" s="9" t="s">
        <v>477</v>
      </c>
    </row>
    <row r="309" spans="1:6" s="3" customFormat="1" ht="15.75" x14ac:dyDescent="0.25">
      <c r="A309" s="87" t="s">
        <v>108</v>
      </c>
      <c r="B309" s="103"/>
      <c r="C309" s="89"/>
      <c r="E309" s="35"/>
    </row>
    <row r="310" spans="1:6" s="43" customFormat="1" ht="30" x14ac:dyDescent="0.25">
      <c r="A310" s="73" t="s">
        <v>2</v>
      </c>
      <c r="B310" s="102">
        <v>44001</v>
      </c>
      <c r="C310" s="105" t="s">
        <v>482</v>
      </c>
      <c r="D310" s="43">
        <v>120</v>
      </c>
      <c r="E310" s="9" t="s">
        <v>483</v>
      </c>
      <c r="F310" s="9" t="s">
        <v>478</v>
      </c>
    </row>
    <row r="311" spans="1:6" s="43" customFormat="1" ht="15.75" x14ac:dyDescent="0.25">
      <c r="A311" s="73" t="s">
        <v>2</v>
      </c>
      <c r="B311" s="102">
        <v>44001</v>
      </c>
      <c r="C311" s="104" t="s">
        <v>481</v>
      </c>
      <c r="D311" s="43">
        <v>120</v>
      </c>
      <c r="E311" s="9" t="s">
        <v>479</v>
      </c>
      <c r="F311" s="9" t="s">
        <v>480</v>
      </c>
    </row>
    <row r="312" spans="1:6" s="43" customFormat="1" ht="45" x14ac:dyDescent="0.25">
      <c r="A312" s="73"/>
      <c r="B312" s="102">
        <v>44001</v>
      </c>
      <c r="C312" s="104" t="s">
        <v>484</v>
      </c>
      <c r="D312" s="43">
        <v>30</v>
      </c>
      <c r="E312" s="9" t="s">
        <v>485</v>
      </c>
      <c r="F312" s="9"/>
    </row>
    <row r="313" spans="1:6" s="43" customFormat="1" ht="30" x14ac:dyDescent="0.25">
      <c r="A313" s="73" t="s">
        <v>3</v>
      </c>
      <c r="B313" s="102">
        <v>44002</v>
      </c>
      <c r="C313" s="104" t="s">
        <v>490</v>
      </c>
      <c r="D313" s="43">
        <v>120</v>
      </c>
      <c r="E313" s="9" t="s">
        <v>487</v>
      </c>
      <c r="F313" s="9" t="s">
        <v>486</v>
      </c>
    </row>
    <row r="314" spans="1:6" s="43" customFormat="1" ht="15.75" x14ac:dyDescent="0.25">
      <c r="A314" s="73" t="s">
        <v>3</v>
      </c>
      <c r="B314" s="102">
        <v>44002</v>
      </c>
      <c r="C314" s="104" t="s">
        <v>494</v>
      </c>
      <c r="D314" s="43">
        <v>75</v>
      </c>
      <c r="E314" s="9" t="s">
        <v>488</v>
      </c>
      <c r="F314" s="9" t="s">
        <v>489</v>
      </c>
    </row>
    <row r="315" spans="1:6" s="43" customFormat="1" ht="15.75" x14ac:dyDescent="0.25">
      <c r="A315" s="73" t="s">
        <v>4</v>
      </c>
      <c r="B315" s="102">
        <v>44003</v>
      </c>
      <c r="C315" s="104" t="s">
        <v>495</v>
      </c>
      <c r="D315" s="43">
        <v>60</v>
      </c>
      <c r="E315" s="9" t="s">
        <v>488</v>
      </c>
      <c r="F315" s="9" t="s">
        <v>489</v>
      </c>
    </row>
    <row r="316" spans="1:6" s="11" customFormat="1" ht="15.75" x14ac:dyDescent="0.25">
      <c r="A316" s="83"/>
      <c r="B316" s="106"/>
      <c r="C316" s="107"/>
      <c r="D316" s="11">
        <f>SUM(D307:D315)</f>
        <v>705</v>
      </c>
      <c r="E316" s="29"/>
      <c r="F316" s="29"/>
    </row>
    <row r="317" spans="1:6" s="11" customFormat="1" ht="26.25" x14ac:dyDescent="0.4">
      <c r="A317" s="83"/>
      <c r="B317" s="106"/>
      <c r="C317" s="107"/>
      <c r="D317" s="41">
        <f>D316/60</f>
        <v>11.75</v>
      </c>
      <c r="E317" s="29" t="s">
        <v>50</v>
      </c>
      <c r="F317" s="29"/>
    </row>
    <row r="318" spans="1:6" s="11" customFormat="1" ht="15.75" x14ac:dyDescent="0.25">
      <c r="A318" s="83"/>
      <c r="B318" s="106"/>
      <c r="C318" s="107"/>
      <c r="E318" s="29"/>
      <c r="F318" s="29"/>
    </row>
    <row r="319" spans="1:6" s="43" customFormat="1" ht="30" x14ac:dyDescent="0.25">
      <c r="A319" s="73" t="s">
        <v>5</v>
      </c>
      <c r="B319" s="102">
        <v>44004</v>
      </c>
      <c r="C319" s="104" t="s">
        <v>496</v>
      </c>
      <c r="D319" s="43">
        <v>60</v>
      </c>
      <c r="E319" s="9" t="s">
        <v>497</v>
      </c>
      <c r="F319" s="9" t="s">
        <v>498</v>
      </c>
    </row>
    <row r="320" spans="1:6" s="43" customFormat="1" ht="15.75" x14ac:dyDescent="0.25">
      <c r="A320" s="73" t="s">
        <v>5</v>
      </c>
      <c r="B320" s="102">
        <v>44004</v>
      </c>
      <c r="C320" s="104" t="s">
        <v>499</v>
      </c>
      <c r="D320" s="43">
        <v>65</v>
      </c>
      <c r="E320" s="9" t="s">
        <v>500</v>
      </c>
      <c r="F320" s="9" t="s">
        <v>489</v>
      </c>
    </row>
    <row r="321" spans="1:6" s="3" customFormat="1" ht="15.75" x14ac:dyDescent="0.25">
      <c r="A321" s="87" t="s">
        <v>6</v>
      </c>
      <c r="B321" s="103">
        <v>44005</v>
      </c>
      <c r="C321" s="108" t="s">
        <v>195</v>
      </c>
      <c r="E321" s="35"/>
      <c r="F321" s="35"/>
    </row>
    <row r="322" spans="1:6" s="43" customFormat="1" ht="15.75" x14ac:dyDescent="0.25">
      <c r="A322" s="73" t="s">
        <v>7</v>
      </c>
      <c r="B322" s="102">
        <v>44006</v>
      </c>
      <c r="C322" s="104" t="s">
        <v>501</v>
      </c>
      <c r="D322" s="43">
        <v>112</v>
      </c>
      <c r="E322" s="9" t="s">
        <v>505</v>
      </c>
      <c r="F322" s="9"/>
    </row>
    <row r="323" spans="1:6" s="43" customFormat="1" ht="15.75" x14ac:dyDescent="0.25">
      <c r="A323" s="73" t="s">
        <v>7</v>
      </c>
      <c r="B323" s="102">
        <v>44006</v>
      </c>
      <c r="C323" s="104" t="s">
        <v>506</v>
      </c>
      <c r="D323" s="43">
        <v>60</v>
      </c>
      <c r="E323" s="9" t="s">
        <v>507</v>
      </c>
      <c r="F323" s="9"/>
    </row>
    <row r="324" spans="1:6" s="3" customFormat="1" ht="15.75" x14ac:dyDescent="0.25">
      <c r="A324" s="87" t="s">
        <v>1</v>
      </c>
      <c r="B324" s="103">
        <v>44007</v>
      </c>
      <c r="C324" s="108" t="s">
        <v>195</v>
      </c>
      <c r="E324" s="35"/>
      <c r="F324" s="35"/>
    </row>
    <row r="325" spans="1:6" s="43" customFormat="1" ht="15.75" x14ac:dyDescent="0.25">
      <c r="A325" s="73" t="s">
        <v>2</v>
      </c>
      <c r="B325" s="102">
        <v>44008</v>
      </c>
      <c r="C325" s="104" t="s">
        <v>514</v>
      </c>
      <c r="D325" s="43">
        <v>45</v>
      </c>
      <c r="E325" s="9" t="s">
        <v>513</v>
      </c>
      <c r="F325" s="9" t="s">
        <v>512</v>
      </c>
    </row>
    <row r="326" spans="1:6" s="43" customFormat="1" ht="15.75" x14ac:dyDescent="0.25">
      <c r="A326" s="73" t="s">
        <v>3</v>
      </c>
      <c r="B326" s="102">
        <v>44008</v>
      </c>
      <c r="C326" s="104" t="s">
        <v>515</v>
      </c>
      <c r="D326" s="43">
        <v>45</v>
      </c>
      <c r="E326" s="9" t="s">
        <v>516</v>
      </c>
      <c r="F326" s="9" t="s">
        <v>489</v>
      </c>
    </row>
    <row r="327" spans="1:6" s="43" customFormat="1" ht="15.75" x14ac:dyDescent="0.25">
      <c r="A327" s="73" t="s">
        <v>4</v>
      </c>
      <c r="B327" s="102">
        <v>44009</v>
      </c>
      <c r="C327" s="104" t="s">
        <v>522</v>
      </c>
      <c r="D327" s="43">
        <v>90</v>
      </c>
      <c r="E327" s="9" t="s">
        <v>523</v>
      </c>
      <c r="F327" s="9" t="s">
        <v>489</v>
      </c>
    </row>
    <row r="328" spans="1:6" s="11" customFormat="1" ht="15.75" x14ac:dyDescent="0.25">
      <c r="A328" s="83"/>
      <c r="B328" s="106"/>
      <c r="C328" s="107"/>
      <c r="D328" s="11">
        <f>SUM(D319:D327)</f>
        <v>477</v>
      </c>
      <c r="E328" s="29"/>
      <c r="F328" s="29"/>
    </row>
    <row r="329" spans="1:6" s="11" customFormat="1" ht="28.5" x14ac:dyDescent="0.45">
      <c r="A329" s="83"/>
      <c r="B329" s="106"/>
      <c r="C329" s="107"/>
      <c r="D329" s="13">
        <f>D328/60</f>
        <v>7.95</v>
      </c>
      <c r="E329" s="29" t="s">
        <v>50</v>
      </c>
      <c r="F329" s="29"/>
    </row>
    <row r="330" spans="1:6" s="11" customFormat="1" ht="15.75" x14ac:dyDescent="0.25">
      <c r="A330" s="83"/>
      <c r="B330" s="106"/>
      <c r="C330" s="107"/>
      <c r="E330" s="29"/>
      <c r="F330" s="29"/>
    </row>
    <row r="331" spans="1:6" s="3" customFormat="1" ht="15.75" x14ac:dyDescent="0.25">
      <c r="A331" s="87" t="s">
        <v>151</v>
      </c>
      <c r="B331" s="103"/>
      <c r="C331" s="108"/>
      <c r="E331" s="35"/>
      <c r="F331" s="35"/>
    </row>
    <row r="332" spans="1:6" s="43" customFormat="1" ht="15.75" x14ac:dyDescent="0.25">
      <c r="A332" s="73" t="s">
        <v>6</v>
      </c>
      <c r="B332" s="102">
        <v>44012</v>
      </c>
      <c r="C332" s="104" t="s">
        <v>526</v>
      </c>
      <c r="D332" s="43">
        <v>60</v>
      </c>
      <c r="E332" s="9" t="s">
        <v>523</v>
      </c>
      <c r="F332" s="9"/>
    </row>
    <row r="333" spans="1:6" s="43" customFormat="1" ht="30" x14ac:dyDescent="0.25">
      <c r="A333" s="73" t="s">
        <v>7</v>
      </c>
      <c r="B333" s="102">
        <v>44013</v>
      </c>
      <c r="C333" s="104" t="s">
        <v>527</v>
      </c>
      <c r="D333" s="43">
        <v>120</v>
      </c>
      <c r="E333" s="91" t="s">
        <v>528</v>
      </c>
      <c r="F333" s="9" t="s">
        <v>529</v>
      </c>
    </row>
    <row r="334" spans="1:6" s="43" customFormat="1" ht="30" x14ac:dyDescent="0.25">
      <c r="A334" s="73" t="s">
        <v>1</v>
      </c>
      <c r="B334" s="102">
        <v>44014</v>
      </c>
      <c r="C334" s="104" t="s">
        <v>530</v>
      </c>
      <c r="D334" s="43">
        <v>83</v>
      </c>
      <c r="E334" s="91" t="s">
        <v>531</v>
      </c>
      <c r="F334" s="9" t="s">
        <v>529</v>
      </c>
    </row>
    <row r="335" spans="1:6" s="3" customFormat="1" ht="15.75" x14ac:dyDescent="0.25">
      <c r="A335" s="87" t="s">
        <v>195</v>
      </c>
      <c r="B335" s="103">
        <v>44015</v>
      </c>
      <c r="E335" s="35"/>
      <c r="F335" s="35"/>
    </row>
    <row r="336" spans="1:6" s="43" customFormat="1" ht="15.75" x14ac:dyDescent="0.25">
      <c r="A336" s="73" t="s">
        <v>3</v>
      </c>
      <c r="B336" s="102">
        <v>44016</v>
      </c>
      <c r="C336" s="104" t="s">
        <v>532</v>
      </c>
      <c r="D336" s="43">
        <v>60</v>
      </c>
      <c r="E336" s="9"/>
      <c r="F336" s="9"/>
    </row>
    <row r="337" spans="1:6" s="43" customFormat="1" ht="15.75" x14ac:dyDescent="0.25">
      <c r="A337" s="73" t="s">
        <v>4</v>
      </c>
      <c r="B337" s="102">
        <v>44017</v>
      </c>
      <c r="C337" s="104" t="s">
        <v>533</v>
      </c>
      <c r="D337" s="43">
        <v>120</v>
      </c>
      <c r="E337" s="9" t="s">
        <v>538</v>
      </c>
      <c r="F337" s="9" t="s">
        <v>537</v>
      </c>
    </row>
    <row r="338" spans="1:6" s="11" customFormat="1" ht="15.75" x14ac:dyDescent="0.25">
      <c r="A338" s="83"/>
      <c r="B338" s="106"/>
      <c r="C338" s="107"/>
      <c r="D338" s="11">
        <f>SUM(D332:D337)</f>
        <v>443</v>
      </c>
      <c r="E338" s="29"/>
      <c r="F338" s="29"/>
    </row>
    <row r="339" spans="1:6" s="11" customFormat="1" ht="26.25" x14ac:dyDescent="0.4">
      <c r="A339" s="83"/>
      <c r="B339" s="106"/>
      <c r="C339" s="107"/>
      <c r="D339" s="41">
        <f>D338/60</f>
        <v>7.3833333333333337</v>
      </c>
      <c r="E339" s="29" t="s">
        <v>50</v>
      </c>
      <c r="F339" s="29"/>
    </row>
    <row r="340" spans="1:6" s="11" customFormat="1" ht="15.75" x14ac:dyDescent="0.25">
      <c r="A340" s="83"/>
      <c r="B340" s="106"/>
      <c r="C340" s="107"/>
      <c r="E340" s="29"/>
      <c r="F340" s="29"/>
    </row>
    <row r="341" spans="1:6" s="43" customFormat="1" ht="15.75" x14ac:dyDescent="0.25">
      <c r="A341" s="73" t="s">
        <v>5</v>
      </c>
      <c r="B341" s="102">
        <v>44018</v>
      </c>
      <c r="C341" s="104" t="s">
        <v>542</v>
      </c>
      <c r="D341" s="43">
        <v>30</v>
      </c>
      <c r="E341" s="9" t="s">
        <v>543</v>
      </c>
      <c r="F341" s="9" t="s">
        <v>537</v>
      </c>
    </row>
    <row r="342" spans="1:6" s="43" customFormat="1" ht="15.75" x14ac:dyDescent="0.25">
      <c r="A342" s="73" t="s">
        <v>6</v>
      </c>
      <c r="B342" s="102">
        <v>44019</v>
      </c>
      <c r="C342" s="104" t="s">
        <v>544</v>
      </c>
      <c r="D342" s="43">
        <v>80</v>
      </c>
      <c r="E342" s="9"/>
      <c r="F342" s="9"/>
    </row>
    <row r="343" spans="1:6" s="43" customFormat="1" ht="15.75" x14ac:dyDescent="0.25">
      <c r="A343" s="73" t="s">
        <v>7</v>
      </c>
      <c r="B343" s="102">
        <v>44020</v>
      </c>
      <c r="C343" s="104" t="s">
        <v>545</v>
      </c>
      <c r="D343" s="43">
        <v>80</v>
      </c>
      <c r="E343" s="9" t="s">
        <v>546</v>
      </c>
      <c r="F343" s="9" t="s">
        <v>537</v>
      </c>
    </row>
    <row r="344" spans="1:6" s="43" customFormat="1" ht="15.75" x14ac:dyDescent="0.25">
      <c r="A344" s="73" t="s">
        <v>1</v>
      </c>
      <c r="B344" s="102">
        <v>44021</v>
      </c>
      <c r="C344" s="104" t="s">
        <v>548</v>
      </c>
      <c r="D344" s="43">
        <v>120</v>
      </c>
      <c r="E344" s="9" t="s">
        <v>549</v>
      </c>
      <c r="F344" s="9" t="s">
        <v>537</v>
      </c>
    </row>
    <row r="345" spans="1:6" s="43" customFormat="1" ht="15.75" x14ac:dyDescent="0.25">
      <c r="A345" s="73" t="s">
        <v>2</v>
      </c>
      <c r="B345" s="102">
        <v>44022</v>
      </c>
      <c r="C345" s="104" t="s">
        <v>627</v>
      </c>
      <c r="D345" s="43">
        <v>80</v>
      </c>
      <c r="E345" s="9" t="s">
        <v>629</v>
      </c>
      <c r="F345" s="9" t="s">
        <v>628</v>
      </c>
    </row>
    <row r="346" spans="1:6" s="43" customFormat="1" ht="15.75" x14ac:dyDescent="0.25">
      <c r="A346" s="73" t="s">
        <v>3</v>
      </c>
      <c r="B346" s="102">
        <v>44023</v>
      </c>
      <c r="C346" s="104" t="s">
        <v>630</v>
      </c>
      <c r="D346" s="43">
        <v>180</v>
      </c>
      <c r="E346" s="9" t="s">
        <v>637</v>
      </c>
      <c r="F346" s="9" t="s">
        <v>628</v>
      </c>
    </row>
    <row r="347" spans="1:6" s="43" customFormat="1" ht="15.75" x14ac:dyDescent="0.25">
      <c r="A347" s="73" t="s">
        <v>4</v>
      </c>
      <c r="B347" s="102">
        <v>44024</v>
      </c>
      <c r="C347" s="104" t="s">
        <v>638</v>
      </c>
      <c r="D347" s="43">
        <v>120</v>
      </c>
      <c r="E347" s="9" t="s">
        <v>649</v>
      </c>
      <c r="F347" s="9" t="s">
        <v>628</v>
      </c>
    </row>
    <row r="348" spans="1:6" s="11" customFormat="1" ht="15.75" x14ac:dyDescent="0.25">
      <c r="A348" s="83"/>
      <c r="B348" s="106"/>
      <c r="C348" s="107"/>
      <c r="D348" s="11">
        <f>SUM(D341:D347)</f>
        <v>690</v>
      </c>
      <c r="E348" s="29"/>
      <c r="F348" s="29"/>
    </row>
    <row r="349" spans="1:6" s="11" customFormat="1" ht="26.25" x14ac:dyDescent="0.4">
      <c r="A349" s="83"/>
      <c r="B349" s="106"/>
      <c r="C349" s="107"/>
      <c r="D349" s="41">
        <f>D348/60</f>
        <v>11.5</v>
      </c>
      <c r="E349" s="29" t="s">
        <v>50</v>
      </c>
      <c r="F349" s="29"/>
    </row>
    <row r="350" spans="1:6" s="11" customFormat="1" ht="15.75" x14ac:dyDescent="0.25">
      <c r="A350" s="83"/>
      <c r="B350" s="106"/>
      <c r="C350" s="107"/>
      <c r="E350" s="29"/>
      <c r="F350" s="29"/>
    </row>
    <row r="351" spans="1:6" s="43" customFormat="1" ht="15.75" x14ac:dyDescent="0.25">
      <c r="A351" s="73" t="s">
        <v>5</v>
      </c>
      <c r="B351" s="102">
        <v>44025</v>
      </c>
      <c r="C351" s="104" t="s">
        <v>658</v>
      </c>
      <c r="D351" s="43">
        <v>60</v>
      </c>
      <c r="E351" s="9" t="s">
        <v>659</v>
      </c>
      <c r="F351" s="9" t="s">
        <v>628</v>
      </c>
    </row>
    <row r="352" spans="1:6" s="43" customFormat="1" ht="15.75" x14ac:dyDescent="0.25">
      <c r="A352" s="73" t="s">
        <v>6</v>
      </c>
      <c r="B352" s="102">
        <v>44026</v>
      </c>
      <c r="C352" s="104" t="s">
        <v>660</v>
      </c>
      <c r="D352" s="43">
        <v>60</v>
      </c>
      <c r="E352" s="9" t="s">
        <v>659</v>
      </c>
      <c r="F352" s="9" t="s">
        <v>628</v>
      </c>
    </row>
    <row r="353" spans="1:6" s="43" customFormat="1" ht="15.75" x14ac:dyDescent="0.25">
      <c r="A353" s="73" t="s">
        <v>7</v>
      </c>
      <c r="B353" s="102">
        <v>44027</v>
      </c>
      <c r="C353" s="104" t="s">
        <v>663</v>
      </c>
      <c r="D353" s="43">
        <v>60</v>
      </c>
      <c r="E353" s="9" t="s">
        <v>664</v>
      </c>
      <c r="F353" s="9" t="s">
        <v>628</v>
      </c>
    </row>
    <row r="354" spans="1:6" s="43" customFormat="1" ht="15.75" x14ac:dyDescent="0.25">
      <c r="A354" s="73" t="s">
        <v>1</v>
      </c>
      <c r="B354" s="102">
        <v>44028</v>
      </c>
      <c r="C354" s="104" t="s">
        <v>667</v>
      </c>
      <c r="D354" s="43">
        <v>150</v>
      </c>
      <c r="E354" s="9" t="s">
        <v>668</v>
      </c>
      <c r="F354" s="9"/>
    </row>
    <row r="355" spans="1:6" s="3" customFormat="1" ht="15.75" x14ac:dyDescent="0.25">
      <c r="A355" s="87" t="s">
        <v>2</v>
      </c>
      <c r="B355" s="103">
        <v>44029</v>
      </c>
      <c r="C355" s="108" t="s">
        <v>351</v>
      </c>
      <c r="E355" s="35"/>
    </row>
    <row r="356" spans="1:6" s="43" customFormat="1" ht="15.75" x14ac:dyDescent="0.25">
      <c r="A356" s="73" t="s">
        <v>3</v>
      </c>
      <c r="B356" s="102">
        <v>44030</v>
      </c>
      <c r="C356" s="104" t="s">
        <v>675</v>
      </c>
      <c r="D356" s="43">
        <v>80</v>
      </c>
      <c r="E356" s="9" t="s">
        <v>678</v>
      </c>
      <c r="F356" s="9" t="s">
        <v>677</v>
      </c>
    </row>
    <row r="357" spans="1:6" s="43" customFormat="1" ht="15.75" x14ac:dyDescent="0.25">
      <c r="A357" s="73" t="s">
        <v>4</v>
      </c>
      <c r="B357" s="102">
        <v>44031</v>
      </c>
      <c r="C357" s="104" t="s">
        <v>676</v>
      </c>
      <c r="D357" s="43">
        <f>70+120+60+60</f>
        <v>310</v>
      </c>
      <c r="E357" s="9" t="s">
        <v>686</v>
      </c>
      <c r="F357" s="9" t="s">
        <v>679</v>
      </c>
    </row>
    <row r="358" spans="1:6" s="11" customFormat="1" ht="15.75" x14ac:dyDescent="0.25">
      <c r="A358" s="83"/>
      <c r="B358" s="106"/>
      <c r="C358" s="107"/>
      <c r="D358" s="11">
        <f>SUM(D351:D357)</f>
        <v>720</v>
      </c>
      <c r="E358" s="29"/>
      <c r="F358" s="29"/>
    </row>
    <row r="359" spans="1:6" s="11" customFormat="1" ht="26.25" x14ac:dyDescent="0.4">
      <c r="A359" s="83"/>
      <c r="B359" s="106"/>
      <c r="C359" s="107"/>
      <c r="D359" s="41">
        <f>D358/60</f>
        <v>12</v>
      </c>
      <c r="E359" s="29" t="s">
        <v>50</v>
      </c>
      <c r="F359" s="29"/>
    </row>
    <row r="360" spans="1:6" s="11" customFormat="1" ht="26.25" x14ac:dyDescent="0.4">
      <c r="A360" s="83"/>
      <c r="B360" s="106"/>
      <c r="C360" s="107"/>
      <c r="D360" s="41"/>
      <c r="E360" s="29"/>
      <c r="F360" s="29"/>
    </row>
    <row r="361" spans="1:6" s="43" customFormat="1" ht="15.75" customHeight="1" x14ac:dyDescent="0.25">
      <c r="A361" s="211" t="s">
        <v>5</v>
      </c>
      <c r="B361" s="205">
        <v>44032</v>
      </c>
      <c r="C361" s="204" t="s">
        <v>691</v>
      </c>
      <c r="D361" s="203">
        <v>60</v>
      </c>
      <c r="E361" s="202" t="s">
        <v>692</v>
      </c>
      <c r="F361" s="9" t="s">
        <v>677</v>
      </c>
    </row>
    <row r="362" spans="1:6" s="43" customFormat="1" x14ac:dyDescent="0.25">
      <c r="A362" s="211"/>
      <c r="B362" s="205"/>
      <c r="C362" s="204"/>
      <c r="D362" s="203"/>
      <c r="E362" s="202"/>
      <c r="F362" s="9" t="s">
        <v>679</v>
      </c>
    </row>
    <row r="363" spans="1:6" s="43" customFormat="1" ht="15.75" x14ac:dyDescent="0.25">
      <c r="A363" s="73" t="s">
        <v>6</v>
      </c>
      <c r="B363" s="120">
        <v>44033</v>
      </c>
      <c r="C363" s="119" t="s">
        <v>693</v>
      </c>
      <c r="D363" s="118">
        <v>110</v>
      </c>
      <c r="E363" s="9" t="s">
        <v>694</v>
      </c>
      <c r="F363" s="9" t="s">
        <v>679</v>
      </c>
    </row>
    <row r="364" spans="1:6" s="3" customFormat="1" ht="15.75" x14ac:dyDescent="0.25">
      <c r="A364" s="87" t="s">
        <v>151</v>
      </c>
      <c r="B364" s="122"/>
      <c r="C364" s="123"/>
      <c r="D364" s="121"/>
      <c r="E364" s="124"/>
      <c r="F364" s="35"/>
    </row>
    <row r="365" spans="1:6" s="43" customFormat="1" ht="15.75" x14ac:dyDescent="0.25">
      <c r="A365" s="73" t="s">
        <v>2</v>
      </c>
      <c r="B365" s="120">
        <v>44036</v>
      </c>
      <c r="C365" s="104" t="s">
        <v>691</v>
      </c>
      <c r="D365" s="118">
        <v>80</v>
      </c>
      <c r="E365" s="125" t="s">
        <v>697</v>
      </c>
      <c r="F365" s="9"/>
    </row>
    <row r="366" spans="1:6" s="43" customFormat="1" ht="15.75" x14ac:dyDescent="0.25">
      <c r="A366" s="73" t="s">
        <v>3</v>
      </c>
      <c r="B366" s="127">
        <v>44037</v>
      </c>
      <c r="C366" s="104" t="s">
        <v>696</v>
      </c>
      <c r="D366" s="118">
        <v>150</v>
      </c>
      <c r="E366" s="117" t="s">
        <v>697</v>
      </c>
      <c r="F366" s="9"/>
    </row>
    <row r="367" spans="1:6" s="43" customFormat="1" ht="15.75" x14ac:dyDescent="0.25">
      <c r="A367" s="73" t="s">
        <v>4</v>
      </c>
      <c r="B367" s="127">
        <v>44038</v>
      </c>
      <c r="C367" s="104" t="s">
        <v>698</v>
      </c>
      <c r="D367" s="126">
        <v>150</v>
      </c>
      <c r="E367" s="117"/>
      <c r="F367" s="9"/>
    </row>
    <row r="368" spans="1:6" s="3" customFormat="1" ht="15.75" x14ac:dyDescent="0.25">
      <c r="A368" s="87" t="s">
        <v>410</v>
      </c>
      <c r="B368" s="122"/>
      <c r="C368" s="108"/>
      <c r="D368" s="131"/>
      <c r="E368" s="124"/>
      <c r="F368" s="35"/>
    </row>
    <row r="369" spans="1:6" s="43" customFormat="1" ht="15.75" x14ac:dyDescent="0.25">
      <c r="A369" s="73" t="s">
        <v>5</v>
      </c>
      <c r="B369" s="120">
        <v>44041</v>
      </c>
      <c r="C369" s="104" t="s">
        <v>702</v>
      </c>
      <c r="D369" s="118">
        <v>150</v>
      </c>
      <c r="E369" s="117"/>
      <c r="F369" s="9"/>
    </row>
    <row r="370" spans="1:6" s="43" customFormat="1" ht="15.75" x14ac:dyDescent="0.25">
      <c r="A370" s="73" t="s">
        <v>6</v>
      </c>
      <c r="B370" s="130">
        <v>44042</v>
      </c>
      <c r="C370" s="104" t="s">
        <v>703</v>
      </c>
      <c r="D370" s="129">
        <v>170</v>
      </c>
      <c r="E370" s="128"/>
      <c r="F370" s="9"/>
    </row>
    <row r="371" spans="1:6" s="3" customFormat="1" ht="15.75" x14ac:dyDescent="0.25">
      <c r="A371" s="87" t="s">
        <v>704</v>
      </c>
      <c r="B371" s="122"/>
      <c r="C371" s="108"/>
      <c r="D371" s="135"/>
      <c r="E371" s="124"/>
      <c r="F371" s="35"/>
    </row>
    <row r="372" spans="1:6" s="140" customFormat="1" ht="15.75" x14ac:dyDescent="0.25">
      <c r="A372" s="136" t="s">
        <v>707</v>
      </c>
      <c r="B372" s="134">
        <v>44047</v>
      </c>
      <c r="C372" s="104" t="s">
        <v>708</v>
      </c>
      <c r="D372" s="137">
        <v>180</v>
      </c>
      <c r="E372" s="138"/>
      <c r="F372" s="139"/>
    </row>
    <row r="373" spans="1:6" s="43" customFormat="1" ht="15.75" x14ac:dyDescent="0.25">
      <c r="A373" s="73" t="s">
        <v>705</v>
      </c>
      <c r="B373" s="134">
        <v>44048</v>
      </c>
      <c r="C373" s="104" t="s">
        <v>706</v>
      </c>
      <c r="D373" s="133">
        <v>180</v>
      </c>
      <c r="E373" s="132" t="s">
        <v>711</v>
      </c>
      <c r="F373" s="9"/>
    </row>
    <row r="374" spans="1:6" s="43" customFormat="1" ht="15.75" x14ac:dyDescent="0.25">
      <c r="A374" s="73" t="s">
        <v>709</v>
      </c>
      <c r="B374" s="134">
        <v>44049</v>
      </c>
      <c r="C374" s="104" t="s">
        <v>710</v>
      </c>
      <c r="D374" s="133"/>
      <c r="E374" s="132"/>
      <c r="F374" s="9"/>
    </row>
    <row r="375" spans="1:6" s="3" customFormat="1" ht="15.75" x14ac:dyDescent="0.25">
      <c r="A375" s="87" t="s">
        <v>704</v>
      </c>
      <c r="B375" s="122"/>
      <c r="C375" s="108"/>
      <c r="D375" s="144"/>
      <c r="E375" s="124"/>
      <c r="F375" s="35"/>
    </row>
    <row r="376" spans="1:6" s="43" customFormat="1" x14ac:dyDescent="0.25">
      <c r="C376" s="104"/>
      <c r="D376" s="142"/>
      <c r="E376" s="141"/>
      <c r="F376" s="9"/>
    </row>
    <row r="377" spans="1:6" s="43" customFormat="1" ht="15.75" x14ac:dyDescent="0.25">
      <c r="A377" s="73" t="s">
        <v>718</v>
      </c>
      <c r="B377" s="143">
        <v>44053</v>
      </c>
      <c r="C377" s="104" t="s">
        <v>719</v>
      </c>
      <c r="D377" s="142">
        <v>180</v>
      </c>
      <c r="E377" s="141"/>
      <c r="F377" s="9"/>
    </row>
    <row r="378" spans="1:6" s="43" customFormat="1" ht="15.75" x14ac:dyDescent="0.25">
      <c r="A378" s="73" t="s">
        <v>707</v>
      </c>
      <c r="B378" s="143">
        <v>44054</v>
      </c>
      <c r="C378" s="104" t="s">
        <v>720</v>
      </c>
      <c r="D378" s="142">
        <v>120</v>
      </c>
      <c r="E378" s="141"/>
      <c r="F378" s="9"/>
    </row>
    <row r="379" spans="1:6" s="43" customFormat="1" ht="15.75" x14ac:dyDescent="0.25">
      <c r="A379" s="73" t="s">
        <v>195</v>
      </c>
      <c r="B379" s="143"/>
      <c r="C379" s="104"/>
      <c r="D379" s="142"/>
      <c r="E379" s="141"/>
      <c r="F379" s="9"/>
    </row>
    <row r="380" spans="1:6" s="43" customFormat="1" ht="15.75" x14ac:dyDescent="0.25">
      <c r="A380" s="73" t="s">
        <v>709</v>
      </c>
      <c r="B380" s="143">
        <v>44056</v>
      </c>
      <c r="C380" s="104" t="s">
        <v>724</v>
      </c>
      <c r="D380" s="142">
        <v>150</v>
      </c>
      <c r="E380" s="141"/>
      <c r="F380" s="9"/>
    </row>
    <row r="381" spans="1:6" s="43" customFormat="1" ht="15.75" x14ac:dyDescent="0.25">
      <c r="A381" s="73" t="s">
        <v>728</v>
      </c>
      <c r="B381" s="146">
        <v>44057</v>
      </c>
      <c r="C381" s="104" t="s">
        <v>729</v>
      </c>
      <c r="D381" s="142">
        <v>120</v>
      </c>
      <c r="E381" s="141"/>
      <c r="F381" s="9"/>
    </row>
    <row r="382" spans="1:6" s="43" customFormat="1" ht="15.75" x14ac:dyDescent="0.25">
      <c r="A382" s="73" t="s">
        <v>195</v>
      </c>
      <c r="B382" s="143"/>
      <c r="C382" s="104"/>
      <c r="D382" s="142"/>
      <c r="E382" s="141"/>
      <c r="F382" s="9"/>
    </row>
    <row r="383" spans="1:6" s="43" customFormat="1" ht="15.75" x14ac:dyDescent="0.25">
      <c r="A383" s="73" t="s">
        <v>4</v>
      </c>
      <c r="B383" s="143">
        <v>44059</v>
      </c>
      <c r="C383" s="104" t="s">
        <v>730</v>
      </c>
      <c r="D383" s="142">
        <v>120</v>
      </c>
      <c r="E383" s="141"/>
      <c r="F383" s="9"/>
    </row>
    <row r="384" spans="1:6" s="43" customFormat="1" ht="15.75" x14ac:dyDescent="0.25">
      <c r="A384" s="73" t="s">
        <v>5</v>
      </c>
      <c r="B384" s="149">
        <v>44060</v>
      </c>
      <c r="C384" s="104" t="s">
        <v>731</v>
      </c>
      <c r="D384" s="148">
        <v>120</v>
      </c>
      <c r="E384" s="147"/>
      <c r="F384" s="9"/>
    </row>
    <row r="385" spans="1:6" s="3" customFormat="1" ht="15.75" x14ac:dyDescent="0.25">
      <c r="A385" s="87" t="s">
        <v>195</v>
      </c>
      <c r="B385" s="122"/>
      <c r="C385" s="108"/>
      <c r="D385" s="153"/>
      <c r="E385" s="124"/>
      <c r="F385" s="35"/>
    </row>
    <row r="386" spans="1:6" s="43" customFormat="1" ht="15.75" x14ac:dyDescent="0.25">
      <c r="A386" s="73" t="s">
        <v>705</v>
      </c>
      <c r="B386" s="152">
        <v>44062</v>
      </c>
      <c r="C386" s="104" t="s">
        <v>732</v>
      </c>
      <c r="D386" s="151">
        <v>170</v>
      </c>
      <c r="E386" s="150"/>
      <c r="F386" s="47"/>
    </row>
    <row r="387" spans="1:6" s="43" customFormat="1" ht="15.75" x14ac:dyDescent="0.25">
      <c r="A387" s="73" t="s">
        <v>709</v>
      </c>
      <c r="B387" s="154">
        <v>44063</v>
      </c>
      <c r="C387" s="104" t="s">
        <v>733</v>
      </c>
      <c r="D387" s="151">
        <v>130</v>
      </c>
      <c r="E387" s="150"/>
      <c r="F387" s="47"/>
    </row>
    <row r="388" spans="1:6" s="3" customFormat="1" ht="15.75" x14ac:dyDescent="0.25">
      <c r="A388" s="87" t="s">
        <v>108</v>
      </c>
      <c r="B388" s="122"/>
      <c r="C388" s="108"/>
      <c r="D388" s="157"/>
      <c r="E388" s="124"/>
      <c r="F388" s="35"/>
    </row>
    <row r="389" spans="1:6" s="43" customFormat="1" ht="15.75" x14ac:dyDescent="0.25">
      <c r="A389" s="73"/>
      <c r="B389" s="102" t="s">
        <v>650</v>
      </c>
      <c r="C389" s="9" t="s">
        <v>651</v>
      </c>
      <c r="D389" s="148"/>
      <c r="E389" s="9"/>
    </row>
    <row r="390" spans="1:6" s="43" customFormat="1" ht="15.75" x14ac:dyDescent="0.25">
      <c r="A390" s="73" t="s">
        <v>739</v>
      </c>
      <c r="B390" s="102">
        <v>44066</v>
      </c>
      <c r="C390" s="35" t="s">
        <v>740</v>
      </c>
      <c r="D390" s="157">
        <v>180</v>
      </c>
      <c r="E390" s="9"/>
    </row>
    <row r="391" spans="1:6" s="3" customFormat="1" ht="15.75" x14ac:dyDescent="0.25">
      <c r="A391" s="87" t="s">
        <v>718</v>
      </c>
      <c r="B391" s="103" t="s">
        <v>195</v>
      </c>
      <c r="C391" s="35"/>
      <c r="D391" s="159"/>
      <c r="E391" s="35"/>
    </row>
    <row r="392" spans="1:6" s="43" customFormat="1" ht="15.75" x14ac:dyDescent="0.25">
      <c r="A392" s="73" t="s">
        <v>707</v>
      </c>
      <c r="B392" s="102">
        <v>44068</v>
      </c>
      <c r="C392" s="47" t="s">
        <v>749</v>
      </c>
      <c r="D392" s="158">
        <v>120</v>
      </c>
      <c r="E392" s="47" t="s">
        <v>750</v>
      </c>
    </row>
    <row r="393" spans="1:6" s="43" customFormat="1" ht="15.75" x14ac:dyDescent="0.25">
      <c r="A393" s="73" t="s">
        <v>108</v>
      </c>
      <c r="B393" s="102"/>
      <c r="C393" s="47"/>
      <c r="D393" s="160"/>
      <c r="E393" s="47"/>
    </row>
    <row r="394" spans="1:6" s="43" customFormat="1" ht="15.75" x14ac:dyDescent="0.25">
      <c r="A394" s="73" t="s">
        <v>751</v>
      </c>
      <c r="B394" s="102">
        <v>44072</v>
      </c>
      <c r="C394" s="47" t="s">
        <v>752</v>
      </c>
      <c r="D394" s="160">
        <v>120</v>
      </c>
      <c r="E394" s="47" t="s">
        <v>753</v>
      </c>
    </row>
    <row r="395" spans="1:6" s="3" customFormat="1" ht="15.75" x14ac:dyDescent="0.25">
      <c r="A395" s="87" t="s">
        <v>151</v>
      </c>
      <c r="B395" s="103"/>
      <c r="C395" s="35"/>
      <c r="D395" s="161"/>
      <c r="E395" s="35"/>
    </row>
    <row r="396" spans="1:6" s="43" customFormat="1" ht="15.75" x14ac:dyDescent="0.25">
      <c r="A396" s="73" t="s">
        <v>718</v>
      </c>
      <c r="B396" s="102">
        <v>44075</v>
      </c>
      <c r="C396" s="9"/>
      <c r="D396" s="156"/>
      <c r="E396" s="9"/>
    </row>
    <row r="397" spans="1:6" s="3" customFormat="1" ht="15.75" x14ac:dyDescent="0.25">
      <c r="A397" s="87" t="s">
        <v>108</v>
      </c>
      <c r="B397" s="103"/>
      <c r="C397" s="35"/>
      <c r="D397" s="163"/>
      <c r="E397" s="35"/>
    </row>
    <row r="398" spans="1:6" s="43" customFormat="1" ht="15.75" x14ac:dyDescent="0.25">
      <c r="A398" s="73" t="s">
        <v>728</v>
      </c>
      <c r="B398" s="102">
        <v>44078</v>
      </c>
      <c r="C398" s="47" t="s">
        <v>756</v>
      </c>
      <c r="D398" s="162">
        <v>90</v>
      </c>
      <c r="E398" s="47" t="s">
        <v>753</v>
      </c>
    </row>
    <row r="399" spans="1:6" s="43" customFormat="1" ht="15.75" x14ac:dyDescent="0.25">
      <c r="A399" s="73" t="s">
        <v>751</v>
      </c>
      <c r="B399" s="102">
        <v>44079</v>
      </c>
      <c r="C399" s="47" t="s">
        <v>759</v>
      </c>
      <c r="D399" s="162">
        <v>150</v>
      </c>
      <c r="E399" s="47" t="s">
        <v>760</v>
      </c>
    </row>
    <row r="400" spans="1:6" s="3" customFormat="1" ht="15.75" x14ac:dyDescent="0.25">
      <c r="A400" s="87" t="s">
        <v>195</v>
      </c>
      <c r="B400" s="103"/>
      <c r="C400" s="35"/>
      <c r="D400" s="165"/>
      <c r="E400" s="35"/>
    </row>
    <row r="401" spans="1:5" s="43" customFormat="1" ht="15.75" x14ac:dyDescent="0.25">
      <c r="A401" s="73" t="s">
        <v>718</v>
      </c>
      <c r="B401" s="102">
        <v>44081</v>
      </c>
      <c r="C401" s="47" t="s">
        <v>766</v>
      </c>
      <c r="D401" s="164">
        <v>180</v>
      </c>
      <c r="E401" s="47" t="s">
        <v>768</v>
      </c>
    </row>
    <row r="402" spans="1:5" s="43" customFormat="1" ht="15.75" x14ac:dyDescent="0.25">
      <c r="A402" s="73" t="s">
        <v>707</v>
      </c>
      <c r="B402" s="102">
        <v>44082</v>
      </c>
      <c r="C402" s="47" t="s">
        <v>767</v>
      </c>
      <c r="D402" s="164">
        <v>40</v>
      </c>
      <c r="E402" s="47" t="s">
        <v>769</v>
      </c>
    </row>
    <row r="403" spans="1:5" s="3" customFormat="1" ht="15.75" x14ac:dyDescent="0.25">
      <c r="A403" s="87" t="s">
        <v>195</v>
      </c>
      <c r="B403" s="103"/>
      <c r="C403" s="35"/>
      <c r="D403" s="167"/>
      <c r="E403" s="35"/>
    </row>
    <row r="404" spans="1:5" s="43" customFormat="1" ht="15.75" x14ac:dyDescent="0.25">
      <c r="A404" s="73" t="s">
        <v>709</v>
      </c>
      <c r="B404" s="102">
        <v>44084</v>
      </c>
      <c r="C404" s="47" t="s">
        <v>770</v>
      </c>
      <c r="D404" s="156">
        <v>120</v>
      </c>
      <c r="E404" s="47" t="s">
        <v>769</v>
      </c>
    </row>
    <row r="405" spans="1:5" s="43" customFormat="1" ht="15.75" x14ac:dyDescent="0.25">
      <c r="A405" s="73" t="s">
        <v>728</v>
      </c>
      <c r="B405" s="102">
        <v>44085</v>
      </c>
      <c r="C405" s="47" t="s">
        <v>773</v>
      </c>
      <c r="D405" s="168">
        <v>160</v>
      </c>
      <c r="E405" s="47" t="s">
        <v>774</v>
      </c>
    </row>
    <row r="406" spans="1:5" s="3" customFormat="1" ht="15.75" x14ac:dyDescent="0.25">
      <c r="A406" s="87" t="s">
        <v>195</v>
      </c>
      <c r="B406" s="103"/>
      <c r="C406" s="35"/>
      <c r="D406" s="169"/>
      <c r="E406" s="35"/>
    </row>
    <row r="407" spans="1:5" s="43" customFormat="1" ht="15.75" x14ac:dyDescent="0.25">
      <c r="A407" s="73" t="s">
        <v>751</v>
      </c>
      <c r="B407" s="102">
        <v>44087</v>
      </c>
      <c r="C407" s="47" t="s">
        <v>775</v>
      </c>
      <c r="D407" s="168">
        <v>120</v>
      </c>
      <c r="E407" s="47" t="s">
        <v>776</v>
      </c>
    </row>
    <row r="408" spans="1:5" s="3" customFormat="1" ht="15.75" x14ac:dyDescent="0.25">
      <c r="A408" s="87" t="s">
        <v>108</v>
      </c>
      <c r="B408" s="103"/>
      <c r="C408" s="35"/>
      <c r="D408" s="170"/>
      <c r="E408" s="35"/>
    </row>
    <row r="409" spans="1:5" s="43" customFormat="1" ht="15.75" x14ac:dyDescent="0.25">
      <c r="A409" s="73" t="s">
        <v>705</v>
      </c>
      <c r="B409" s="102">
        <v>44090</v>
      </c>
      <c r="C409" s="47" t="s">
        <v>780</v>
      </c>
      <c r="D409" s="168">
        <v>120</v>
      </c>
      <c r="E409" s="47" t="s">
        <v>781</v>
      </c>
    </row>
    <row r="410" spans="1:5" s="43" customFormat="1" ht="15.75" x14ac:dyDescent="0.25">
      <c r="A410" s="73" t="s">
        <v>709</v>
      </c>
      <c r="B410" s="102">
        <v>44091</v>
      </c>
      <c r="C410" s="47" t="s">
        <v>782</v>
      </c>
      <c r="D410" s="171">
        <v>40</v>
      </c>
      <c r="E410" s="47" t="s">
        <v>783</v>
      </c>
    </row>
    <row r="411" spans="1:5" s="3" customFormat="1" ht="15.75" x14ac:dyDescent="0.25">
      <c r="A411" s="87" t="s">
        <v>262</v>
      </c>
      <c r="B411" s="103">
        <v>5</v>
      </c>
      <c r="C411" s="35"/>
      <c r="D411" s="172"/>
      <c r="E411" s="35"/>
    </row>
    <row r="412" spans="1:5" s="43" customFormat="1" ht="15.75" x14ac:dyDescent="0.25">
      <c r="A412" s="73" t="s">
        <v>707</v>
      </c>
      <c r="B412" s="102">
        <v>44096</v>
      </c>
      <c r="C412" s="47" t="s">
        <v>784</v>
      </c>
      <c r="D412" s="171">
        <v>70</v>
      </c>
      <c r="E412" s="47" t="s">
        <v>785</v>
      </c>
    </row>
    <row r="413" spans="1:5" s="43" customFormat="1" ht="15.75" x14ac:dyDescent="0.25">
      <c r="A413" s="73" t="s">
        <v>705</v>
      </c>
      <c r="B413" s="102">
        <v>44097</v>
      </c>
      <c r="C413" s="47" t="s">
        <v>790</v>
      </c>
      <c r="D413" s="171">
        <v>80</v>
      </c>
      <c r="E413" s="47" t="s">
        <v>791</v>
      </c>
    </row>
    <row r="414" spans="1:5" s="3" customFormat="1" ht="15.75" x14ac:dyDescent="0.25">
      <c r="A414" s="87" t="s">
        <v>195</v>
      </c>
      <c r="B414" s="103"/>
      <c r="C414" s="35"/>
      <c r="D414" s="175"/>
      <c r="E414" s="35"/>
    </row>
    <row r="415" spans="1:5" s="43" customFormat="1" ht="15.75" x14ac:dyDescent="0.25">
      <c r="A415" s="73" t="s">
        <v>728</v>
      </c>
      <c r="B415" s="102">
        <v>44099</v>
      </c>
      <c r="C415" s="47" t="s">
        <v>794</v>
      </c>
      <c r="D415" s="174">
        <v>100</v>
      </c>
      <c r="E415" s="47" t="s">
        <v>796</v>
      </c>
    </row>
    <row r="416" spans="1:5" s="43" customFormat="1" ht="15.75" x14ac:dyDescent="0.25">
      <c r="A416" s="73" t="s">
        <v>108</v>
      </c>
      <c r="B416" s="102"/>
      <c r="C416" s="47"/>
      <c r="D416" s="174"/>
    </row>
    <row r="417" spans="1:5" s="43" customFormat="1" ht="15.75" x14ac:dyDescent="0.25">
      <c r="A417" s="73" t="s">
        <v>718</v>
      </c>
      <c r="B417" s="102">
        <v>44102</v>
      </c>
      <c r="C417" s="47" t="s">
        <v>798</v>
      </c>
      <c r="D417" s="171">
        <v>120</v>
      </c>
      <c r="E417" s="47" t="s">
        <v>796</v>
      </c>
    </row>
    <row r="418" spans="1:5" s="3" customFormat="1" ht="15.75" x14ac:dyDescent="0.25">
      <c r="A418" s="87" t="s">
        <v>108</v>
      </c>
      <c r="B418" s="103"/>
      <c r="C418" s="35"/>
      <c r="D418" s="177"/>
      <c r="E418" s="35"/>
    </row>
    <row r="419" spans="1:5" s="43" customFormat="1" ht="15.75" x14ac:dyDescent="0.25">
      <c r="A419" s="73" t="s">
        <v>728</v>
      </c>
      <c r="B419" s="102">
        <v>44106</v>
      </c>
      <c r="C419" s="47" t="s">
        <v>799</v>
      </c>
      <c r="D419" s="176">
        <v>150</v>
      </c>
      <c r="E419" s="47"/>
    </row>
    <row r="420" spans="1:5" s="3" customFormat="1" ht="15.75" x14ac:dyDescent="0.25">
      <c r="A420" s="87" t="s">
        <v>151</v>
      </c>
      <c r="B420" s="103"/>
      <c r="C420" s="35"/>
      <c r="D420" s="179"/>
      <c r="E420" s="35"/>
    </row>
    <row r="421" spans="1:5" s="43" customFormat="1" ht="15.75" x14ac:dyDescent="0.25">
      <c r="A421" s="73" t="s">
        <v>718</v>
      </c>
      <c r="B421" s="102">
        <v>44109</v>
      </c>
      <c r="C421" s="47" t="s">
        <v>800</v>
      </c>
      <c r="D421" s="178">
        <v>120</v>
      </c>
      <c r="E421" s="47" t="s">
        <v>801</v>
      </c>
    </row>
    <row r="422" spans="1:5" s="43" customFormat="1" ht="15.75" x14ac:dyDescent="0.25">
      <c r="A422" s="73" t="s">
        <v>707</v>
      </c>
      <c r="B422" s="102">
        <v>44110</v>
      </c>
      <c r="C422" s="47" t="s">
        <v>802</v>
      </c>
      <c r="D422" s="178">
        <v>120</v>
      </c>
      <c r="E422" s="47" t="s">
        <v>803</v>
      </c>
    </row>
    <row r="423" spans="1:5" s="43" customFormat="1" ht="15.75" x14ac:dyDescent="0.25">
      <c r="A423" s="73" t="s">
        <v>705</v>
      </c>
      <c r="B423" s="102">
        <v>44111</v>
      </c>
      <c r="C423" s="47" t="s">
        <v>805</v>
      </c>
      <c r="D423" s="180">
        <v>70</v>
      </c>
      <c r="E423" s="47" t="s">
        <v>806</v>
      </c>
    </row>
    <row r="424" spans="1:5" s="3" customFormat="1" ht="15.75" x14ac:dyDescent="0.25">
      <c r="A424" s="87" t="s">
        <v>195</v>
      </c>
      <c r="B424" s="103"/>
      <c r="E424" s="35"/>
    </row>
    <row r="425" spans="1:5" s="43" customFormat="1" ht="15.75" x14ac:dyDescent="0.25">
      <c r="A425" s="73" t="s">
        <v>709</v>
      </c>
      <c r="B425" s="102">
        <v>44113</v>
      </c>
      <c r="C425" s="47" t="s">
        <v>813</v>
      </c>
      <c r="D425" s="180">
        <v>80</v>
      </c>
      <c r="E425" s="47" t="s">
        <v>814</v>
      </c>
    </row>
    <row r="426" spans="1:5" s="3" customFormat="1" ht="15.75" x14ac:dyDescent="0.25">
      <c r="A426" s="87" t="s">
        <v>816</v>
      </c>
      <c r="B426" s="103"/>
      <c r="C426" s="35"/>
      <c r="D426" s="183"/>
      <c r="E426" s="35"/>
    </row>
    <row r="427" spans="1:5" s="43" customFormat="1" ht="15.75" x14ac:dyDescent="0.25">
      <c r="A427" s="73" t="s">
        <v>709</v>
      </c>
      <c r="B427" s="102">
        <v>44126</v>
      </c>
      <c r="C427" s="47" t="s">
        <v>817</v>
      </c>
      <c r="D427" s="182">
        <f>115+60</f>
        <v>175</v>
      </c>
      <c r="E427" s="47" t="s">
        <v>818</v>
      </c>
    </row>
    <row r="428" spans="1:5" s="3" customFormat="1" ht="15.75" x14ac:dyDescent="0.25">
      <c r="A428" s="87" t="s">
        <v>262</v>
      </c>
      <c r="B428" s="103"/>
      <c r="C428" s="35"/>
      <c r="D428" s="185"/>
      <c r="E428" s="35"/>
    </row>
    <row r="429" spans="1:5" s="43" customFormat="1" ht="15.75" x14ac:dyDescent="0.25">
      <c r="A429" s="73" t="s">
        <v>707</v>
      </c>
      <c r="B429" s="102">
        <v>44131</v>
      </c>
      <c r="C429" s="47" t="s">
        <v>821</v>
      </c>
      <c r="D429" s="184">
        <v>90</v>
      </c>
      <c r="E429" s="47" t="s">
        <v>822</v>
      </c>
    </row>
    <row r="430" spans="1:5" s="43" customFormat="1" ht="15.75" x14ac:dyDescent="0.25">
      <c r="A430" s="73" t="s">
        <v>705</v>
      </c>
      <c r="B430" s="102">
        <v>44132</v>
      </c>
      <c r="C430" s="47" t="s">
        <v>823</v>
      </c>
      <c r="D430" s="186">
        <v>50</v>
      </c>
      <c r="E430" s="47" t="s">
        <v>824</v>
      </c>
    </row>
    <row r="431" spans="1:5" s="3" customFormat="1" ht="15.75" x14ac:dyDescent="0.25">
      <c r="A431" s="87" t="s">
        <v>410</v>
      </c>
      <c r="B431" s="103"/>
      <c r="C431" s="35"/>
      <c r="D431" s="188"/>
      <c r="E431" s="35"/>
    </row>
    <row r="432" spans="1:5" s="43" customFormat="1" ht="15.75" x14ac:dyDescent="0.25">
      <c r="A432" s="73" t="s">
        <v>751</v>
      </c>
      <c r="B432" s="102">
        <v>44135</v>
      </c>
      <c r="C432" s="47" t="s">
        <v>825</v>
      </c>
      <c r="D432" s="187">
        <v>220</v>
      </c>
      <c r="E432" s="47" t="s">
        <v>826</v>
      </c>
    </row>
    <row r="433" spans="1:7" s="3" customFormat="1" ht="15.75" x14ac:dyDescent="0.25">
      <c r="A433" s="87" t="s">
        <v>195</v>
      </c>
      <c r="B433" s="103"/>
      <c r="C433" s="35"/>
      <c r="D433" s="190"/>
      <c r="E433" s="35"/>
    </row>
    <row r="434" spans="1:7" s="43" customFormat="1" ht="15.75" x14ac:dyDescent="0.25">
      <c r="A434" s="73" t="s">
        <v>718</v>
      </c>
      <c r="B434" s="102">
        <v>44137</v>
      </c>
      <c r="C434" s="47" t="s">
        <v>827</v>
      </c>
      <c r="D434" s="189">
        <v>180</v>
      </c>
      <c r="E434" s="47" t="s">
        <v>828</v>
      </c>
    </row>
    <row r="435" spans="1:7" s="43" customFormat="1" ht="15.75" x14ac:dyDescent="0.25">
      <c r="A435" s="73" t="s">
        <v>707</v>
      </c>
      <c r="B435" s="102">
        <v>44138</v>
      </c>
      <c r="C435" s="47" t="s">
        <v>832</v>
      </c>
      <c r="D435" s="189">
        <v>150</v>
      </c>
      <c r="E435" s="47" t="s">
        <v>833</v>
      </c>
    </row>
    <row r="436" spans="1:7" s="3" customFormat="1" ht="15.75" x14ac:dyDescent="0.25">
      <c r="A436" s="87" t="s">
        <v>837</v>
      </c>
      <c r="B436" s="103"/>
      <c r="C436" s="35"/>
      <c r="D436" s="192"/>
      <c r="E436" s="35"/>
    </row>
    <row r="437" spans="1:7" s="43" customFormat="1" ht="15.75" x14ac:dyDescent="0.25">
      <c r="A437" s="73" t="s">
        <v>751</v>
      </c>
      <c r="B437" s="102">
        <v>44142</v>
      </c>
      <c r="C437" s="47" t="s">
        <v>838</v>
      </c>
      <c r="D437" s="191">
        <v>90</v>
      </c>
      <c r="E437" s="47"/>
    </row>
    <row r="438" spans="1:7" s="3" customFormat="1" ht="15.75" x14ac:dyDescent="0.25">
      <c r="A438" s="87" t="s">
        <v>195</v>
      </c>
      <c r="B438" s="103"/>
      <c r="C438" s="35"/>
      <c r="D438" s="194"/>
      <c r="E438" s="35"/>
    </row>
    <row r="439" spans="1:7" s="43" customFormat="1" ht="15.75" x14ac:dyDescent="0.25">
      <c r="A439" s="73" t="s">
        <v>718</v>
      </c>
      <c r="B439" s="102">
        <v>44144</v>
      </c>
      <c r="C439" s="47" t="s">
        <v>839</v>
      </c>
      <c r="D439" s="193">
        <v>90</v>
      </c>
      <c r="E439" s="47"/>
    </row>
    <row r="440" spans="1:7" s="43" customFormat="1" ht="15.75" x14ac:dyDescent="0.25">
      <c r="A440" s="73" t="s">
        <v>707</v>
      </c>
      <c r="B440" s="102">
        <v>44145</v>
      </c>
      <c r="C440" s="47" t="s">
        <v>841</v>
      </c>
      <c r="D440" s="193">
        <v>140</v>
      </c>
      <c r="E440" s="47" t="s">
        <v>845</v>
      </c>
    </row>
    <row r="441" spans="1:7" s="3" customFormat="1" ht="15.75" x14ac:dyDescent="0.25">
      <c r="A441" s="87" t="s">
        <v>850</v>
      </c>
      <c r="B441" s="103"/>
    </row>
    <row r="442" spans="1:7" s="43" customFormat="1" x14ac:dyDescent="0.25">
      <c r="A442" s="73" t="s">
        <v>728</v>
      </c>
      <c r="B442" s="198">
        <v>44148</v>
      </c>
      <c r="C442" s="47" t="s">
        <v>851</v>
      </c>
      <c r="D442" s="196">
        <v>120</v>
      </c>
      <c r="E442" s="47" t="s">
        <v>845</v>
      </c>
      <c r="F442" s="195">
        <v>0</v>
      </c>
      <c r="G442" s="43" t="s">
        <v>843</v>
      </c>
    </row>
    <row r="443" spans="1:7" s="3" customFormat="1" x14ac:dyDescent="0.25">
      <c r="A443" s="87" t="s">
        <v>854</v>
      </c>
      <c r="F443" s="200">
        <v>5.4166666666666669E-2</v>
      </c>
      <c r="G443" s="3" t="s">
        <v>844</v>
      </c>
    </row>
    <row r="444" spans="1:7" s="43" customFormat="1" x14ac:dyDescent="0.25">
      <c r="A444" s="212" t="s">
        <v>718</v>
      </c>
      <c r="B444" s="213">
        <v>44151</v>
      </c>
      <c r="C444" s="47" t="s">
        <v>852</v>
      </c>
      <c r="D444" s="197">
        <v>60</v>
      </c>
      <c r="E444" s="43" t="s">
        <v>855</v>
      </c>
    </row>
    <row r="445" spans="1:7" s="43" customFormat="1" ht="18.75" x14ac:dyDescent="0.25">
      <c r="A445" s="212"/>
      <c r="B445" s="214"/>
      <c r="C445" s="47" t="s">
        <v>853</v>
      </c>
      <c r="D445" s="43">
        <v>60</v>
      </c>
      <c r="E445" s="43" t="s">
        <v>551</v>
      </c>
      <c r="F445" s="199"/>
    </row>
    <row r="446" spans="1:7" s="3" customFormat="1" ht="15.75" x14ac:dyDescent="0.25">
      <c r="A446" s="87" t="s">
        <v>108</v>
      </c>
      <c r="B446" s="103"/>
    </row>
    <row r="447" spans="1:7" s="43" customFormat="1" x14ac:dyDescent="0.25">
      <c r="A447" s="212" t="s">
        <v>709</v>
      </c>
      <c r="B447" s="213">
        <v>44154</v>
      </c>
      <c r="C447" s="47" t="s">
        <v>852</v>
      </c>
      <c r="D447" s="201">
        <v>110</v>
      </c>
      <c r="E447" s="43" t="s">
        <v>855</v>
      </c>
    </row>
    <row r="448" spans="1:7" s="43" customFormat="1" x14ac:dyDescent="0.25">
      <c r="A448" s="212"/>
      <c r="B448" s="214"/>
      <c r="C448" s="47" t="s">
        <v>853</v>
      </c>
      <c r="D448" s="43">
        <v>60</v>
      </c>
      <c r="E448" s="43" t="s">
        <v>551</v>
      </c>
    </row>
    <row r="449" spans="1:5" s="3" customFormat="1" ht="15.75" x14ac:dyDescent="0.25">
      <c r="A449" s="87" t="s">
        <v>262</v>
      </c>
      <c r="B449" s="103"/>
      <c r="C449" s="35"/>
    </row>
    <row r="450" spans="1:5" s="43" customFormat="1" ht="15.75" x14ac:dyDescent="0.25">
      <c r="A450" s="74" t="s">
        <v>707</v>
      </c>
      <c r="B450" s="102">
        <v>44159</v>
      </c>
      <c r="C450" s="47" t="s">
        <v>857</v>
      </c>
      <c r="D450" s="43">
        <v>90</v>
      </c>
      <c r="E450" s="43" t="s">
        <v>855</v>
      </c>
    </row>
    <row r="451" spans="1:5" s="43" customFormat="1" ht="15.75" x14ac:dyDescent="0.25">
      <c r="A451" s="74" t="s">
        <v>705</v>
      </c>
      <c r="B451" s="102">
        <v>44160</v>
      </c>
      <c r="C451" s="47" t="s">
        <v>858</v>
      </c>
      <c r="D451" s="43">
        <v>150</v>
      </c>
      <c r="E451" s="43" t="s">
        <v>855</v>
      </c>
    </row>
    <row r="452" spans="1:5" s="43" customFormat="1" ht="15.75" x14ac:dyDescent="0.25">
      <c r="A452" s="74" t="s">
        <v>705</v>
      </c>
      <c r="B452" s="102">
        <v>44160</v>
      </c>
      <c r="C452" s="47" t="s">
        <v>853</v>
      </c>
      <c r="D452" s="43">
        <v>170</v>
      </c>
      <c r="E452" s="43" t="s">
        <v>551</v>
      </c>
    </row>
    <row r="453" spans="1:5" s="43" customFormat="1" ht="15.75" x14ac:dyDescent="0.25">
      <c r="A453" s="73" t="s">
        <v>709</v>
      </c>
      <c r="B453" s="102">
        <v>44161</v>
      </c>
      <c r="C453" s="47" t="s">
        <v>859</v>
      </c>
      <c r="D453" s="43">
        <v>30</v>
      </c>
      <c r="E453" s="43" t="s">
        <v>855</v>
      </c>
    </row>
    <row r="454" spans="1:5" s="43" customFormat="1" ht="15.75" x14ac:dyDescent="0.25">
      <c r="A454" s="73" t="s">
        <v>709</v>
      </c>
      <c r="B454" s="102">
        <v>44161</v>
      </c>
      <c r="C454" s="47" t="s">
        <v>863</v>
      </c>
      <c r="D454" s="43">
        <v>60</v>
      </c>
      <c r="E454" s="43" t="s">
        <v>551</v>
      </c>
    </row>
    <row r="455" spans="1:5" s="3" customFormat="1" ht="15.75" x14ac:dyDescent="0.25">
      <c r="A455" s="87" t="s">
        <v>262</v>
      </c>
      <c r="B455" s="103"/>
    </row>
    <row r="456" spans="1:5" s="43" customFormat="1" x14ac:dyDescent="0.25">
      <c r="A456" s="43" t="s">
        <v>707</v>
      </c>
      <c r="B456" s="74">
        <v>44166</v>
      </c>
      <c r="C456" s="47" t="s">
        <v>867</v>
      </c>
      <c r="D456" s="43">
        <v>30</v>
      </c>
      <c r="E456" s="43" t="s">
        <v>855</v>
      </c>
    </row>
    <row r="457" spans="1:5" s="43" customFormat="1" x14ac:dyDescent="0.25">
      <c r="A457" s="43" t="s">
        <v>705</v>
      </c>
      <c r="B457" s="74">
        <v>44167</v>
      </c>
      <c r="C457" s="47" t="s">
        <v>868</v>
      </c>
      <c r="D457" s="43">
        <v>80</v>
      </c>
      <c r="E457" s="43" t="s">
        <v>855</v>
      </c>
    </row>
    <row r="458" spans="1:5" s="43" customFormat="1" x14ac:dyDescent="0.25">
      <c r="A458" s="43" t="s">
        <v>705</v>
      </c>
      <c r="B458" s="74">
        <v>44167</v>
      </c>
      <c r="C458" s="47" t="s">
        <v>869</v>
      </c>
      <c r="D458" s="43">
        <v>60</v>
      </c>
      <c r="E458" s="43" t="s">
        <v>551</v>
      </c>
    </row>
    <row r="459" spans="1:5" s="3" customFormat="1" ht="15.75" x14ac:dyDescent="0.25">
      <c r="A459" s="87" t="s">
        <v>195</v>
      </c>
      <c r="B459" s="103"/>
      <c r="C459" s="35"/>
    </row>
    <row r="460" spans="1:5" s="43" customFormat="1" ht="15.75" customHeight="1" x14ac:dyDescent="0.25">
      <c r="A460" s="211" t="s">
        <v>728</v>
      </c>
      <c r="B460" s="205">
        <v>44169</v>
      </c>
      <c r="C460" s="47" t="s">
        <v>871</v>
      </c>
      <c r="D460" s="43">
        <v>60</v>
      </c>
      <c r="E460" s="43" t="s">
        <v>855</v>
      </c>
    </row>
    <row r="461" spans="1:5" s="43" customFormat="1" ht="15.75" customHeight="1" x14ac:dyDescent="0.25">
      <c r="A461" s="211"/>
      <c r="B461" s="205"/>
      <c r="C461" s="47" t="s">
        <v>874</v>
      </c>
      <c r="D461" s="43">
        <v>60</v>
      </c>
      <c r="E461" s="43" t="s">
        <v>551</v>
      </c>
    </row>
    <row r="462" spans="1:5" s="43" customFormat="1" ht="15.75" x14ac:dyDescent="0.25">
      <c r="A462" s="73"/>
      <c r="B462" s="102"/>
      <c r="C462" s="9"/>
    </row>
    <row r="463" spans="1:5" s="43" customFormat="1" ht="15.75" x14ac:dyDescent="0.25">
      <c r="A463" s="73"/>
      <c r="B463" s="102"/>
      <c r="C463" s="9"/>
      <c r="D463" s="166"/>
      <c r="E463" s="9"/>
    </row>
    <row r="464" spans="1:5" s="43" customFormat="1" ht="15.75" x14ac:dyDescent="0.25">
      <c r="A464" s="73"/>
      <c r="B464" s="102"/>
      <c r="C464" s="9"/>
      <c r="D464" s="166"/>
      <c r="E464" s="9"/>
    </row>
    <row r="465" spans="1:5" s="43" customFormat="1" ht="15.75" x14ac:dyDescent="0.25">
      <c r="A465" s="73"/>
      <c r="B465" s="102"/>
      <c r="C465" s="9"/>
      <c r="D465" s="166"/>
      <c r="E465" s="9"/>
    </row>
    <row r="466" spans="1:5" s="43" customFormat="1" ht="15.75" x14ac:dyDescent="0.25">
      <c r="A466" s="73"/>
      <c r="B466" s="102"/>
      <c r="C466" s="9"/>
      <c r="D466" s="166"/>
      <c r="E466" s="9"/>
    </row>
    <row r="467" spans="1:5" s="43" customFormat="1" ht="15.75" x14ac:dyDescent="0.25">
      <c r="A467" s="73"/>
      <c r="B467" s="102"/>
      <c r="C467" s="9"/>
      <c r="D467" s="166"/>
      <c r="E467" s="9"/>
    </row>
    <row r="468" spans="1:5" s="43" customFormat="1" ht="15.75" x14ac:dyDescent="0.25">
      <c r="A468" s="73"/>
      <c r="B468" s="102"/>
      <c r="C468" s="9"/>
      <c r="D468" s="166"/>
      <c r="E468" s="9"/>
    </row>
    <row r="469" spans="1:5" s="43" customFormat="1" ht="15.75" x14ac:dyDescent="0.25">
      <c r="A469" s="73"/>
      <c r="B469" s="102"/>
      <c r="C469" s="9"/>
      <c r="D469" s="166"/>
      <c r="E469" s="9"/>
    </row>
    <row r="470" spans="1:5" s="43" customFormat="1" ht="15.75" x14ac:dyDescent="0.25">
      <c r="A470" s="73"/>
      <c r="B470" s="102"/>
      <c r="C470" s="9"/>
      <c r="D470" s="166"/>
      <c r="E470" s="9"/>
    </row>
    <row r="471" spans="1:5" s="43" customFormat="1" ht="15.75" x14ac:dyDescent="0.25">
      <c r="A471" s="73"/>
      <c r="B471" s="102"/>
      <c r="C471" s="9"/>
      <c r="D471" s="166"/>
      <c r="E471" s="9"/>
    </row>
    <row r="472" spans="1:5" s="43" customFormat="1" ht="15.75" x14ac:dyDescent="0.25">
      <c r="A472" s="73"/>
      <c r="B472" s="102"/>
      <c r="C472" s="9"/>
      <c r="D472" s="166"/>
      <c r="E472" s="9"/>
    </row>
    <row r="473" spans="1:5" s="43" customFormat="1" ht="15.75" x14ac:dyDescent="0.25">
      <c r="A473" s="73"/>
      <c r="B473" s="102"/>
      <c r="C473" s="9"/>
      <c r="D473" s="166"/>
      <c r="E473" s="9"/>
    </row>
    <row r="474" spans="1:5" s="43" customFormat="1" ht="15.75" x14ac:dyDescent="0.25">
      <c r="A474" s="73"/>
      <c r="B474" s="102"/>
      <c r="C474" s="9"/>
      <c r="D474" s="166"/>
      <c r="E474" s="9"/>
    </row>
    <row r="475" spans="1:5" s="43" customFormat="1" ht="15.75" x14ac:dyDescent="0.25">
      <c r="A475" s="73"/>
      <c r="B475" s="102"/>
      <c r="C475" s="9"/>
      <c r="D475" s="166"/>
      <c r="E475" s="9"/>
    </row>
    <row r="476" spans="1:5" s="43" customFormat="1" ht="15.75" x14ac:dyDescent="0.25">
      <c r="A476" s="73"/>
      <c r="B476" s="102"/>
      <c r="C476" s="9"/>
      <c r="D476" s="166"/>
      <c r="E476" s="9"/>
    </row>
    <row r="477" spans="1:5" s="43" customFormat="1" ht="15.75" x14ac:dyDescent="0.25">
      <c r="A477" s="73"/>
      <c r="B477" s="102"/>
      <c r="C477" s="9"/>
      <c r="D477" s="166"/>
      <c r="E477" s="9"/>
    </row>
    <row r="478" spans="1:5" s="43" customFormat="1" ht="15.75" x14ac:dyDescent="0.25">
      <c r="A478" s="73"/>
      <c r="B478" s="102"/>
      <c r="C478" s="9"/>
      <c r="D478" s="166"/>
      <c r="E478" s="9"/>
    </row>
    <row r="479" spans="1:5" s="43" customFormat="1" ht="15.75" x14ac:dyDescent="0.25">
      <c r="A479" s="73"/>
      <c r="B479" s="102"/>
      <c r="C479" s="9"/>
      <c r="D479" s="166"/>
      <c r="E479" s="9"/>
    </row>
    <row r="480" spans="1:5" s="43" customFormat="1" ht="15.75" x14ac:dyDescent="0.25">
      <c r="A480" s="73"/>
      <c r="B480" s="102"/>
      <c r="C480" s="9"/>
      <c r="D480" s="166"/>
      <c r="E480" s="9"/>
    </row>
    <row r="481" spans="1:5" s="43" customFormat="1" ht="15.75" x14ac:dyDescent="0.25">
      <c r="A481" s="73"/>
      <c r="B481" s="102"/>
      <c r="C481" s="9"/>
      <c r="D481" s="166"/>
      <c r="E481" s="9"/>
    </row>
    <row r="482" spans="1:5" s="43" customFormat="1" ht="15.75" x14ac:dyDescent="0.25">
      <c r="A482" s="73"/>
      <c r="B482" s="102"/>
      <c r="C482" s="9"/>
      <c r="D482" s="166"/>
      <c r="E482" s="9"/>
    </row>
    <row r="483" spans="1:5" s="43" customFormat="1" ht="15.75" x14ac:dyDescent="0.25">
      <c r="A483" s="73"/>
      <c r="B483" s="102"/>
      <c r="C483" s="9"/>
      <c r="D483" s="166"/>
      <c r="E483" s="9"/>
    </row>
    <row r="484" spans="1:5" s="43" customFormat="1" ht="15.75" x14ac:dyDescent="0.25">
      <c r="A484" s="73"/>
      <c r="B484" s="102"/>
      <c r="C484" s="9"/>
      <c r="D484" s="166"/>
      <c r="E484" s="9"/>
    </row>
    <row r="485" spans="1:5" s="43" customFormat="1" ht="15.75" x14ac:dyDescent="0.25">
      <c r="A485" s="73"/>
      <c r="B485" s="102"/>
      <c r="C485" s="9"/>
      <c r="D485" s="166"/>
      <c r="E485" s="9"/>
    </row>
    <row r="486" spans="1:5" s="43" customFormat="1" ht="15.75" x14ac:dyDescent="0.25">
      <c r="A486" s="73"/>
      <c r="B486" s="102"/>
      <c r="C486" s="9"/>
      <c r="D486" s="166"/>
      <c r="E486" s="9"/>
    </row>
    <row r="487" spans="1:5" s="43" customFormat="1" ht="15.75" x14ac:dyDescent="0.25">
      <c r="A487" s="73"/>
      <c r="B487" s="102"/>
      <c r="C487" s="9"/>
      <c r="D487" s="166"/>
      <c r="E487" s="9"/>
    </row>
    <row r="488" spans="1:5" s="43" customFormat="1" ht="15.75" x14ac:dyDescent="0.25">
      <c r="A488" s="73"/>
      <c r="B488" s="102"/>
      <c r="C488" s="9"/>
      <c r="D488" s="166"/>
      <c r="E488" s="9"/>
    </row>
    <row r="489" spans="1:5" s="43" customFormat="1" ht="15.75" x14ac:dyDescent="0.25">
      <c r="A489" s="73"/>
      <c r="B489" s="102"/>
      <c r="C489" s="9"/>
      <c r="D489" s="166"/>
      <c r="E489" s="9"/>
    </row>
    <row r="490" spans="1:5" s="43" customFormat="1" ht="15.75" x14ac:dyDescent="0.25">
      <c r="A490" s="73"/>
      <c r="B490" s="102"/>
      <c r="C490" s="9"/>
      <c r="D490" s="166"/>
      <c r="E490" s="9"/>
    </row>
    <row r="491" spans="1:5" s="43" customFormat="1" ht="15.75" x14ac:dyDescent="0.25">
      <c r="A491" s="73"/>
      <c r="B491" s="102"/>
      <c r="C491" s="9"/>
      <c r="D491" s="166"/>
      <c r="E491" s="9"/>
    </row>
    <row r="492" spans="1:5" s="43" customFormat="1" ht="15.75" x14ac:dyDescent="0.25">
      <c r="A492" s="73"/>
      <c r="B492" s="102"/>
      <c r="C492" s="9"/>
      <c r="D492" s="166"/>
      <c r="E492" s="9"/>
    </row>
    <row r="493" spans="1:5" s="43" customFormat="1" ht="15.75" x14ac:dyDescent="0.25">
      <c r="A493" s="73"/>
      <c r="B493" s="102"/>
      <c r="C493" s="9"/>
      <c r="D493" s="166"/>
      <c r="E493" s="9"/>
    </row>
    <row r="494" spans="1:5" s="43" customFormat="1" ht="15.75" x14ac:dyDescent="0.25">
      <c r="A494" s="73"/>
      <c r="B494" s="102"/>
      <c r="C494" s="9"/>
      <c r="D494" s="166"/>
      <c r="E494" s="9"/>
    </row>
    <row r="495" spans="1:5" s="43" customFormat="1" ht="15.75" x14ac:dyDescent="0.25">
      <c r="A495" s="73"/>
      <c r="B495" s="102"/>
      <c r="C495" s="9"/>
      <c r="D495" s="166"/>
      <c r="E495" s="9"/>
    </row>
    <row r="496" spans="1:5" s="43" customFormat="1" ht="15.75" x14ac:dyDescent="0.25">
      <c r="A496" s="73"/>
      <c r="B496" s="102"/>
      <c r="C496" s="9"/>
      <c r="D496" s="166"/>
      <c r="E496" s="9"/>
    </row>
    <row r="497" spans="1:5" s="43" customFormat="1" ht="15.75" x14ac:dyDescent="0.25">
      <c r="A497" s="73"/>
      <c r="B497" s="102"/>
      <c r="C497" s="9"/>
      <c r="D497" s="166"/>
      <c r="E497" s="9"/>
    </row>
    <row r="498" spans="1:5" s="43" customFormat="1" ht="15.75" x14ac:dyDescent="0.25">
      <c r="A498" s="73"/>
      <c r="B498" s="102"/>
      <c r="C498" s="9"/>
      <c r="D498" s="166"/>
      <c r="E498" s="9"/>
    </row>
    <row r="499" spans="1:5" s="43" customFormat="1" ht="15.75" x14ac:dyDescent="0.25">
      <c r="A499" s="73"/>
      <c r="B499" s="102"/>
      <c r="C499" s="9"/>
      <c r="D499" s="166"/>
      <c r="E499" s="9"/>
    </row>
    <row r="500" spans="1:5" s="43" customFormat="1" ht="15.75" x14ac:dyDescent="0.25">
      <c r="A500" s="73"/>
      <c r="B500" s="102"/>
      <c r="C500" s="9"/>
      <c r="D500" s="166"/>
      <c r="E500" s="9"/>
    </row>
    <row r="501" spans="1:5" s="43" customFormat="1" ht="15.75" x14ac:dyDescent="0.25">
      <c r="A501" s="73"/>
      <c r="B501" s="102"/>
      <c r="C501" s="9"/>
      <c r="D501" s="166"/>
      <c r="E501" s="9"/>
    </row>
    <row r="502" spans="1:5" s="43" customFormat="1" ht="15.75" x14ac:dyDescent="0.25">
      <c r="A502" s="73"/>
      <c r="B502" s="102"/>
      <c r="C502" s="9"/>
      <c r="D502" s="166"/>
      <c r="E502" s="9"/>
    </row>
    <row r="503" spans="1:5" s="43" customFormat="1" ht="15.75" x14ac:dyDescent="0.25">
      <c r="A503" s="73"/>
      <c r="B503" s="102"/>
      <c r="C503" s="9"/>
      <c r="D503" s="166"/>
      <c r="E503" s="9"/>
    </row>
    <row r="504" spans="1:5" s="43" customFormat="1" ht="15.75" x14ac:dyDescent="0.25">
      <c r="A504" s="73"/>
      <c r="B504" s="102"/>
      <c r="C504" s="9"/>
      <c r="D504" s="166"/>
      <c r="E504" s="9"/>
    </row>
    <row r="505" spans="1:5" s="43" customFormat="1" ht="15.75" x14ac:dyDescent="0.25">
      <c r="A505" s="73"/>
      <c r="B505" s="102"/>
      <c r="C505" s="9"/>
      <c r="D505" s="166"/>
      <c r="E505" s="9"/>
    </row>
    <row r="506" spans="1:5" s="43" customFormat="1" ht="15.75" x14ac:dyDescent="0.25">
      <c r="A506" s="73"/>
      <c r="B506" s="102"/>
      <c r="C506" s="9"/>
      <c r="D506" s="166"/>
      <c r="E506" s="9"/>
    </row>
    <row r="507" spans="1:5" s="43" customFormat="1" ht="15.75" x14ac:dyDescent="0.25">
      <c r="A507" s="73"/>
      <c r="B507" s="102"/>
      <c r="C507" s="9"/>
      <c r="D507" s="166"/>
      <c r="E507" s="9"/>
    </row>
    <row r="508" spans="1:5" s="43" customFormat="1" ht="15.75" x14ac:dyDescent="0.25">
      <c r="A508" s="73"/>
      <c r="B508" s="102" t="s">
        <v>745</v>
      </c>
      <c r="C508" s="9" t="s">
        <v>746</v>
      </c>
      <c r="D508" s="155" t="s">
        <v>741</v>
      </c>
      <c r="E508" s="9"/>
    </row>
    <row r="509" spans="1:5" s="43" customFormat="1" ht="15.75" x14ac:dyDescent="0.25">
      <c r="A509" s="73"/>
      <c r="B509" s="102" t="s">
        <v>742</v>
      </c>
      <c r="C509" s="9" t="s">
        <v>747</v>
      </c>
      <c r="D509" s="156"/>
      <c r="E509" s="9"/>
    </row>
    <row r="510" spans="1:5" s="43" customFormat="1" ht="15.75" x14ac:dyDescent="0.25">
      <c r="A510" s="73"/>
      <c r="B510" s="102" t="s">
        <v>743</v>
      </c>
      <c r="C510" s="9" t="s">
        <v>744</v>
      </c>
      <c r="D510" s="156"/>
      <c r="E510" s="9"/>
    </row>
    <row r="511" spans="1:5" s="43" customFormat="1" ht="15.75" x14ac:dyDescent="0.25">
      <c r="A511" s="73"/>
      <c r="B511" s="102"/>
      <c r="C511" s="9" t="s">
        <v>688</v>
      </c>
      <c r="D511" s="148"/>
      <c r="E511" s="9"/>
    </row>
    <row r="512" spans="1:5" s="43" customFormat="1" ht="15.75" x14ac:dyDescent="0.25">
      <c r="A512" s="73"/>
      <c r="B512" s="102"/>
      <c r="C512" s="9"/>
      <c r="E512" s="9"/>
    </row>
    <row r="513" spans="1:6" s="43" customFormat="1" x14ac:dyDescent="0.25">
      <c r="A513" s="73"/>
      <c r="B513" s="9" t="s">
        <v>631</v>
      </c>
      <c r="C513" s="9" t="s">
        <v>631</v>
      </c>
      <c r="E513" s="9" t="s">
        <v>657</v>
      </c>
    </row>
    <row r="514" spans="1:6" s="43" customFormat="1" ht="15.75" x14ac:dyDescent="0.25">
      <c r="A514" s="73"/>
      <c r="B514" s="102"/>
      <c r="C514" s="104"/>
      <c r="E514" s="112" t="s">
        <v>652</v>
      </c>
      <c r="F514" s="104" t="s">
        <v>504</v>
      </c>
    </row>
    <row r="515" spans="1:6" s="43" customFormat="1" x14ac:dyDescent="0.25">
      <c r="A515" s="73"/>
      <c r="B515" s="9" t="s">
        <v>644</v>
      </c>
      <c r="C515" s="104" t="s">
        <v>645</v>
      </c>
      <c r="E515" s="112" t="s">
        <v>653</v>
      </c>
      <c r="F515" t="s">
        <v>502</v>
      </c>
    </row>
    <row r="516" spans="1:6" s="43" customFormat="1" ht="15.75" x14ac:dyDescent="0.25">
      <c r="A516" s="73"/>
      <c r="B516" s="110" t="s">
        <v>556</v>
      </c>
      <c r="C516" s="111" t="s">
        <v>557</v>
      </c>
      <c r="E516" s="112" t="s">
        <v>654</v>
      </c>
      <c r="F516" s="109" t="s">
        <v>503</v>
      </c>
    </row>
    <row r="517" spans="1:6" s="43" customFormat="1" x14ac:dyDescent="0.25">
      <c r="A517" s="73"/>
      <c r="B517" s="43" t="s">
        <v>555</v>
      </c>
      <c r="C517" s="9" t="s">
        <v>554</v>
      </c>
      <c r="E517" s="112" t="s">
        <v>655</v>
      </c>
      <c r="F517" s="109" t="s">
        <v>674</v>
      </c>
    </row>
    <row r="518" spans="1:6" s="43" customFormat="1" x14ac:dyDescent="0.25">
      <c r="A518" s="73"/>
      <c r="B518" s="43" t="s">
        <v>553</v>
      </c>
      <c r="C518" s="9" t="s">
        <v>552</v>
      </c>
      <c r="E518" s="112" t="s">
        <v>656</v>
      </c>
      <c r="F518" s="109" t="s">
        <v>517</v>
      </c>
    </row>
    <row r="519" spans="1:6" s="43" customFormat="1" x14ac:dyDescent="0.25">
      <c r="A519" s="73"/>
      <c r="B519" s="43" t="s">
        <v>551</v>
      </c>
      <c r="C519" s="9" t="s">
        <v>550</v>
      </c>
      <c r="E519" s="9"/>
      <c r="F519" s="9"/>
    </row>
    <row r="520" spans="1:6" s="43" customFormat="1" x14ac:dyDescent="0.25">
      <c r="A520" s="73"/>
      <c r="E520" s="9"/>
    </row>
    <row r="521" spans="1:6" s="43" customFormat="1" ht="15.75" x14ac:dyDescent="0.25">
      <c r="A521" s="73"/>
      <c r="B521" s="43" t="s">
        <v>687</v>
      </c>
      <c r="E521" s="102"/>
    </row>
    <row r="522" spans="1:6" s="43" customFormat="1" ht="15.75" x14ac:dyDescent="0.25">
      <c r="A522" s="73"/>
      <c r="B522" s="43" t="s">
        <v>678</v>
      </c>
      <c r="C522" s="9" t="s">
        <v>677</v>
      </c>
      <c r="E522" s="102"/>
    </row>
    <row r="523" spans="1:6" s="43" customFormat="1" ht="15.75" x14ac:dyDescent="0.25">
      <c r="A523" s="73" t="s">
        <v>685</v>
      </c>
      <c r="B523" s="43" t="s">
        <v>684</v>
      </c>
      <c r="C523" s="9" t="s">
        <v>683</v>
      </c>
      <c r="E523" s="102"/>
    </row>
    <row r="524" spans="1:6" s="43" customFormat="1" x14ac:dyDescent="0.25">
      <c r="A524" s="73"/>
      <c r="B524" s="43" t="s">
        <v>681</v>
      </c>
      <c r="C524" s="9" t="s">
        <v>682</v>
      </c>
      <c r="E524" s="3" t="s">
        <v>669</v>
      </c>
    </row>
    <row r="525" spans="1:6" s="43" customFormat="1" ht="15.75" x14ac:dyDescent="0.25">
      <c r="A525" s="73"/>
      <c r="B525" s="102" t="s">
        <v>520</v>
      </c>
      <c r="C525" s="9" t="s">
        <v>518</v>
      </c>
      <c r="E525" s="115" t="s">
        <v>670</v>
      </c>
    </row>
    <row r="526" spans="1:6" s="43" customFormat="1" ht="15.75" x14ac:dyDescent="0.25">
      <c r="A526" s="73"/>
      <c r="B526" s="102" t="s">
        <v>525</v>
      </c>
      <c r="C526" s="9" t="s">
        <v>519</v>
      </c>
      <c r="E526" s="113" t="s">
        <v>671</v>
      </c>
      <c r="F526" s="9"/>
    </row>
    <row r="527" spans="1:6" s="43" customFormat="1" ht="15.75" x14ac:dyDescent="0.25">
      <c r="A527" s="73"/>
      <c r="B527" s="102" t="s">
        <v>535</v>
      </c>
      <c r="C527" s="9" t="s">
        <v>524</v>
      </c>
      <c r="D527" s="75"/>
      <c r="E527" s="114" t="s">
        <v>672</v>
      </c>
    </row>
    <row r="528" spans="1:6" s="43" customFormat="1" ht="15.75" x14ac:dyDescent="0.25">
      <c r="A528" s="73"/>
      <c r="B528" s="102" t="s">
        <v>536</v>
      </c>
      <c r="C528" s="9" t="s">
        <v>534</v>
      </c>
      <c r="D528" s="75" t="s">
        <v>423</v>
      </c>
      <c r="E528" s="114" t="s">
        <v>673</v>
      </c>
    </row>
    <row r="529" spans="1:5" s="43" customFormat="1" ht="15.75" x14ac:dyDescent="0.25">
      <c r="A529" s="73"/>
      <c r="B529" s="102" t="s">
        <v>624</v>
      </c>
      <c r="C529" s="9"/>
      <c r="D529" s="75"/>
      <c r="E529" s="114"/>
    </row>
    <row r="530" spans="1:5" s="43" customFormat="1" x14ac:dyDescent="0.25">
      <c r="A530" s="73"/>
      <c r="B530" s="9" t="s">
        <v>625</v>
      </c>
      <c r="C530" s="9"/>
      <c r="D530" s="75"/>
      <c r="E530" s="114"/>
    </row>
    <row r="531" spans="1:5" s="43" customFormat="1" x14ac:dyDescent="0.25">
      <c r="A531" s="73"/>
      <c r="B531" s="9" t="s">
        <v>626</v>
      </c>
      <c r="C531" s="9"/>
      <c r="D531" s="75"/>
      <c r="E531" s="114"/>
    </row>
    <row r="532" spans="1:5" s="43" customFormat="1" ht="15.75" x14ac:dyDescent="0.25">
      <c r="A532" s="73"/>
      <c r="B532" s="102"/>
      <c r="C532" s="9"/>
      <c r="D532" s="75"/>
      <c r="E532" s="47"/>
    </row>
    <row r="533" spans="1:5" s="43" customFormat="1" x14ac:dyDescent="0.25">
      <c r="A533" s="73"/>
      <c r="B533" s="43" t="s">
        <v>639</v>
      </c>
      <c r="C533" s="9" t="s">
        <v>640</v>
      </c>
      <c r="E533" s="47"/>
    </row>
    <row r="534" spans="1:5" s="43" customFormat="1" ht="15.75" x14ac:dyDescent="0.25">
      <c r="A534" s="73"/>
      <c r="B534" s="102"/>
      <c r="C534" s="9"/>
      <c r="D534" s="75"/>
      <c r="E534" s="47"/>
    </row>
    <row r="535" spans="1:5" s="43" customFormat="1" ht="36" customHeight="1" x14ac:dyDescent="0.25">
      <c r="A535" s="73"/>
      <c r="B535" s="77" t="s">
        <v>8</v>
      </c>
      <c r="C535" s="92" t="s">
        <v>448</v>
      </c>
      <c r="D535" s="75" t="s">
        <v>450</v>
      </c>
      <c r="E535" s="47"/>
    </row>
    <row r="536" spans="1:5" s="11" customFormat="1" ht="60" x14ac:dyDescent="0.25">
      <c r="B536" s="78" t="s">
        <v>409</v>
      </c>
      <c r="C536" s="91" t="s">
        <v>449</v>
      </c>
      <c r="D536" s="56" t="s">
        <v>424</v>
      </c>
      <c r="E536" s="29" t="s">
        <v>425</v>
      </c>
    </row>
    <row r="537" spans="1:5" s="11" customFormat="1" x14ac:dyDescent="0.25">
      <c r="B537" s="5" t="s">
        <v>415</v>
      </c>
      <c r="C537" s="80" t="s">
        <v>414</v>
      </c>
      <c r="D537" s="56"/>
      <c r="E537" s="29"/>
    </row>
    <row r="538" spans="1:5" s="11" customFormat="1" x14ac:dyDescent="0.25">
      <c r="B538" s="11" t="s">
        <v>491</v>
      </c>
      <c r="C538" s="9" t="s">
        <v>485</v>
      </c>
      <c r="D538" s="56"/>
      <c r="E538" s="29"/>
    </row>
    <row r="539" spans="1:5" s="11" customFormat="1" x14ac:dyDescent="0.25">
      <c r="B539" s="46" t="s">
        <v>492</v>
      </c>
      <c r="C539" s="9" t="s">
        <v>493</v>
      </c>
      <c r="D539" s="56"/>
      <c r="E539" s="29"/>
    </row>
    <row r="540" spans="1:5" x14ac:dyDescent="0.25">
      <c r="A540" s="31" t="s">
        <v>213</v>
      </c>
      <c r="B540" s="23" t="s">
        <v>346</v>
      </c>
      <c r="C540" s="9" t="s">
        <v>358</v>
      </c>
      <c r="D540" s="3" t="s">
        <v>375</v>
      </c>
      <c r="E540" s="9" t="s">
        <v>67</v>
      </c>
    </row>
    <row r="541" spans="1:5" x14ac:dyDescent="0.25">
      <c r="A541" s="31" t="s">
        <v>266</v>
      </c>
      <c r="B541" s="9" t="s">
        <v>357</v>
      </c>
      <c r="C541" s="9" t="s">
        <v>353</v>
      </c>
      <c r="E541" s="9"/>
    </row>
    <row r="542" spans="1:5" ht="30" x14ac:dyDescent="0.25">
      <c r="A542" s="31" t="s">
        <v>267</v>
      </c>
      <c r="B542" s="39" t="s">
        <v>327</v>
      </c>
      <c r="C542" s="60" t="s">
        <v>330</v>
      </c>
      <c r="E542" s="9"/>
    </row>
    <row r="543" spans="1:5" x14ac:dyDescent="0.25">
      <c r="A543" s="7" t="s">
        <v>198</v>
      </c>
      <c r="B543" s="40" t="s">
        <v>214</v>
      </c>
      <c r="C543" s="208" t="s">
        <v>216</v>
      </c>
      <c r="D543" t="s">
        <v>199</v>
      </c>
      <c r="E543" s="9"/>
    </row>
    <row r="544" spans="1:5" x14ac:dyDescent="0.25">
      <c r="A544" s="7"/>
      <c r="B544" s="40" t="s">
        <v>215</v>
      </c>
      <c r="C544" s="208"/>
      <c r="E544" s="9"/>
    </row>
    <row r="545" spans="1:6" ht="23.25" x14ac:dyDescent="0.35">
      <c r="A545" s="37" t="s">
        <v>202</v>
      </c>
      <c r="B545" s="36">
        <v>0</v>
      </c>
      <c r="D545" t="s">
        <v>200</v>
      </c>
      <c r="E545" s="9"/>
    </row>
    <row r="546" spans="1:6" ht="23.25" x14ac:dyDescent="0.35">
      <c r="A546" s="37"/>
      <c r="B546" s="68" t="s">
        <v>371</v>
      </c>
      <c r="E546" s="9"/>
    </row>
    <row r="547" spans="1:6" ht="46.5" x14ac:dyDescent="0.25">
      <c r="B547" t="s">
        <v>130</v>
      </c>
      <c r="D547" t="s">
        <v>170</v>
      </c>
      <c r="E547" s="9" t="s">
        <v>169</v>
      </c>
      <c r="F547" s="33" t="s">
        <v>178</v>
      </c>
    </row>
    <row r="548" spans="1:6" ht="23.25" x14ac:dyDescent="0.25">
      <c r="E548" s="9"/>
      <c r="F548" s="33"/>
    </row>
    <row r="549" spans="1:6" ht="23.25" x14ac:dyDescent="0.25">
      <c r="D549" t="s">
        <v>197</v>
      </c>
      <c r="E549" s="9"/>
      <c r="F549" s="33"/>
    </row>
    <row r="550" spans="1:6" ht="23.25" x14ac:dyDescent="0.25">
      <c r="E550" s="9"/>
      <c r="F550" s="33"/>
    </row>
    <row r="551" spans="1:6" x14ac:dyDescent="0.25">
      <c r="B551" t="s">
        <v>163</v>
      </c>
      <c r="E551" s="9" t="s">
        <v>171</v>
      </c>
    </row>
    <row r="552" spans="1:6" x14ac:dyDescent="0.25">
      <c r="E552" s="9"/>
    </row>
    <row r="553" spans="1:6" x14ac:dyDescent="0.25">
      <c r="C553" s="9" t="s">
        <v>131</v>
      </c>
    </row>
    <row r="554" spans="1:6" x14ac:dyDescent="0.25">
      <c r="C554" s="9" t="s">
        <v>123</v>
      </c>
    </row>
    <row r="555" spans="1:6" x14ac:dyDescent="0.25">
      <c r="C555" s="9" t="s">
        <v>131</v>
      </c>
      <c r="E555" t="s">
        <v>179</v>
      </c>
    </row>
    <row r="556" spans="1:6" x14ac:dyDescent="0.25">
      <c r="C556" t="s">
        <v>132</v>
      </c>
    </row>
    <row r="557" spans="1:6" x14ac:dyDescent="0.25">
      <c r="C557" s="7" t="s">
        <v>180</v>
      </c>
      <c r="D557" t="s">
        <v>181</v>
      </c>
    </row>
    <row r="558" spans="1:6" x14ac:dyDescent="0.25">
      <c r="B558" t="s">
        <v>134</v>
      </c>
      <c r="C558" s="9" t="s">
        <v>133</v>
      </c>
    </row>
    <row r="560" spans="1:6" x14ac:dyDescent="0.25">
      <c r="C560" t="s">
        <v>143</v>
      </c>
    </row>
    <row r="561" spans="2:3" x14ac:dyDescent="0.25">
      <c r="C561" t="s">
        <v>144</v>
      </c>
    </row>
    <row r="562" spans="2:3" x14ac:dyDescent="0.25">
      <c r="B562" t="s">
        <v>166</v>
      </c>
      <c r="C562" s="9" t="s">
        <v>165</v>
      </c>
    </row>
    <row r="564" spans="2:3" x14ac:dyDescent="0.25">
      <c r="C564" s="9" t="s">
        <v>164</v>
      </c>
    </row>
    <row r="572" spans="2:3" x14ac:dyDescent="0.25">
      <c r="B572" t="s">
        <v>257</v>
      </c>
    </row>
    <row r="573" spans="2:3" x14ac:dyDescent="0.25">
      <c r="B573" s="9" t="s">
        <v>256</v>
      </c>
    </row>
  </sheetData>
  <autoFilter ref="A1:G1"/>
  <mergeCells count="32">
    <mergeCell ref="B460:B461"/>
    <mergeCell ref="B31:B33"/>
    <mergeCell ref="B27:B29"/>
    <mergeCell ref="B20:B22"/>
    <mergeCell ref="B17:B19"/>
    <mergeCell ref="B11:B12"/>
    <mergeCell ref="A2:A3"/>
    <mergeCell ref="A4:A5"/>
    <mergeCell ref="A6:A7"/>
    <mergeCell ref="A9:A10"/>
    <mergeCell ref="A11:A12"/>
    <mergeCell ref="B39:B41"/>
    <mergeCell ref="A39:A41"/>
    <mergeCell ref="C543:C544"/>
    <mergeCell ref="A36:A38"/>
    <mergeCell ref="B36:B38"/>
    <mergeCell ref="A47:A50"/>
    <mergeCell ref="B43:B46"/>
    <mergeCell ref="B47:B50"/>
    <mergeCell ref="C118:C119"/>
    <mergeCell ref="C127:C128"/>
    <mergeCell ref="A361:A362"/>
    <mergeCell ref="A444:A445"/>
    <mergeCell ref="B444:B445"/>
    <mergeCell ref="A447:A448"/>
    <mergeCell ref="B447:B448"/>
    <mergeCell ref="A460:A461"/>
    <mergeCell ref="E361:E362"/>
    <mergeCell ref="D361:D362"/>
    <mergeCell ref="C361:C362"/>
    <mergeCell ref="B361:B362"/>
    <mergeCell ref="A43:A46"/>
  </mergeCells>
  <hyperlinks>
    <hyperlink ref="F41" r:id="rId1"/>
    <hyperlink ref="E46" r:id="rId2"/>
    <hyperlink ref="F45" r:id="rId3"/>
    <hyperlink ref="E47" r:id="rId4" display="https://htmlacademy.ru/"/>
    <hyperlink ref="F47" r:id="rId5"/>
    <hyperlink ref="F49" r:id="rId6"/>
    <hyperlink ref="E51" r:id="rId7"/>
    <hyperlink ref="E52" r:id="rId8"/>
    <hyperlink ref="E53" r:id="rId9"/>
    <hyperlink ref="E54" r:id="rId10"/>
    <hyperlink ref="E55" r:id="rId11"/>
    <hyperlink ref="E56" r:id="rId12"/>
    <hyperlink ref="E65" r:id="rId13"/>
    <hyperlink ref="C553" r:id="rId14"/>
    <hyperlink ref="C554" r:id="rId15"/>
    <hyperlink ref="C555" r:id="rId16"/>
    <hyperlink ref="C558" r:id="rId17"/>
    <hyperlink ref="E70" r:id="rId18"/>
    <hyperlink ref="E71" r:id="rId19"/>
    <hyperlink ref="C564" r:id="rId20"/>
    <hyperlink ref="C562" r:id="rId21"/>
    <hyperlink ref="E81" r:id="rId22"/>
    <hyperlink ref="E547" r:id="rId23"/>
    <hyperlink ref="E551" r:id="rId24"/>
    <hyperlink ref="E82" r:id="rId25"/>
    <hyperlink ref="B545" r:id="rId26" display="https://htmlacademy.ru/courses/57/run/2"/>
    <hyperlink ref="B543" r:id="rId27" display="https://htmlacademy.ru/courses/basic-html"/>
    <hyperlink ref="B544" r:id="rId28" display="https://htmlacademy.ru/courses/basic-css"/>
    <hyperlink ref="B573" r:id="rId29"/>
    <hyperlink ref="C141" r:id="rId30" display="https://htmlacademy.ru/courses/44"/>
    <hyperlink ref="B540" r:id="rId31"/>
    <hyperlink ref="C541" r:id="rId32"/>
    <hyperlink ref="B541" r:id="rId33"/>
    <hyperlink ref="C540" r:id="rId34"/>
    <hyperlink ref="C535" r:id="rId35" display="https://htmlacademy.ru/courses/213/run/21   глава вызовы по массивам"/>
    <hyperlink ref="C537" r:id="rId36"/>
    <hyperlink ref="C536" r:id="rId37"/>
    <hyperlink ref="E308" r:id="rId38"/>
    <hyperlink ref="F310" r:id="rId39"/>
    <hyperlink ref="F311" r:id="rId40"/>
    <hyperlink ref="E312" r:id="rId41"/>
    <hyperlink ref="F313" r:id="rId42"/>
    <hyperlink ref="F314" r:id="rId43"/>
    <hyperlink ref="C538" r:id="rId44"/>
    <hyperlink ref="F315" r:id="rId45"/>
    <hyperlink ref="F319" r:id="rId46"/>
    <hyperlink ref="F320" r:id="rId47"/>
    <hyperlink ref="F325" r:id="rId48"/>
    <hyperlink ref="F326" r:id="rId49"/>
    <hyperlink ref="C525" r:id="rId50"/>
    <hyperlink ref="C526" r:id="rId51"/>
    <hyperlink ref="F327" r:id="rId52"/>
    <hyperlink ref="C527" r:id="rId53"/>
    <hyperlink ref="F333" r:id="rId54"/>
    <hyperlink ref="F334" r:id="rId55"/>
    <hyperlink ref="C528" r:id="rId56"/>
    <hyperlink ref="F337" r:id="rId57"/>
    <hyperlink ref="F341" r:id="rId58"/>
    <hyperlink ref="F343" r:id="rId59"/>
    <hyperlink ref="F344" r:id="rId60"/>
    <hyperlink ref="C519" r:id="rId61"/>
    <hyperlink ref="C518" r:id="rId62"/>
    <hyperlink ref="C517" r:id="rId63"/>
    <hyperlink ref="B530" r:id="rId64"/>
    <hyperlink ref="B531" r:id="rId65"/>
    <hyperlink ref="F345" r:id="rId66"/>
    <hyperlink ref="F346" r:id="rId67"/>
    <hyperlink ref="C533" r:id="rId68"/>
    <hyperlink ref="F347" r:id="rId69"/>
    <hyperlink ref="B515" r:id="rId70"/>
    <hyperlink ref="F351" r:id="rId71"/>
    <hyperlink ref="F352" r:id="rId72"/>
    <hyperlink ref="F353" r:id="rId73"/>
    <hyperlink ref="B513" r:id="rId74"/>
    <hyperlink ref="C513" r:id="rId75"/>
    <hyperlink ref="F356" r:id="rId76"/>
    <hyperlink ref="F357" r:id="rId77"/>
    <hyperlink ref="C524" r:id="rId78"/>
    <hyperlink ref="C523" r:id="rId79"/>
    <hyperlink ref="C522" r:id="rId80"/>
    <hyperlink ref="F361" r:id="rId81"/>
    <hyperlink ref="F362" r:id="rId82"/>
    <hyperlink ref="F363" r:id="rId83"/>
    <hyperlink ref="C389" r:id="rId84"/>
    <hyperlink ref="D508" r:id="rId85"/>
  </hyperlinks>
  <pageMargins left="0.7" right="0.7" top="0.75" bottom="0.75" header="0.3" footer="0.3"/>
  <pageSetup paperSize="9" orientation="portrait" r:id="rId86"/>
  <drawing r:id="rId8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76" workbookViewId="0">
      <selection activeCell="A99" sqref="A99:A100"/>
    </sheetView>
  </sheetViews>
  <sheetFormatPr defaultRowHeight="15" x14ac:dyDescent="0.25"/>
  <cols>
    <col min="1" max="1" width="255.7109375" bestFit="1" customWidth="1"/>
    <col min="2" max="2" width="58.42578125" customWidth="1"/>
  </cols>
  <sheetData>
    <row r="1" spans="1:6" s="7" customFormat="1" x14ac:dyDescent="0.25">
      <c r="A1" s="7" t="s">
        <v>763</v>
      </c>
      <c r="C1" s="7" t="s">
        <v>764</v>
      </c>
    </row>
    <row r="2" spans="1:6" x14ac:dyDescent="0.25">
      <c r="A2" t="s">
        <v>558</v>
      </c>
    </row>
    <row r="3" spans="1:6" x14ac:dyDescent="0.25">
      <c r="A3" t="s">
        <v>559</v>
      </c>
    </row>
    <row r="4" spans="1:6" x14ac:dyDescent="0.25">
      <c r="A4" t="s">
        <v>560</v>
      </c>
    </row>
    <row r="5" spans="1:6" x14ac:dyDescent="0.25">
      <c r="A5" t="s">
        <v>561</v>
      </c>
    </row>
    <row r="6" spans="1:6" x14ac:dyDescent="0.25">
      <c r="A6" t="s">
        <v>562</v>
      </c>
    </row>
    <row r="7" spans="1:6" x14ac:dyDescent="0.25">
      <c r="A7" t="s">
        <v>563</v>
      </c>
      <c r="F7" t="s">
        <v>765</v>
      </c>
    </row>
    <row r="9" spans="1:6" x14ac:dyDescent="0.25">
      <c r="A9" t="s">
        <v>564</v>
      </c>
    </row>
    <row r="10" spans="1:6" x14ac:dyDescent="0.25">
      <c r="A10" t="s">
        <v>565</v>
      </c>
    </row>
    <row r="11" spans="1:6" x14ac:dyDescent="0.25">
      <c r="A11" t="s">
        <v>566</v>
      </c>
    </row>
    <row r="12" spans="1:6" x14ac:dyDescent="0.25">
      <c r="A12" t="s">
        <v>567</v>
      </c>
    </row>
    <row r="13" spans="1:6" x14ac:dyDescent="0.25">
      <c r="A13" t="s">
        <v>568</v>
      </c>
    </row>
    <row r="14" spans="1:6" x14ac:dyDescent="0.25">
      <c r="A14" t="s">
        <v>569</v>
      </c>
    </row>
    <row r="15" spans="1:6" x14ac:dyDescent="0.25">
      <c r="A15" t="s">
        <v>570</v>
      </c>
    </row>
    <row r="17" spans="1:1" x14ac:dyDescent="0.25">
      <c r="A17" t="s">
        <v>571</v>
      </c>
    </row>
    <row r="18" spans="1:1" x14ac:dyDescent="0.25">
      <c r="A18" t="s">
        <v>572</v>
      </c>
    </row>
    <row r="19" spans="1:1" x14ac:dyDescent="0.25">
      <c r="A19" t="s">
        <v>573</v>
      </c>
    </row>
    <row r="20" spans="1:1" x14ac:dyDescent="0.25">
      <c r="A20" t="s">
        <v>574</v>
      </c>
    </row>
    <row r="22" spans="1:1" x14ac:dyDescent="0.25">
      <c r="A22" t="s">
        <v>575</v>
      </c>
    </row>
    <row r="23" spans="1:1" x14ac:dyDescent="0.25">
      <c r="A23" t="s">
        <v>576</v>
      </c>
    </row>
    <row r="24" spans="1:1" x14ac:dyDescent="0.25">
      <c r="A24" t="s">
        <v>577</v>
      </c>
    </row>
    <row r="25" spans="1:1" x14ac:dyDescent="0.25">
      <c r="A25" t="s">
        <v>578</v>
      </c>
    </row>
    <row r="26" spans="1:1" x14ac:dyDescent="0.25">
      <c r="A26" t="s">
        <v>579</v>
      </c>
    </row>
    <row r="27" spans="1:1" x14ac:dyDescent="0.25">
      <c r="A27" t="s">
        <v>580</v>
      </c>
    </row>
    <row r="28" spans="1:1" x14ac:dyDescent="0.25">
      <c r="A28" t="s">
        <v>581</v>
      </c>
    </row>
    <row r="30" spans="1:1" x14ac:dyDescent="0.25">
      <c r="A30" t="s">
        <v>582</v>
      </c>
    </row>
    <row r="31" spans="1:1" x14ac:dyDescent="0.25">
      <c r="A31" t="s">
        <v>583</v>
      </c>
    </row>
    <row r="32" spans="1:1" x14ac:dyDescent="0.25">
      <c r="A32" t="s">
        <v>584</v>
      </c>
    </row>
    <row r="33" spans="1:1" x14ac:dyDescent="0.25">
      <c r="A33" t="s">
        <v>585</v>
      </c>
    </row>
    <row r="34" spans="1:1" x14ac:dyDescent="0.25">
      <c r="A34" t="s">
        <v>287</v>
      </c>
    </row>
    <row r="36" spans="1:1" x14ac:dyDescent="0.25">
      <c r="A36" t="s">
        <v>586</v>
      </c>
    </row>
    <row r="37" spans="1:1" x14ac:dyDescent="0.25">
      <c r="A37" t="s">
        <v>587</v>
      </c>
    </row>
    <row r="38" spans="1:1" x14ac:dyDescent="0.25">
      <c r="A38" t="s">
        <v>588</v>
      </c>
    </row>
    <row r="39" spans="1:1" x14ac:dyDescent="0.25">
      <c r="A39" t="s">
        <v>589</v>
      </c>
    </row>
    <row r="40" spans="1:1" x14ac:dyDescent="0.25">
      <c r="A40" t="s">
        <v>590</v>
      </c>
    </row>
    <row r="41" spans="1:1" x14ac:dyDescent="0.25">
      <c r="A41" t="s">
        <v>591</v>
      </c>
    </row>
    <row r="42" spans="1:1" x14ac:dyDescent="0.25">
      <c r="A42" t="s">
        <v>592</v>
      </c>
    </row>
    <row r="43" spans="1:1" x14ac:dyDescent="0.25">
      <c r="A43" t="s">
        <v>593</v>
      </c>
    </row>
    <row r="44" spans="1:1" x14ac:dyDescent="0.25">
      <c r="A44" t="s">
        <v>594</v>
      </c>
    </row>
    <row r="45" spans="1:1" x14ac:dyDescent="0.25">
      <c r="A45" t="s">
        <v>595</v>
      </c>
    </row>
    <row r="46" spans="1:1" x14ac:dyDescent="0.25">
      <c r="A46" t="s">
        <v>596</v>
      </c>
    </row>
    <row r="47" spans="1:1" x14ac:dyDescent="0.25">
      <c r="A47" t="s">
        <v>597</v>
      </c>
    </row>
    <row r="48" spans="1:1" x14ac:dyDescent="0.25">
      <c r="A48" t="s">
        <v>598</v>
      </c>
    </row>
    <row r="49" spans="1:1" x14ac:dyDescent="0.25">
      <c r="A49" t="s">
        <v>599</v>
      </c>
    </row>
    <row r="51" spans="1:1" x14ac:dyDescent="0.25">
      <c r="A51" t="s">
        <v>600</v>
      </c>
    </row>
    <row r="52" spans="1:1" x14ac:dyDescent="0.25">
      <c r="A52" t="s">
        <v>601</v>
      </c>
    </row>
    <row r="53" spans="1:1" x14ac:dyDescent="0.25">
      <c r="A53" t="s">
        <v>602</v>
      </c>
    </row>
    <row r="54" spans="1:1" x14ac:dyDescent="0.25">
      <c r="A54" t="s">
        <v>603</v>
      </c>
    </row>
    <row r="55" spans="1:1" x14ac:dyDescent="0.25">
      <c r="A55" t="s">
        <v>604</v>
      </c>
    </row>
    <row r="56" spans="1:1" x14ac:dyDescent="0.25">
      <c r="A56" t="s">
        <v>605</v>
      </c>
    </row>
    <row r="57" spans="1:1" x14ac:dyDescent="0.25">
      <c r="A57" t="s">
        <v>606</v>
      </c>
    </row>
    <row r="58" spans="1:1" x14ac:dyDescent="0.25">
      <c r="A58" t="s">
        <v>607</v>
      </c>
    </row>
    <row r="59" spans="1:1" x14ac:dyDescent="0.25">
      <c r="A59" t="s">
        <v>608</v>
      </c>
    </row>
    <row r="61" spans="1:1" x14ac:dyDescent="0.25">
      <c r="A61" t="s">
        <v>609</v>
      </c>
    </row>
    <row r="63" spans="1:1" x14ac:dyDescent="0.25">
      <c r="A63" t="s">
        <v>610</v>
      </c>
    </row>
    <row r="65" spans="1:1" x14ac:dyDescent="0.25">
      <c r="A65" t="s">
        <v>611</v>
      </c>
    </row>
    <row r="67" spans="1:1" x14ac:dyDescent="0.25">
      <c r="A67" t="s">
        <v>612</v>
      </c>
    </row>
    <row r="68" spans="1:1" x14ac:dyDescent="0.25">
      <c r="A68" t="s">
        <v>613</v>
      </c>
    </row>
    <row r="70" spans="1:1" x14ac:dyDescent="0.25">
      <c r="A70" t="s">
        <v>614</v>
      </c>
    </row>
    <row r="72" spans="1:1" x14ac:dyDescent="0.25">
      <c r="A72" t="s">
        <v>615</v>
      </c>
    </row>
    <row r="74" spans="1:1" x14ac:dyDescent="0.25">
      <c r="A74" t="s">
        <v>616</v>
      </c>
    </row>
    <row r="76" spans="1:1" x14ac:dyDescent="0.25">
      <c r="A76" t="s">
        <v>617</v>
      </c>
    </row>
    <row r="78" spans="1:1" x14ac:dyDescent="0.25">
      <c r="A78" t="s">
        <v>618</v>
      </c>
    </row>
    <row r="80" spans="1:1" x14ac:dyDescent="0.25">
      <c r="A80" t="s">
        <v>619</v>
      </c>
    </row>
    <row r="81" spans="1:1" x14ac:dyDescent="0.25">
      <c r="A81" t="s">
        <v>620</v>
      </c>
    </row>
    <row r="82" spans="1:1" x14ac:dyDescent="0.25">
      <c r="A82" t="s">
        <v>621</v>
      </c>
    </row>
    <row r="83" spans="1:1" x14ac:dyDescent="0.25">
      <c r="A83" t="s">
        <v>622</v>
      </c>
    </row>
    <row r="84" spans="1:1" x14ac:dyDescent="0.25">
      <c r="A84" t="s">
        <v>623</v>
      </c>
    </row>
    <row r="88" spans="1:1" ht="28.5" x14ac:dyDescent="0.45">
      <c r="A88" s="181" t="s">
        <v>807</v>
      </c>
    </row>
    <row r="89" spans="1:1" x14ac:dyDescent="0.25">
      <c r="A89" t="s">
        <v>789</v>
      </c>
    </row>
    <row r="90" spans="1:1" x14ac:dyDescent="0.25">
      <c r="A90" t="s">
        <v>788</v>
      </c>
    </row>
    <row r="91" spans="1:1" x14ac:dyDescent="0.25">
      <c r="A91" t="s">
        <v>793</v>
      </c>
    </row>
    <row r="99" spans="1:4" x14ac:dyDescent="0.25">
      <c r="A99" s="47" t="s">
        <v>797</v>
      </c>
    </row>
    <row r="100" spans="1:4" x14ac:dyDescent="0.25">
      <c r="A100" s="47" t="s">
        <v>786</v>
      </c>
    </row>
    <row r="101" spans="1:4" x14ac:dyDescent="0.25">
      <c r="A101" s="178"/>
      <c r="B101" s="47"/>
      <c r="C101" s="43"/>
      <c r="D101" s="43"/>
    </row>
    <row r="102" spans="1:4" x14ac:dyDescent="0.25">
      <c r="A102" s="178"/>
      <c r="B102" s="47"/>
      <c r="C102" s="43"/>
      <c r="D102" s="43"/>
    </row>
    <row r="103" spans="1:4" x14ac:dyDescent="0.25">
      <c r="A103" s="171"/>
      <c r="C103" s="43"/>
      <c r="D103" s="43"/>
    </row>
    <row r="104" spans="1:4" x14ac:dyDescent="0.25">
      <c r="A104" s="171"/>
      <c r="C104" s="43"/>
      <c r="D104" s="43"/>
    </row>
    <row r="105" spans="1:4" ht="120" x14ac:dyDescent="0.25">
      <c r="A105" s="171"/>
      <c r="B105" s="173" t="s">
        <v>787</v>
      </c>
      <c r="C105" s="43"/>
      <c r="D105" s="43"/>
    </row>
    <row r="106" spans="1:4" x14ac:dyDescent="0.25">
      <c r="A106" s="171"/>
      <c r="B106" s="47"/>
      <c r="C106" s="43"/>
      <c r="D106" s="43"/>
    </row>
    <row r="107" spans="1:4" x14ac:dyDescent="0.25">
      <c r="A107" s="171"/>
      <c r="B107" s="47"/>
      <c r="C107" s="43"/>
      <c r="D107" s="43"/>
    </row>
    <row r="108" spans="1:4" x14ac:dyDescent="0.25">
      <c r="A108" s="171"/>
      <c r="B108" s="47"/>
      <c r="C108" s="43"/>
      <c r="D108" s="43"/>
    </row>
    <row r="109" spans="1:4" x14ac:dyDescent="0.25">
      <c r="A109" s="166"/>
      <c r="B109" s="9" t="s">
        <v>771</v>
      </c>
      <c r="C109" s="43"/>
      <c r="D109" s="43"/>
    </row>
    <row r="110" spans="1:4" x14ac:dyDescent="0.25">
      <c r="A110" s="166"/>
      <c r="B110" s="9" t="s">
        <v>772</v>
      </c>
      <c r="C110" s="43"/>
      <c r="D110" s="43"/>
    </row>
    <row r="111" spans="1:4" x14ac:dyDescent="0.25">
      <c r="A111" s="166"/>
      <c r="B111" s="9"/>
      <c r="C111" s="43"/>
      <c r="D111" s="43"/>
    </row>
    <row r="112" spans="1:4" x14ac:dyDescent="0.25">
      <c r="A112" s="166"/>
      <c r="B112" s="9" t="s">
        <v>777</v>
      </c>
      <c r="C112" s="43"/>
      <c r="D112" s="43"/>
    </row>
    <row r="113" spans="1:4" x14ac:dyDescent="0.25">
      <c r="A113" s="166"/>
      <c r="B113" s="9"/>
      <c r="C113" s="43"/>
      <c r="D113" s="43"/>
    </row>
    <row r="114" spans="1:4" x14ac:dyDescent="0.25">
      <c r="A114" s="166"/>
      <c r="B114" s="9"/>
      <c r="C114" s="43"/>
      <c r="D114" s="43"/>
    </row>
    <row r="115" spans="1:4" x14ac:dyDescent="0.25">
      <c r="A115" s="166"/>
      <c r="B115" s="9"/>
      <c r="C115" s="43"/>
      <c r="D115" s="4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"/>
  <sheetViews>
    <sheetView topLeftCell="B1" zoomScaleNormal="100" workbookViewId="0">
      <selection activeCell="J5" sqref="J5"/>
    </sheetView>
  </sheetViews>
  <sheetFormatPr defaultRowHeight="15" x14ac:dyDescent="0.25"/>
  <cols>
    <col min="1" max="2" width="10.140625" bestFit="1" customWidth="1"/>
    <col min="3" max="6" width="10.28515625" bestFit="1" customWidth="1"/>
    <col min="7" max="7" width="10.85546875" bestFit="1" customWidth="1"/>
    <col min="8" max="29" width="10.28515625" bestFit="1" customWidth="1"/>
    <col min="30" max="30" width="14.28515625" bestFit="1" customWidth="1"/>
    <col min="31" max="36" width="10.28515625" bestFit="1" customWidth="1"/>
  </cols>
  <sheetData>
    <row r="2" spans="1:36" x14ac:dyDescent="0.25">
      <c r="A2" t="s">
        <v>1</v>
      </c>
      <c r="B2" t="s">
        <v>2</v>
      </c>
      <c r="C2" s="11" t="s">
        <v>3</v>
      </c>
      <c r="D2" s="11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s="11" t="s">
        <v>3</v>
      </c>
      <c r="K2" s="11" t="s">
        <v>4</v>
      </c>
      <c r="L2" t="s">
        <v>5</v>
      </c>
      <c r="M2" t="s">
        <v>6</v>
      </c>
      <c r="N2" t="s">
        <v>7</v>
      </c>
      <c r="O2" t="s">
        <v>1</v>
      </c>
      <c r="P2" t="s">
        <v>2</v>
      </c>
      <c r="Q2" s="11" t="s">
        <v>3</v>
      </c>
      <c r="R2" s="11" t="s">
        <v>4</v>
      </c>
      <c r="S2" t="s">
        <v>5</v>
      </c>
      <c r="T2" t="s">
        <v>6</v>
      </c>
      <c r="U2" t="s">
        <v>7</v>
      </c>
      <c r="V2" t="s">
        <v>1</v>
      </c>
      <c r="W2" t="s">
        <v>2</v>
      </c>
      <c r="X2" s="11" t="s">
        <v>3</v>
      </c>
      <c r="Y2" s="11" t="s">
        <v>4</v>
      </c>
      <c r="Z2" t="s">
        <v>5</v>
      </c>
      <c r="AA2" t="s">
        <v>6</v>
      </c>
      <c r="AB2" t="s">
        <v>7</v>
      </c>
      <c r="AC2" t="s">
        <v>1</v>
      </c>
      <c r="AD2" t="s">
        <v>2</v>
      </c>
      <c r="AE2" s="11" t="s">
        <v>3</v>
      </c>
      <c r="AF2" s="11" t="s">
        <v>4</v>
      </c>
      <c r="AG2" t="s">
        <v>5</v>
      </c>
      <c r="AH2" t="s">
        <v>6</v>
      </c>
      <c r="AI2" t="s">
        <v>7</v>
      </c>
      <c r="AJ2" t="s">
        <v>1</v>
      </c>
    </row>
    <row r="3" spans="1:36" x14ac:dyDescent="0.25">
      <c r="A3" s="4">
        <v>44161</v>
      </c>
      <c r="B3" s="4">
        <v>44162</v>
      </c>
      <c r="C3" s="12">
        <v>44163</v>
      </c>
      <c r="D3" s="12">
        <v>44164</v>
      </c>
      <c r="E3" s="4">
        <v>44165</v>
      </c>
      <c r="F3" s="4">
        <v>44166</v>
      </c>
      <c r="G3" s="4">
        <v>44167</v>
      </c>
      <c r="H3" s="4">
        <v>44168</v>
      </c>
      <c r="I3" s="4">
        <v>44169</v>
      </c>
      <c r="J3" s="12">
        <v>44170</v>
      </c>
      <c r="K3" s="12">
        <v>44171</v>
      </c>
      <c r="L3" s="4">
        <v>44172</v>
      </c>
      <c r="M3" s="4">
        <v>44173</v>
      </c>
      <c r="N3" s="4">
        <v>44174</v>
      </c>
      <c r="O3" s="4">
        <v>44175</v>
      </c>
      <c r="P3" s="4">
        <v>44176</v>
      </c>
      <c r="Q3" s="12">
        <v>44177</v>
      </c>
      <c r="R3" s="12">
        <v>44178</v>
      </c>
      <c r="S3" s="4">
        <v>44179</v>
      </c>
      <c r="T3" s="4">
        <v>44180</v>
      </c>
      <c r="U3" s="4">
        <v>44181</v>
      </c>
      <c r="V3" s="4">
        <v>44182</v>
      </c>
      <c r="W3" s="4">
        <v>44183</v>
      </c>
      <c r="X3" s="12">
        <v>44184</v>
      </c>
      <c r="Y3" s="12">
        <v>44185</v>
      </c>
      <c r="Z3" s="4">
        <v>44186</v>
      </c>
      <c r="AA3" s="4">
        <v>44187</v>
      </c>
      <c r="AB3" s="4">
        <v>44188</v>
      </c>
      <c r="AC3" s="4">
        <v>44189</v>
      </c>
      <c r="AD3" s="4">
        <v>44190</v>
      </c>
      <c r="AE3" s="12">
        <v>44191</v>
      </c>
      <c r="AF3" s="12">
        <v>44192</v>
      </c>
      <c r="AG3" s="4">
        <v>44193</v>
      </c>
      <c r="AH3" s="4">
        <v>44194</v>
      </c>
      <c r="AI3" s="4">
        <v>44195</v>
      </c>
      <c r="AJ3" s="4">
        <v>44196</v>
      </c>
    </row>
    <row r="4" spans="1:36" x14ac:dyDescent="0.25">
      <c r="B4" s="3"/>
      <c r="E4" s="3"/>
      <c r="H4" s="3"/>
      <c r="J4" t="s">
        <v>864</v>
      </c>
      <c r="K4" s="3"/>
      <c r="N4" s="3"/>
      <c r="Q4" s="3"/>
      <c r="T4" s="3"/>
      <c r="W4" s="3"/>
      <c r="Z4" s="3"/>
      <c r="AC4" s="3"/>
      <c r="AD4" s="1"/>
      <c r="AF4" s="3"/>
      <c r="AG4" s="1"/>
      <c r="AI4" s="3"/>
    </row>
    <row r="5" spans="1:36" x14ac:dyDescent="0.25">
      <c r="G5" s="17">
        <v>0.5</v>
      </c>
      <c r="AD5" t="s">
        <v>860</v>
      </c>
      <c r="AG5" t="s">
        <v>861</v>
      </c>
    </row>
    <row r="6" spans="1:36" x14ac:dyDescent="0.25">
      <c r="G6" t="s">
        <v>862</v>
      </c>
    </row>
    <row r="7" spans="1:36" x14ac:dyDescent="0.25">
      <c r="AG7" t="s">
        <v>67</v>
      </c>
    </row>
    <row r="9" spans="1:36" x14ac:dyDescent="0.25">
      <c r="F9">
        <v>1500</v>
      </c>
      <c r="G9" s="17">
        <v>0.5</v>
      </c>
    </row>
    <row r="10" spans="1:36" x14ac:dyDescent="0.25">
      <c r="F1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B1" workbookViewId="0">
      <selection activeCell="D9" sqref="D9"/>
    </sheetView>
  </sheetViews>
  <sheetFormatPr defaultRowHeight="15" x14ac:dyDescent="0.25"/>
  <cols>
    <col min="1" max="1" width="56.85546875" bestFit="1" customWidth="1"/>
    <col min="2" max="2" width="8" bestFit="1" customWidth="1"/>
    <col min="3" max="3" width="70.5703125" bestFit="1" customWidth="1"/>
    <col min="4" max="4" width="83.140625" bestFit="1" customWidth="1"/>
    <col min="6" max="6" width="24.85546875" bestFit="1" customWidth="1"/>
  </cols>
  <sheetData>
    <row r="1" spans="1:6" x14ac:dyDescent="0.25">
      <c r="A1" s="47"/>
      <c r="B1" s="193"/>
      <c r="C1" s="47"/>
    </row>
    <row r="2" spans="1:6" x14ac:dyDescent="0.25">
      <c r="A2" s="47" t="s">
        <v>808</v>
      </c>
      <c r="B2" s="178" t="s">
        <v>834</v>
      </c>
      <c r="C2" s="23" t="s">
        <v>842</v>
      </c>
      <c r="D2" t="s">
        <v>870</v>
      </c>
      <c r="F2" t="s">
        <v>856</v>
      </c>
    </row>
    <row r="3" spans="1:6" ht="18.75" x14ac:dyDescent="0.25">
      <c r="A3" s="47" t="s">
        <v>804</v>
      </c>
      <c r="B3" s="178" t="s">
        <v>8</v>
      </c>
      <c r="C3" s="23" t="s">
        <v>840</v>
      </c>
      <c r="D3" s="199" t="s">
        <v>873</v>
      </c>
    </row>
    <row r="4" spans="1:6" x14ac:dyDescent="0.25">
      <c r="A4" s="47" t="s">
        <v>815</v>
      </c>
      <c r="B4" s="178"/>
      <c r="C4" s="23" t="s">
        <v>835</v>
      </c>
      <c r="D4" s="216" t="s">
        <v>865</v>
      </c>
    </row>
    <row r="5" spans="1:6" x14ac:dyDescent="0.25">
      <c r="A5" s="47"/>
      <c r="B5" s="178"/>
      <c r="C5" s="23" t="s">
        <v>836</v>
      </c>
      <c r="D5" s="216"/>
    </row>
    <row r="6" spans="1:6" x14ac:dyDescent="0.25">
      <c r="A6" s="47"/>
      <c r="B6" s="178"/>
      <c r="C6" s="47" t="s">
        <v>872</v>
      </c>
    </row>
    <row r="9" spans="1:6" x14ac:dyDescent="0.25">
      <c r="C9" t="s">
        <v>866</v>
      </c>
    </row>
    <row r="12" spans="1:6" x14ac:dyDescent="0.25">
      <c r="C12" t="s">
        <v>67</v>
      </c>
    </row>
  </sheetData>
  <mergeCells count="1">
    <mergeCell ref="D4:D5"/>
  </mergeCells>
  <hyperlinks>
    <hyperlink ref="C3" r:id="rId1"/>
    <hyperlink ref="C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49" workbookViewId="0">
      <selection activeCell="A79" sqref="A79"/>
    </sheetView>
  </sheetViews>
  <sheetFormatPr defaultRowHeight="15" x14ac:dyDescent="0.25"/>
  <cols>
    <col min="1" max="1" width="28" customWidth="1"/>
    <col min="2" max="2" width="13.5703125" customWidth="1"/>
    <col min="3" max="3" width="9.7109375" bestFit="1" customWidth="1"/>
  </cols>
  <sheetData>
    <row r="1" spans="1:6" x14ac:dyDescent="0.25">
      <c r="A1" s="49" t="s">
        <v>273</v>
      </c>
      <c r="B1" s="49" t="s">
        <v>284</v>
      </c>
    </row>
    <row r="2" spans="1:6" ht="21" x14ac:dyDescent="0.35">
      <c r="A2" s="50">
        <f>it!D15</f>
        <v>12.5</v>
      </c>
      <c r="B2" s="50" t="s">
        <v>274</v>
      </c>
      <c r="F2" t="s">
        <v>293</v>
      </c>
    </row>
    <row r="3" spans="1:6" x14ac:dyDescent="0.25">
      <c r="A3" s="50">
        <f>it!D35</f>
        <v>15.5</v>
      </c>
      <c r="B3" s="50" t="s">
        <v>275</v>
      </c>
    </row>
    <row r="4" spans="1:6" x14ac:dyDescent="0.25">
      <c r="A4" s="50">
        <f>it!D60</f>
        <v>20.5</v>
      </c>
      <c r="B4" s="50" t="s">
        <v>276</v>
      </c>
    </row>
    <row r="5" spans="1:6" x14ac:dyDescent="0.25">
      <c r="A5" s="50">
        <f>it!D67</f>
        <v>6.5</v>
      </c>
      <c r="B5" s="50" t="s">
        <v>277</v>
      </c>
    </row>
    <row r="6" spans="1:6" x14ac:dyDescent="0.25">
      <c r="A6" s="50">
        <f>it!D76</f>
        <v>13.666666666666666</v>
      </c>
      <c r="B6" s="50" t="s">
        <v>278</v>
      </c>
    </row>
    <row r="7" spans="1:6" x14ac:dyDescent="0.25">
      <c r="A7" s="50">
        <f>it!D95</f>
        <v>5.666666666666667</v>
      </c>
      <c r="B7" s="50" t="s">
        <v>279</v>
      </c>
    </row>
    <row r="8" spans="1:6" x14ac:dyDescent="0.25">
      <c r="A8" s="50">
        <f>it!D105</f>
        <v>13.666666666666666</v>
      </c>
      <c r="B8" s="50" t="s">
        <v>280</v>
      </c>
    </row>
    <row r="9" spans="1:6" x14ac:dyDescent="0.25">
      <c r="A9" s="50">
        <f>it!D115</f>
        <v>6.416666666666667</v>
      </c>
      <c r="B9" s="50" t="s">
        <v>281</v>
      </c>
    </row>
    <row r="10" spans="1:6" x14ac:dyDescent="0.25">
      <c r="A10" s="50">
        <v>9.5</v>
      </c>
      <c r="B10" s="50" t="s">
        <v>282</v>
      </c>
    </row>
    <row r="11" spans="1:6" x14ac:dyDescent="0.25">
      <c r="A11" s="50">
        <f>it!D135</f>
        <v>6.833333333333333</v>
      </c>
      <c r="B11" s="50" t="s">
        <v>283</v>
      </c>
    </row>
    <row r="14" spans="1:6" x14ac:dyDescent="0.25">
      <c r="A14" t="s">
        <v>285</v>
      </c>
    </row>
    <row r="17" spans="1:10" x14ac:dyDescent="0.25">
      <c r="A17" t="s">
        <v>286</v>
      </c>
      <c r="B17">
        <v>200</v>
      </c>
      <c r="C17" t="s">
        <v>294</v>
      </c>
    </row>
    <row r="18" spans="1:10" x14ac:dyDescent="0.25">
      <c r="A18" t="s">
        <v>287</v>
      </c>
      <c r="B18">
        <v>200</v>
      </c>
      <c r="C18" t="s">
        <v>294</v>
      </c>
    </row>
    <row r="19" spans="1:10" x14ac:dyDescent="0.25">
      <c r="A19" t="s">
        <v>288</v>
      </c>
      <c r="B19">
        <v>200</v>
      </c>
      <c r="C19" t="s">
        <v>294</v>
      </c>
    </row>
    <row r="20" spans="1:10" x14ac:dyDescent="0.25">
      <c r="A20" t="s">
        <v>289</v>
      </c>
      <c r="B20">
        <v>200</v>
      </c>
      <c r="C20" t="s">
        <v>294</v>
      </c>
    </row>
    <row r="21" spans="1:10" x14ac:dyDescent="0.25">
      <c r="A21" t="s">
        <v>290</v>
      </c>
      <c r="B21">
        <v>200</v>
      </c>
      <c r="C21" t="s">
        <v>294</v>
      </c>
    </row>
    <row r="22" spans="1:10" x14ac:dyDescent="0.25">
      <c r="A22" t="s">
        <v>291</v>
      </c>
      <c r="B22">
        <v>200</v>
      </c>
      <c r="C22" t="s">
        <v>294</v>
      </c>
    </row>
    <row r="23" spans="1:10" x14ac:dyDescent="0.25">
      <c r="A23" t="s">
        <v>292</v>
      </c>
      <c r="B23">
        <f>SUM(B17:B22)</f>
        <v>1200</v>
      </c>
      <c r="C23" t="s">
        <v>294</v>
      </c>
    </row>
    <row r="24" spans="1:10" x14ac:dyDescent="0.25">
      <c r="A24" s="51" t="s">
        <v>295</v>
      </c>
      <c r="B24" s="51">
        <f>B23/60</f>
        <v>20</v>
      </c>
      <c r="C24" t="s">
        <v>296</v>
      </c>
    </row>
    <row r="28" spans="1:10" x14ac:dyDescent="0.25">
      <c r="A28" t="s">
        <v>298</v>
      </c>
    </row>
    <row r="29" spans="1:10" x14ac:dyDescent="0.25">
      <c r="A29" s="52" t="s">
        <v>302</v>
      </c>
      <c r="B29" s="52"/>
      <c r="C29" t="s">
        <v>303</v>
      </c>
      <c r="D29" t="s">
        <v>286</v>
      </c>
      <c r="E29">
        <v>250</v>
      </c>
      <c r="F29">
        <f>E29/60</f>
        <v>4.166666666666667</v>
      </c>
      <c r="H29" t="s">
        <v>286</v>
      </c>
      <c r="I29">
        <v>300</v>
      </c>
      <c r="J29">
        <f>I29/60</f>
        <v>5</v>
      </c>
    </row>
    <row r="30" spans="1:10" x14ac:dyDescent="0.25">
      <c r="A30" s="42">
        <v>43900</v>
      </c>
      <c r="B30">
        <v>3</v>
      </c>
      <c r="C30">
        <v>4</v>
      </c>
      <c r="D30" t="s">
        <v>287</v>
      </c>
      <c r="E30">
        <v>250</v>
      </c>
      <c r="F30">
        <f t="shared" ref="F30:F35" si="0">E30/60</f>
        <v>4.166666666666667</v>
      </c>
      <c r="H30" t="s">
        <v>287</v>
      </c>
      <c r="I30">
        <v>300</v>
      </c>
      <c r="J30">
        <f t="shared" ref="J30:J35" si="1">I30/60</f>
        <v>5</v>
      </c>
    </row>
    <row r="31" spans="1:10" x14ac:dyDescent="0.25">
      <c r="A31" s="42">
        <v>43901</v>
      </c>
      <c r="B31">
        <v>3</v>
      </c>
      <c r="C31">
        <v>4</v>
      </c>
      <c r="D31" t="s">
        <v>288</v>
      </c>
      <c r="E31">
        <v>250</v>
      </c>
      <c r="F31">
        <f t="shared" si="0"/>
        <v>4.166666666666667</v>
      </c>
      <c r="H31" t="s">
        <v>288</v>
      </c>
      <c r="I31">
        <v>300</v>
      </c>
      <c r="J31">
        <f t="shared" si="1"/>
        <v>5</v>
      </c>
    </row>
    <row r="32" spans="1:10" x14ac:dyDescent="0.25">
      <c r="A32" s="42">
        <v>43902</v>
      </c>
      <c r="B32">
        <v>3</v>
      </c>
      <c r="C32">
        <v>4</v>
      </c>
      <c r="D32" t="s">
        <v>289</v>
      </c>
      <c r="E32">
        <v>250</v>
      </c>
      <c r="F32">
        <f t="shared" si="0"/>
        <v>4.166666666666667</v>
      </c>
      <c r="H32" t="s">
        <v>289</v>
      </c>
      <c r="I32">
        <v>300</v>
      </c>
      <c r="J32">
        <f t="shared" si="1"/>
        <v>5</v>
      </c>
    </row>
    <row r="33" spans="1:10" x14ac:dyDescent="0.25">
      <c r="A33" s="42">
        <v>43903</v>
      </c>
      <c r="B33">
        <v>3</v>
      </c>
      <c r="C33">
        <v>4</v>
      </c>
      <c r="D33" t="s">
        <v>290</v>
      </c>
      <c r="E33">
        <v>250</v>
      </c>
      <c r="F33">
        <f t="shared" si="0"/>
        <v>4.166666666666667</v>
      </c>
      <c r="H33" t="s">
        <v>290</v>
      </c>
      <c r="I33">
        <v>300</v>
      </c>
      <c r="J33">
        <f t="shared" si="1"/>
        <v>5</v>
      </c>
    </row>
    <row r="34" spans="1:10" x14ac:dyDescent="0.25">
      <c r="A34" s="42">
        <v>43904</v>
      </c>
      <c r="B34">
        <v>3</v>
      </c>
      <c r="C34">
        <v>4</v>
      </c>
      <c r="D34" t="s">
        <v>291</v>
      </c>
      <c r="E34">
        <v>250</v>
      </c>
      <c r="F34">
        <f t="shared" si="0"/>
        <v>4.166666666666667</v>
      </c>
      <c r="H34" t="s">
        <v>291</v>
      </c>
      <c r="I34">
        <v>300</v>
      </c>
      <c r="J34">
        <f t="shared" si="1"/>
        <v>5</v>
      </c>
    </row>
    <row r="35" spans="1:10" x14ac:dyDescent="0.25">
      <c r="A35" s="42">
        <v>43905</v>
      </c>
      <c r="B35">
        <v>3</v>
      </c>
      <c r="C35">
        <v>4</v>
      </c>
      <c r="D35" t="s">
        <v>292</v>
      </c>
      <c r="E35">
        <f>SUM(E29:E34)</f>
        <v>1500</v>
      </c>
      <c r="F35">
        <f t="shared" si="0"/>
        <v>25</v>
      </c>
      <c r="H35" t="s">
        <v>292</v>
      </c>
      <c r="I35">
        <f>SUM(I29:I34)</f>
        <v>1800</v>
      </c>
      <c r="J35">
        <f t="shared" si="1"/>
        <v>30</v>
      </c>
    </row>
    <row r="36" spans="1:10" x14ac:dyDescent="0.25">
      <c r="A36" s="42">
        <v>43906</v>
      </c>
      <c r="B36">
        <v>3</v>
      </c>
      <c r="C36">
        <v>4</v>
      </c>
      <c r="D36" s="11" t="s">
        <v>299</v>
      </c>
      <c r="E36" s="11">
        <f>E35/60</f>
        <v>25</v>
      </c>
      <c r="F36" t="s">
        <v>297</v>
      </c>
      <c r="H36" s="11" t="s">
        <v>299</v>
      </c>
      <c r="I36" s="11">
        <f>I35/60</f>
        <v>30</v>
      </c>
      <c r="J36" t="s">
        <v>297</v>
      </c>
    </row>
    <row r="37" spans="1:10" x14ac:dyDescent="0.25">
      <c r="A37" s="42">
        <v>43907</v>
      </c>
      <c r="B37">
        <v>3</v>
      </c>
      <c r="C37">
        <v>4</v>
      </c>
    </row>
    <row r="38" spans="1:10" x14ac:dyDescent="0.25">
      <c r="A38" s="42">
        <v>43908</v>
      </c>
      <c r="B38">
        <v>3</v>
      </c>
      <c r="C38">
        <v>4</v>
      </c>
    </row>
    <row r="39" spans="1:10" x14ac:dyDescent="0.25">
      <c r="A39" s="42">
        <v>43909</v>
      </c>
      <c r="B39">
        <v>3</v>
      </c>
      <c r="C39">
        <v>4</v>
      </c>
      <c r="D39" s="3" t="s">
        <v>300</v>
      </c>
      <c r="E39" s="3" t="s">
        <v>301</v>
      </c>
      <c r="F39" s="3"/>
    </row>
    <row r="40" spans="1:10" x14ac:dyDescent="0.25">
      <c r="A40" s="42">
        <v>43910</v>
      </c>
      <c r="B40">
        <v>3</v>
      </c>
      <c r="C40">
        <v>4</v>
      </c>
    </row>
    <row r="41" spans="1:10" x14ac:dyDescent="0.25">
      <c r="A41" s="42">
        <v>43911</v>
      </c>
      <c r="B41">
        <v>3</v>
      </c>
      <c r="C41">
        <v>4</v>
      </c>
    </row>
    <row r="42" spans="1:10" x14ac:dyDescent="0.25">
      <c r="A42" s="42">
        <v>43912</v>
      </c>
      <c r="B42">
        <v>3</v>
      </c>
      <c r="C42">
        <v>4</v>
      </c>
    </row>
    <row r="43" spans="1:10" x14ac:dyDescent="0.25">
      <c r="A43" s="42">
        <v>43913</v>
      </c>
      <c r="B43">
        <v>3</v>
      </c>
      <c r="C43">
        <v>4</v>
      </c>
    </row>
    <row r="44" spans="1:10" x14ac:dyDescent="0.25">
      <c r="A44" s="42">
        <v>43914</v>
      </c>
      <c r="B44">
        <v>3</v>
      </c>
      <c r="C44">
        <v>4</v>
      </c>
    </row>
    <row r="45" spans="1:10" x14ac:dyDescent="0.25">
      <c r="A45" s="42">
        <v>43915</v>
      </c>
      <c r="B45">
        <v>3</v>
      </c>
      <c r="C45">
        <v>4</v>
      </c>
    </row>
    <row r="46" spans="1:10" x14ac:dyDescent="0.25">
      <c r="A46" s="42">
        <v>43916</v>
      </c>
      <c r="B46">
        <v>3</v>
      </c>
      <c r="C46">
        <v>4</v>
      </c>
    </row>
    <row r="47" spans="1:10" x14ac:dyDescent="0.25">
      <c r="A47" s="42">
        <v>43917</v>
      </c>
      <c r="B47">
        <v>3</v>
      </c>
      <c r="C47">
        <v>4</v>
      </c>
    </row>
    <row r="48" spans="1:10" x14ac:dyDescent="0.25">
      <c r="A48" s="42">
        <v>43918</v>
      </c>
      <c r="B48">
        <v>3</v>
      </c>
      <c r="C48">
        <v>4</v>
      </c>
    </row>
    <row r="49" spans="1:3" x14ac:dyDescent="0.25">
      <c r="A49" s="42">
        <v>43919</v>
      </c>
      <c r="B49">
        <v>3</v>
      </c>
      <c r="C49">
        <v>4</v>
      </c>
    </row>
    <row r="50" spans="1:3" x14ac:dyDescent="0.25">
      <c r="A50" s="42">
        <v>43920</v>
      </c>
      <c r="B50">
        <v>3</v>
      </c>
      <c r="C50">
        <v>4</v>
      </c>
    </row>
    <row r="51" spans="1:3" x14ac:dyDescent="0.25">
      <c r="A51" s="42">
        <v>43921</v>
      </c>
      <c r="B51">
        <v>3</v>
      </c>
      <c r="C51">
        <v>4</v>
      </c>
    </row>
    <row r="56" spans="1:3" x14ac:dyDescent="0.25">
      <c r="B56" t="s">
        <v>642</v>
      </c>
    </row>
    <row r="59" spans="1:3" x14ac:dyDescent="0.25">
      <c r="A59" t="s">
        <v>643</v>
      </c>
      <c r="B59" t="s">
        <v>284</v>
      </c>
    </row>
    <row r="60" spans="1:3" ht="31.5" x14ac:dyDescent="0.5">
      <c r="A60" s="57">
        <v>11.866666666666667</v>
      </c>
      <c r="B60">
        <v>1</v>
      </c>
    </row>
    <row r="61" spans="1:3" ht="26.25" x14ac:dyDescent="0.25">
      <c r="A61" s="61">
        <v>13.366666666666667</v>
      </c>
      <c r="B61">
        <v>2</v>
      </c>
    </row>
    <row r="62" spans="1:3" ht="23.25" x14ac:dyDescent="0.25">
      <c r="A62" s="65">
        <v>16.416666666666668</v>
      </c>
      <c r="B62">
        <v>3</v>
      </c>
    </row>
    <row r="63" spans="1:3" ht="21" x14ac:dyDescent="0.25">
      <c r="A63" s="67">
        <v>13.833333333333334</v>
      </c>
      <c r="B63">
        <v>4</v>
      </c>
    </row>
    <row r="64" spans="1:3" ht="21" x14ac:dyDescent="0.25">
      <c r="A64" s="67">
        <v>14.416666666666666</v>
      </c>
      <c r="B64">
        <v>5</v>
      </c>
    </row>
    <row r="65" spans="1:2" x14ac:dyDescent="0.25">
      <c r="A65" s="56">
        <v>11.333333333333334</v>
      </c>
      <c r="B65">
        <v>6</v>
      </c>
    </row>
    <row r="66" spans="1:2" ht="21" x14ac:dyDescent="0.25">
      <c r="A66" s="72">
        <v>11.833333333333334</v>
      </c>
      <c r="B66">
        <v>7</v>
      </c>
    </row>
    <row r="67" spans="1:2" ht="21" x14ac:dyDescent="0.25">
      <c r="A67" s="67">
        <v>11.75</v>
      </c>
      <c r="B67">
        <v>8</v>
      </c>
    </row>
    <row r="68" spans="1:2" ht="23.25" x14ac:dyDescent="0.25">
      <c r="A68" s="86">
        <v>18.916666666666668</v>
      </c>
      <c r="B68">
        <v>9</v>
      </c>
    </row>
    <row r="69" spans="1:2" x14ac:dyDescent="0.25">
      <c r="A69" s="85">
        <v>7.083333333333333</v>
      </c>
      <c r="B69">
        <v>10</v>
      </c>
    </row>
    <row r="70" spans="1:2" ht="26.25" x14ac:dyDescent="0.25">
      <c r="A70" s="61">
        <v>6.25</v>
      </c>
      <c r="B70">
        <v>11</v>
      </c>
    </row>
    <row r="71" spans="1:2" ht="26.25" x14ac:dyDescent="0.4">
      <c r="A71" s="41">
        <v>8.4166666666666661</v>
      </c>
      <c r="B71">
        <v>12</v>
      </c>
    </row>
    <row r="72" spans="1:2" ht="23.25" x14ac:dyDescent="0.25">
      <c r="A72" s="65">
        <v>7</v>
      </c>
      <c r="B72">
        <v>13</v>
      </c>
    </row>
    <row r="73" spans="1:2" ht="21" x14ac:dyDescent="0.25">
      <c r="A73" s="67">
        <v>5.166666666666667</v>
      </c>
      <c r="B73">
        <v>14</v>
      </c>
    </row>
    <row r="74" spans="1:2" ht="26.25" x14ac:dyDescent="0.4">
      <c r="A74" s="41">
        <v>11.75</v>
      </c>
      <c r="B74">
        <v>15</v>
      </c>
    </row>
    <row r="75" spans="1:2" ht="28.5" x14ac:dyDescent="0.45">
      <c r="A75" s="13">
        <v>7.95</v>
      </c>
      <c r="B75">
        <v>16</v>
      </c>
    </row>
    <row r="76" spans="1:2" ht="26.25" x14ac:dyDescent="0.4">
      <c r="A76" s="41">
        <v>7.3833333333333337</v>
      </c>
      <c r="B76">
        <v>17</v>
      </c>
    </row>
    <row r="77" spans="1:2" ht="26.25" x14ac:dyDescent="0.4">
      <c r="A77" s="41">
        <v>11.5</v>
      </c>
      <c r="B77">
        <v>18</v>
      </c>
    </row>
    <row r="78" spans="1:2" x14ac:dyDescent="0.25">
      <c r="A78">
        <f>SUM(A60:A77)/B77</f>
        <v>10.90185185185185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zoomScale="85" zoomScaleNormal="85" workbookViewId="0">
      <pane ySplit="1" topLeftCell="A263" activePane="bottomLeft" state="frozen"/>
      <selection pane="bottomLeft" activeCell="C280" sqref="C280"/>
    </sheetView>
  </sheetViews>
  <sheetFormatPr defaultRowHeight="15" x14ac:dyDescent="0.25"/>
  <cols>
    <col min="1" max="1" width="17.28515625" bestFit="1" customWidth="1"/>
    <col min="2" max="2" width="10.140625" bestFit="1" customWidth="1"/>
    <col min="3" max="3" width="88.5703125" bestFit="1" customWidth="1"/>
    <col min="4" max="4" width="69.5703125" customWidth="1"/>
    <col min="5" max="5" width="130.5703125" bestFit="1" customWidth="1"/>
    <col min="6" max="6" width="24.85546875" bestFit="1" customWidth="1"/>
  </cols>
  <sheetData>
    <row r="1" spans="1:6" x14ac:dyDescent="0.25">
      <c r="A1" s="16" t="s">
        <v>0</v>
      </c>
      <c r="B1" s="16" t="s">
        <v>9</v>
      </c>
      <c r="C1" s="16" t="s">
        <v>10</v>
      </c>
      <c r="D1" s="16" t="s">
        <v>12</v>
      </c>
      <c r="E1" s="16" t="s">
        <v>13</v>
      </c>
      <c r="F1" s="16" t="s">
        <v>66</v>
      </c>
    </row>
    <row r="2" spans="1:6" x14ac:dyDescent="0.25">
      <c r="A2" t="s">
        <v>1</v>
      </c>
      <c r="B2" s="4">
        <v>43818</v>
      </c>
      <c r="C2" t="s">
        <v>29</v>
      </c>
      <c r="D2">
        <v>30</v>
      </c>
      <c r="E2" t="s">
        <v>30</v>
      </c>
    </row>
    <row r="3" spans="1:6" x14ac:dyDescent="0.25">
      <c r="A3" t="s">
        <v>1</v>
      </c>
      <c r="B3" s="4">
        <v>43818</v>
      </c>
      <c r="C3" t="s">
        <v>31</v>
      </c>
      <c r="D3">
        <v>30</v>
      </c>
      <c r="E3" t="s">
        <v>32</v>
      </c>
    </row>
    <row r="4" spans="1:6" ht="49.5" customHeight="1" x14ac:dyDescent="0.25">
      <c r="A4" t="s">
        <v>33</v>
      </c>
      <c r="B4" s="4">
        <v>43818</v>
      </c>
      <c r="C4" t="s">
        <v>34</v>
      </c>
      <c r="D4">
        <v>30</v>
      </c>
      <c r="E4" s="9" t="s">
        <v>35</v>
      </c>
    </row>
    <row r="5" spans="1:6" x14ac:dyDescent="0.25">
      <c r="E5" t="s">
        <v>37</v>
      </c>
      <c r="F5" t="s">
        <v>36</v>
      </c>
    </row>
    <row r="6" spans="1:6" x14ac:dyDescent="0.25">
      <c r="E6" t="s">
        <v>38</v>
      </c>
    </row>
    <row r="7" spans="1:6" x14ac:dyDescent="0.25">
      <c r="A7" s="4" t="s">
        <v>6</v>
      </c>
      <c r="B7" s="4">
        <v>43823</v>
      </c>
      <c r="C7" t="s">
        <v>29</v>
      </c>
      <c r="D7">
        <v>30</v>
      </c>
      <c r="E7" t="s">
        <v>30</v>
      </c>
    </row>
    <row r="8" spans="1:6" x14ac:dyDescent="0.25">
      <c r="A8" s="4" t="s">
        <v>6</v>
      </c>
      <c r="B8" s="4">
        <v>43823</v>
      </c>
      <c r="C8" t="s">
        <v>57</v>
      </c>
      <c r="D8">
        <v>30</v>
      </c>
      <c r="E8" t="s">
        <v>58</v>
      </c>
    </row>
    <row r="9" spans="1:6" x14ac:dyDescent="0.25">
      <c r="A9" s="4" t="s">
        <v>6</v>
      </c>
      <c r="B9" s="4">
        <v>43823</v>
      </c>
      <c r="C9" t="s">
        <v>59</v>
      </c>
      <c r="D9">
        <v>30</v>
      </c>
    </row>
    <row r="10" spans="1:6" x14ac:dyDescent="0.25">
      <c r="E10" s="9" t="s">
        <v>60</v>
      </c>
    </row>
    <row r="11" spans="1:6" x14ac:dyDescent="0.25">
      <c r="E11" t="s">
        <v>67</v>
      </c>
    </row>
    <row r="12" spans="1:6" x14ac:dyDescent="0.25">
      <c r="A12" s="4" t="s">
        <v>7</v>
      </c>
      <c r="B12" s="4">
        <v>43824</v>
      </c>
      <c r="C12" t="s">
        <v>29</v>
      </c>
      <c r="D12">
        <v>30</v>
      </c>
      <c r="E12" t="s">
        <v>30</v>
      </c>
    </row>
    <row r="13" spans="1:6" x14ac:dyDescent="0.25">
      <c r="A13" s="4" t="s">
        <v>7</v>
      </c>
      <c r="B13" s="4">
        <v>43824</v>
      </c>
      <c r="C13" t="s">
        <v>57</v>
      </c>
      <c r="D13">
        <v>30</v>
      </c>
      <c r="E13" t="s">
        <v>58</v>
      </c>
      <c r="F13" s="17">
        <v>0.96319444444444446</v>
      </c>
    </row>
    <row r="14" spans="1:6" x14ac:dyDescent="0.25">
      <c r="A14" s="4" t="s">
        <v>7</v>
      </c>
      <c r="B14" s="4">
        <v>43824</v>
      </c>
      <c r="C14" t="str">
        <f>C9</f>
        <v>аудирование</v>
      </c>
      <c r="D14">
        <v>30</v>
      </c>
      <c r="E14" s="18" t="s">
        <v>68</v>
      </c>
    </row>
    <row r="15" spans="1:6" x14ac:dyDescent="0.25">
      <c r="A15" s="4"/>
      <c r="B15" s="4"/>
      <c r="E15" s="9" t="s">
        <v>69</v>
      </c>
    </row>
    <row r="16" spans="1:6" x14ac:dyDescent="0.25">
      <c r="E16" s="9" t="s">
        <v>70</v>
      </c>
    </row>
    <row r="17" spans="1:6" x14ac:dyDescent="0.25">
      <c r="E17" t="s">
        <v>71</v>
      </c>
    </row>
    <row r="18" spans="1:6" x14ac:dyDescent="0.25">
      <c r="A18" t="s">
        <v>1</v>
      </c>
      <c r="B18" s="4">
        <v>43825</v>
      </c>
      <c r="C18" t="s">
        <v>29</v>
      </c>
      <c r="D18">
        <v>30</v>
      </c>
      <c r="E18" t="s">
        <v>30</v>
      </c>
    </row>
    <row r="19" spans="1:6" x14ac:dyDescent="0.25">
      <c r="A19" t="s">
        <v>1</v>
      </c>
      <c r="B19" s="4">
        <v>43825</v>
      </c>
      <c r="C19" t="s">
        <v>57</v>
      </c>
      <c r="D19">
        <v>30</v>
      </c>
      <c r="E19" t="s">
        <v>58</v>
      </c>
    </row>
    <row r="20" spans="1:6" x14ac:dyDescent="0.25">
      <c r="A20" t="s">
        <v>1</v>
      </c>
      <c r="B20" s="4">
        <v>43825</v>
      </c>
    </row>
    <row r="21" spans="1:6" x14ac:dyDescent="0.25">
      <c r="A21" t="s">
        <v>3</v>
      </c>
      <c r="B21" s="4">
        <v>43826</v>
      </c>
      <c r="C21" t="s">
        <v>29</v>
      </c>
      <c r="D21">
        <v>30</v>
      </c>
      <c r="E21" t="s">
        <v>30</v>
      </c>
    </row>
    <row r="22" spans="1:6" x14ac:dyDescent="0.25">
      <c r="A22" t="s">
        <v>3</v>
      </c>
      <c r="B22" s="4">
        <v>43827</v>
      </c>
      <c r="C22" t="s">
        <v>57</v>
      </c>
      <c r="D22">
        <v>30</v>
      </c>
      <c r="E22" t="s">
        <v>58</v>
      </c>
      <c r="F22" t="s">
        <v>85</v>
      </c>
    </row>
    <row r="23" spans="1:6" x14ac:dyDescent="0.25">
      <c r="A23" t="s">
        <v>3</v>
      </c>
      <c r="B23" s="4">
        <v>43827</v>
      </c>
      <c r="C23" t="str">
        <f>C18</f>
        <v>чтение</v>
      </c>
      <c r="D23">
        <v>30</v>
      </c>
      <c r="E23" s="18" t="s">
        <v>89</v>
      </c>
    </row>
    <row r="24" spans="1:6" x14ac:dyDescent="0.25">
      <c r="E24" t="s">
        <v>90</v>
      </c>
    </row>
    <row r="25" spans="1:6" x14ac:dyDescent="0.25">
      <c r="A25" s="206" t="s">
        <v>4</v>
      </c>
      <c r="B25" s="207">
        <v>43828</v>
      </c>
      <c r="C25" s="206" t="str">
        <f>C14</f>
        <v>аудирование</v>
      </c>
      <c r="D25" s="206">
        <v>60</v>
      </c>
    </row>
    <row r="26" spans="1:6" x14ac:dyDescent="0.25">
      <c r="A26" s="206"/>
      <c r="B26" s="207"/>
      <c r="C26" s="206"/>
      <c r="D26" s="206"/>
      <c r="E26" t="s">
        <v>96</v>
      </c>
    </row>
    <row r="27" spans="1:6" x14ac:dyDescent="0.25">
      <c r="A27" s="206"/>
      <c r="B27" s="207"/>
      <c r="C27" s="206"/>
      <c r="D27" s="206"/>
      <c r="E27" s="9" t="s">
        <v>97</v>
      </c>
    </row>
    <row r="28" spans="1:6" x14ac:dyDescent="0.25">
      <c r="A28" s="206"/>
      <c r="B28" s="207"/>
      <c r="C28" s="206"/>
      <c r="D28" s="206"/>
      <c r="E28" t="s">
        <v>98</v>
      </c>
    </row>
    <row r="29" spans="1:6" x14ac:dyDescent="0.25">
      <c r="A29" s="206"/>
      <c r="B29" s="207"/>
      <c r="C29" s="206"/>
      <c r="D29" s="206"/>
      <c r="E29" s="9" t="s">
        <v>70</v>
      </c>
    </row>
    <row r="30" spans="1:6" x14ac:dyDescent="0.25">
      <c r="A30" s="206"/>
      <c r="B30" s="207"/>
      <c r="C30" s="206"/>
      <c r="D30" s="206"/>
      <c r="E30" t="s">
        <v>99</v>
      </c>
    </row>
    <row r="31" spans="1:6" x14ac:dyDescent="0.25">
      <c r="A31" s="206" t="s">
        <v>5</v>
      </c>
      <c r="B31" s="207">
        <v>43829</v>
      </c>
      <c r="C31" s="206" t="str">
        <f>C25</f>
        <v>аудирование</v>
      </c>
      <c r="D31" s="206">
        <v>30</v>
      </c>
      <c r="E31" s="9" t="s">
        <v>102</v>
      </c>
      <c r="F31" t="s">
        <v>103</v>
      </c>
    </row>
    <row r="32" spans="1:6" x14ac:dyDescent="0.25">
      <c r="A32" s="206"/>
      <c r="B32" s="207"/>
      <c r="C32" s="206"/>
      <c r="D32" s="206"/>
      <c r="E32" t="s">
        <v>104</v>
      </c>
      <c r="F32" s="18" t="s">
        <v>105</v>
      </c>
    </row>
    <row r="33" spans="1:6" x14ac:dyDescent="0.25">
      <c r="A33" s="206"/>
      <c r="B33" s="207"/>
      <c r="C33" t="s">
        <v>29</v>
      </c>
      <c r="D33" s="25">
        <v>30</v>
      </c>
      <c r="E33" t="s">
        <v>30</v>
      </c>
    </row>
    <row r="34" spans="1:6" x14ac:dyDescent="0.25">
      <c r="A34" s="206"/>
      <c r="B34" s="207"/>
      <c r="C34" t="s">
        <v>57</v>
      </c>
      <c r="D34" s="25">
        <v>30</v>
      </c>
      <c r="E34" t="s">
        <v>58</v>
      </c>
    </row>
    <row r="35" spans="1:6" s="28" customFormat="1" x14ac:dyDescent="0.25">
      <c r="A35" s="26" t="s">
        <v>111</v>
      </c>
      <c r="B35" s="27"/>
    </row>
    <row r="36" spans="1:6" x14ac:dyDescent="0.25">
      <c r="A36" s="25" t="s">
        <v>2</v>
      </c>
      <c r="B36" s="24">
        <v>43834</v>
      </c>
      <c r="C36" t="s">
        <v>29</v>
      </c>
      <c r="D36" s="25">
        <v>30</v>
      </c>
      <c r="E36" t="s">
        <v>30</v>
      </c>
    </row>
    <row r="37" spans="1:6" x14ac:dyDescent="0.25">
      <c r="A37" s="25" t="s">
        <v>2</v>
      </c>
      <c r="B37" s="24">
        <v>43834</v>
      </c>
      <c r="C37" t="s">
        <v>34</v>
      </c>
      <c r="D37" s="25">
        <v>30</v>
      </c>
      <c r="E37" t="s">
        <v>58</v>
      </c>
      <c r="F37" t="s">
        <v>112</v>
      </c>
    </row>
    <row r="38" spans="1:6" s="3" customFormat="1" x14ac:dyDescent="0.25">
      <c r="A38" s="3" t="s">
        <v>125</v>
      </c>
    </row>
    <row r="39" spans="1:6" x14ac:dyDescent="0.25">
      <c r="A39" t="s">
        <v>4</v>
      </c>
      <c r="B39" s="4">
        <v>43835</v>
      </c>
      <c r="C39" t="s">
        <v>126</v>
      </c>
      <c r="D39" s="25">
        <v>30</v>
      </c>
      <c r="E39" t="s">
        <v>58</v>
      </c>
    </row>
    <row r="40" spans="1:6" x14ac:dyDescent="0.25">
      <c r="A40" t="s">
        <v>5</v>
      </c>
      <c r="B40" s="4">
        <v>43836</v>
      </c>
      <c r="C40" t="s">
        <v>136</v>
      </c>
      <c r="D40" s="25">
        <v>30</v>
      </c>
      <c r="E40" t="s">
        <v>58</v>
      </c>
    </row>
    <row r="41" spans="1:6" x14ac:dyDescent="0.25">
      <c r="A41" t="s">
        <v>5</v>
      </c>
      <c r="B41" s="4">
        <v>43836</v>
      </c>
      <c r="C41" t="s">
        <v>145</v>
      </c>
      <c r="D41" s="25">
        <v>30</v>
      </c>
      <c r="E41" t="s">
        <v>30</v>
      </c>
    </row>
    <row r="42" spans="1:6" x14ac:dyDescent="0.25">
      <c r="A42" t="s">
        <v>7</v>
      </c>
      <c r="B42" s="4">
        <v>43838</v>
      </c>
      <c r="C42" t="s">
        <v>146</v>
      </c>
      <c r="D42" s="25">
        <v>25</v>
      </c>
    </row>
    <row r="43" spans="1:6" x14ac:dyDescent="0.25">
      <c r="A43" t="s">
        <v>7</v>
      </c>
      <c r="B43" s="4">
        <v>43838</v>
      </c>
      <c r="C43" t="s">
        <v>147</v>
      </c>
      <c r="D43">
        <v>25</v>
      </c>
    </row>
    <row r="44" spans="1:6" x14ac:dyDescent="0.25">
      <c r="A44" t="s">
        <v>7</v>
      </c>
      <c r="B44" s="4">
        <v>43838</v>
      </c>
      <c r="C44" t="s">
        <v>148</v>
      </c>
      <c r="D44">
        <v>25</v>
      </c>
      <c r="E44" t="s">
        <v>149</v>
      </c>
    </row>
    <row r="45" spans="1:6" x14ac:dyDescent="0.25">
      <c r="E45" s="18" t="s">
        <v>150</v>
      </c>
    </row>
    <row r="46" spans="1:6" s="3" customFormat="1" x14ac:dyDescent="0.25">
      <c r="A46" s="3" t="s">
        <v>161</v>
      </c>
    </row>
    <row r="47" spans="1:6" x14ac:dyDescent="0.25">
      <c r="E47" s="9" t="s">
        <v>102</v>
      </c>
    </row>
    <row r="48" spans="1:6" x14ac:dyDescent="0.25">
      <c r="A48" t="s">
        <v>7</v>
      </c>
      <c r="B48" s="4">
        <v>43845</v>
      </c>
      <c r="C48" t="s">
        <v>155</v>
      </c>
      <c r="D48">
        <v>30</v>
      </c>
      <c r="E48" t="s">
        <v>30</v>
      </c>
    </row>
    <row r="49" spans="1:5" x14ac:dyDescent="0.25">
      <c r="A49" t="s">
        <v>7</v>
      </c>
      <c r="B49" s="4">
        <v>43845</v>
      </c>
      <c r="C49" t="s">
        <v>156</v>
      </c>
      <c r="D49">
        <v>30</v>
      </c>
      <c r="E49" t="s">
        <v>157</v>
      </c>
    </row>
    <row r="50" spans="1:5" x14ac:dyDescent="0.25">
      <c r="A50" t="s">
        <v>7</v>
      </c>
      <c r="B50" s="4">
        <v>43845</v>
      </c>
      <c r="C50" t="s">
        <v>158</v>
      </c>
      <c r="D50">
        <v>30</v>
      </c>
      <c r="E50" t="s">
        <v>160</v>
      </c>
    </row>
    <row r="51" spans="1:5" x14ac:dyDescent="0.25">
      <c r="A51" t="s">
        <v>7</v>
      </c>
      <c r="B51" s="4">
        <v>43845</v>
      </c>
      <c r="C51" t="s">
        <v>159</v>
      </c>
      <c r="D51">
        <v>30</v>
      </c>
      <c r="E51" t="s">
        <v>172</v>
      </c>
    </row>
    <row r="52" spans="1:5" x14ac:dyDescent="0.25">
      <c r="A52" t="s">
        <v>1</v>
      </c>
      <c r="B52" s="4">
        <v>43846</v>
      </c>
      <c r="C52" t="s">
        <v>173</v>
      </c>
      <c r="D52">
        <v>30</v>
      </c>
      <c r="E52" t="s">
        <v>30</v>
      </c>
    </row>
    <row r="53" spans="1:5" x14ac:dyDescent="0.25">
      <c r="A53" t="s">
        <v>1</v>
      </c>
      <c r="B53" s="4">
        <v>43846</v>
      </c>
      <c r="C53" t="s">
        <v>174</v>
      </c>
      <c r="D53">
        <v>30</v>
      </c>
      <c r="E53" t="s">
        <v>157</v>
      </c>
    </row>
    <row r="54" spans="1:5" x14ac:dyDescent="0.25">
      <c r="A54" t="s">
        <v>1</v>
      </c>
      <c r="B54" s="4">
        <v>43846</v>
      </c>
      <c r="C54" t="s">
        <v>175</v>
      </c>
      <c r="D54">
        <v>30</v>
      </c>
      <c r="E54" t="s">
        <v>172</v>
      </c>
    </row>
    <row r="55" spans="1:5" s="3" customFormat="1" x14ac:dyDescent="0.25">
      <c r="B55" s="5" t="s">
        <v>187</v>
      </c>
    </row>
    <row r="56" spans="1:5" ht="15.75" customHeight="1" x14ac:dyDescent="0.25">
      <c r="A56" s="206" t="s">
        <v>2</v>
      </c>
      <c r="B56" s="4">
        <v>43854</v>
      </c>
      <c r="C56" t="s">
        <v>188</v>
      </c>
      <c r="D56">
        <v>30</v>
      </c>
      <c r="E56" t="s">
        <v>30</v>
      </c>
    </row>
    <row r="57" spans="1:5" x14ac:dyDescent="0.25">
      <c r="A57" s="206"/>
      <c r="B57" s="4">
        <v>43854</v>
      </c>
      <c r="C57" t="s">
        <v>190</v>
      </c>
      <c r="D57">
        <v>30</v>
      </c>
      <c r="E57" t="s">
        <v>172</v>
      </c>
    </row>
    <row r="58" spans="1:5" x14ac:dyDescent="0.25">
      <c r="A58" s="206"/>
      <c r="B58" s="4">
        <v>43854</v>
      </c>
      <c r="C58" t="s">
        <v>189</v>
      </c>
      <c r="D58">
        <v>30</v>
      </c>
    </row>
    <row r="59" spans="1:5" x14ac:dyDescent="0.25">
      <c r="A59" s="206"/>
      <c r="B59" s="4">
        <v>43854</v>
      </c>
      <c r="C59" t="s">
        <v>191</v>
      </c>
      <c r="D59">
        <v>30</v>
      </c>
      <c r="E59" t="s">
        <v>192</v>
      </c>
    </row>
    <row r="60" spans="1:5" x14ac:dyDescent="0.25">
      <c r="A60" s="3" t="s">
        <v>195</v>
      </c>
      <c r="B60" s="5">
        <v>43855</v>
      </c>
      <c r="C60" s="3"/>
      <c r="D60" s="3"/>
      <c r="E60" s="9" t="s">
        <v>193</v>
      </c>
    </row>
    <row r="61" spans="1:5" x14ac:dyDescent="0.25">
      <c r="A61" s="3"/>
      <c r="B61" s="5"/>
      <c r="C61" s="3"/>
      <c r="D61" s="3"/>
      <c r="E61" t="s">
        <v>194</v>
      </c>
    </row>
    <row r="62" spans="1:5" x14ac:dyDescent="0.25">
      <c r="A62" t="s">
        <v>4</v>
      </c>
      <c r="B62" s="4">
        <v>43856</v>
      </c>
      <c r="C62" t="s">
        <v>29</v>
      </c>
      <c r="D62">
        <v>45</v>
      </c>
      <c r="E62" t="s">
        <v>30</v>
      </c>
    </row>
    <row r="63" spans="1:5" x14ac:dyDescent="0.25">
      <c r="B63" s="207">
        <v>43857</v>
      </c>
      <c r="C63" s="206" t="s">
        <v>203</v>
      </c>
      <c r="D63" s="206">
        <v>30</v>
      </c>
      <c r="E63" s="9" t="s">
        <v>204</v>
      </c>
    </row>
    <row r="64" spans="1:5" x14ac:dyDescent="0.25">
      <c r="B64" s="207"/>
      <c r="C64" s="206"/>
      <c r="D64" s="206"/>
      <c r="E64" s="38">
        <v>0.58472222222222225</v>
      </c>
    </row>
    <row r="65" spans="1:5" x14ac:dyDescent="0.25">
      <c r="B65" s="207"/>
      <c r="C65" s="206"/>
      <c r="D65" s="206"/>
      <c r="E65" s="9" t="s">
        <v>205</v>
      </c>
    </row>
    <row r="66" spans="1:5" x14ac:dyDescent="0.25">
      <c r="B66" s="207"/>
      <c r="C66" s="206"/>
      <c r="D66" s="206"/>
      <c r="E66" t="s">
        <v>206</v>
      </c>
    </row>
    <row r="67" spans="1:5" x14ac:dyDescent="0.25">
      <c r="A67" s="3"/>
      <c r="B67" s="3" t="s">
        <v>220</v>
      </c>
      <c r="C67" s="3"/>
      <c r="D67" s="3"/>
      <c r="E67" t="s">
        <v>210</v>
      </c>
    </row>
    <row r="68" spans="1:5" x14ac:dyDescent="0.25">
      <c r="A68" s="3"/>
      <c r="B68" s="3"/>
      <c r="C68" s="3"/>
      <c r="D68" s="3"/>
      <c r="E68" s="9" t="s">
        <v>205</v>
      </c>
    </row>
    <row r="69" spans="1:5" x14ac:dyDescent="0.25">
      <c r="A69" s="3"/>
      <c r="B69" s="3"/>
      <c r="C69" s="3"/>
      <c r="D69" s="3"/>
      <c r="E69" t="s">
        <v>211</v>
      </c>
    </row>
    <row r="70" spans="1:5" x14ac:dyDescent="0.25">
      <c r="A70" t="s">
        <v>4</v>
      </c>
      <c r="B70" s="4">
        <v>43863</v>
      </c>
      <c r="C70" t="s">
        <v>222</v>
      </c>
      <c r="D70">
        <v>30</v>
      </c>
      <c r="E70" t="s">
        <v>30</v>
      </c>
    </row>
    <row r="71" spans="1:5" x14ac:dyDescent="0.25">
      <c r="B71" t="s">
        <v>219</v>
      </c>
      <c r="C71" t="s">
        <v>223</v>
      </c>
      <c r="D71">
        <v>30</v>
      </c>
      <c r="E71" t="s">
        <v>172</v>
      </c>
    </row>
    <row r="72" spans="1:5" x14ac:dyDescent="0.25">
      <c r="C72" t="s">
        <v>224</v>
      </c>
      <c r="D72">
        <v>30</v>
      </c>
      <c r="E72" t="s">
        <v>221</v>
      </c>
    </row>
    <row r="73" spans="1:5" x14ac:dyDescent="0.25">
      <c r="C73" t="s">
        <v>225</v>
      </c>
      <c r="D73">
        <v>30</v>
      </c>
    </row>
    <row r="74" spans="1:5" x14ac:dyDescent="0.25">
      <c r="D74" t="s">
        <v>227</v>
      </c>
      <c r="E74" s="9" t="s">
        <v>226</v>
      </c>
    </row>
    <row r="75" spans="1:5" x14ac:dyDescent="0.25">
      <c r="D75" s="18" t="s">
        <v>229</v>
      </c>
      <c r="E75" s="9" t="s">
        <v>228</v>
      </c>
    </row>
    <row r="76" spans="1:5" s="44" customFormat="1" x14ac:dyDescent="0.25">
      <c r="A76" s="44" t="s">
        <v>241</v>
      </c>
    </row>
    <row r="77" spans="1:5" x14ac:dyDescent="0.25">
      <c r="A77" t="s">
        <v>2</v>
      </c>
      <c r="B77" s="4">
        <v>43868</v>
      </c>
      <c r="C77" t="s">
        <v>242</v>
      </c>
      <c r="D77">
        <v>30</v>
      </c>
      <c r="E77" t="s">
        <v>30</v>
      </c>
    </row>
    <row r="78" spans="1:5" x14ac:dyDescent="0.25">
      <c r="A78" t="s">
        <v>2</v>
      </c>
      <c r="B78" s="4">
        <v>43868</v>
      </c>
      <c r="C78" t="s">
        <v>243</v>
      </c>
      <c r="D78">
        <v>30</v>
      </c>
      <c r="E78" t="s">
        <v>244</v>
      </c>
    </row>
    <row r="79" spans="1:5" x14ac:dyDescent="0.25">
      <c r="D79" s="9" t="s">
        <v>246</v>
      </c>
      <c r="E79" s="18" t="s">
        <v>245</v>
      </c>
    </row>
    <row r="80" spans="1:5" x14ac:dyDescent="0.25">
      <c r="A80" t="s">
        <v>3</v>
      </c>
      <c r="B80" s="4">
        <v>43869</v>
      </c>
      <c r="C80" t="s">
        <v>250</v>
      </c>
      <c r="D80">
        <v>10</v>
      </c>
    </row>
    <row r="81" spans="1:5" x14ac:dyDescent="0.25">
      <c r="A81" t="s">
        <v>4</v>
      </c>
      <c r="B81" s="4">
        <v>43870</v>
      </c>
      <c r="C81" t="s">
        <v>34</v>
      </c>
      <c r="D81">
        <v>15</v>
      </c>
    </row>
    <row r="82" spans="1:5" x14ac:dyDescent="0.25">
      <c r="A82" t="s">
        <v>4</v>
      </c>
      <c r="B82" s="4">
        <v>43870</v>
      </c>
      <c r="C82" t="s">
        <v>251</v>
      </c>
      <c r="D82">
        <v>15</v>
      </c>
    </row>
    <row r="83" spans="1:5" x14ac:dyDescent="0.25">
      <c r="A83" t="s">
        <v>5</v>
      </c>
      <c r="B83" s="4">
        <v>43871</v>
      </c>
      <c r="C83" t="s">
        <v>250</v>
      </c>
      <c r="D83">
        <v>20</v>
      </c>
      <c r="E83" t="s">
        <v>254</v>
      </c>
    </row>
    <row r="84" spans="1:5" s="3" customFormat="1" x14ac:dyDescent="0.25">
      <c r="A84" s="3" t="s">
        <v>262</v>
      </c>
    </row>
    <row r="85" spans="1:5" x14ac:dyDescent="0.25">
      <c r="A85" t="s">
        <v>3</v>
      </c>
      <c r="B85" s="4">
        <v>43876</v>
      </c>
      <c r="C85" t="s">
        <v>251</v>
      </c>
      <c r="D85">
        <v>30</v>
      </c>
    </row>
    <row r="86" spans="1:5" x14ac:dyDescent="0.25">
      <c r="A86" t="s">
        <v>3</v>
      </c>
      <c r="B86" s="4">
        <v>43876</v>
      </c>
      <c r="C86" t="s">
        <v>243</v>
      </c>
      <c r="D86">
        <v>30</v>
      </c>
      <c r="E86" t="s">
        <v>263</v>
      </c>
    </row>
    <row r="87" spans="1:5" x14ac:dyDescent="0.25">
      <c r="E87" s="18" t="s">
        <v>265</v>
      </c>
    </row>
    <row r="88" spans="1:5" x14ac:dyDescent="0.25">
      <c r="E88" s="9" t="s">
        <v>264</v>
      </c>
    </row>
    <row r="89" spans="1:5" s="54" customFormat="1" ht="15.75" x14ac:dyDescent="0.25">
      <c r="A89" s="54" t="s">
        <v>307</v>
      </c>
    </row>
    <row r="90" spans="1:5" x14ac:dyDescent="0.25">
      <c r="A90" t="s">
        <v>1</v>
      </c>
      <c r="B90" s="4">
        <v>43888</v>
      </c>
      <c r="C90" t="s">
        <v>308</v>
      </c>
      <c r="D90">
        <v>30</v>
      </c>
      <c r="E90" s="9" t="s">
        <v>309</v>
      </c>
    </row>
    <row r="91" spans="1:5" x14ac:dyDescent="0.25">
      <c r="A91" t="s">
        <v>1</v>
      </c>
      <c r="B91" s="4">
        <v>43888</v>
      </c>
      <c r="C91" t="s">
        <v>250</v>
      </c>
      <c r="D91">
        <v>30</v>
      </c>
    </row>
    <row r="92" spans="1:5" x14ac:dyDescent="0.25">
      <c r="A92" t="s">
        <v>1</v>
      </c>
      <c r="B92" s="4">
        <v>43888</v>
      </c>
      <c r="C92" t="s">
        <v>250</v>
      </c>
      <c r="D92">
        <v>40</v>
      </c>
    </row>
    <row r="93" spans="1:5" x14ac:dyDescent="0.25">
      <c r="A93" t="s">
        <v>1</v>
      </c>
      <c r="B93" s="4">
        <v>43888</v>
      </c>
      <c r="C93" t="s">
        <v>243</v>
      </c>
      <c r="D93">
        <v>30</v>
      </c>
      <c r="E93" s="18" t="s">
        <v>310</v>
      </c>
    </row>
    <row r="94" spans="1:5" x14ac:dyDescent="0.25">
      <c r="A94" t="s">
        <v>2</v>
      </c>
      <c r="B94" s="4">
        <v>43889</v>
      </c>
      <c r="C94" t="s">
        <v>308</v>
      </c>
      <c r="D94">
        <v>20</v>
      </c>
      <c r="E94" s="18" t="s">
        <v>311</v>
      </c>
    </row>
    <row r="95" spans="1:5" x14ac:dyDescent="0.25">
      <c r="A95" t="s">
        <v>2</v>
      </c>
      <c r="B95" s="4">
        <v>43889</v>
      </c>
      <c r="C95" t="s">
        <v>243</v>
      </c>
      <c r="D95">
        <v>15</v>
      </c>
      <c r="E95" s="9" t="s">
        <v>312</v>
      </c>
    </row>
    <row r="96" spans="1:5" x14ac:dyDescent="0.25">
      <c r="A96" s="3" t="s">
        <v>3</v>
      </c>
      <c r="B96" s="5">
        <v>43890</v>
      </c>
      <c r="C96" s="3" t="s">
        <v>319</v>
      </c>
      <c r="D96" s="3"/>
      <c r="E96" s="9" t="s">
        <v>313</v>
      </c>
    </row>
    <row r="97" spans="1:5" x14ac:dyDescent="0.25">
      <c r="A97" t="s">
        <v>4</v>
      </c>
      <c r="B97" s="46">
        <v>43891</v>
      </c>
      <c r="C97" t="s">
        <v>320</v>
      </c>
      <c r="D97">
        <v>30</v>
      </c>
      <c r="E97" t="s">
        <v>314</v>
      </c>
    </row>
    <row r="98" spans="1:5" x14ac:dyDescent="0.25">
      <c r="A98" t="s">
        <v>4</v>
      </c>
      <c r="B98" s="46">
        <v>43891</v>
      </c>
      <c r="C98" t="s">
        <v>59</v>
      </c>
      <c r="D98">
        <v>30</v>
      </c>
    </row>
    <row r="99" spans="1:5" x14ac:dyDescent="0.25">
      <c r="A99" t="s">
        <v>5</v>
      </c>
      <c r="B99" s="46">
        <v>43892</v>
      </c>
      <c r="C99" t="s">
        <v>320</v>
      </c>
      <c r="D99">
        <v>20</v>
      </c>
    </row>
    <row r="100" spans="1:5" x14ac:dyDescent="0.25">
      <c r="A100" t="s">
        <v>6</v>
      </c>
      <c r="B100" s="46">
        <v>43893</v>
      </c>
      <c r="C100" t="s">
        <v>320</v>
      </c>
      <c r="D100">
        <v>20</v>
      </c>
      <c r="E100" s="9" t="s">
        <v>313</v>
      </c>
    </row>
    <row r="101" spans="1:5" x14ac:dyDescent="0.25">
      <c r="A101" t="s">
        <v>7</v>
      </c>
      <c r="B101" s="46">
        <v>43894</v>
      </c>
      <c r="C101" t="s">
        <v>250</v>
      </c>
      <c r="D101">
        <v>20</v>
      </c>
      <c r="E101" t="s">
        <v>321</v>
      </c>
    </row>
    <row r="102" spans="1:5" s="3" customFormat="1" x14ac:dyDescent="0.25">
      <c r="A102" s="3" t="s">
        <v>1</v>
      </c>
      <c r="B102" s="5">
        <v>43895</v>
      </c>
      <c r="D102" s="3" t="s">
        <v>195</v>
      </c>
      <c r="E102" s="35" t="s">
        <v>322</v>
      </c>
    </row>
    <row r="103" spans="1:5" x14ac:dyDescent="0.25">
      <c r="A103" t="s">
        <v>2</v>
      </c>
      <c r="B103" s="46">
        <v>43896</v>
      </c>
      <c r="E103" s="18" t="s">
        <v>323</v>
      </c>
    </row>
    <row r="104" spans="1:5" x14ac:dyDescent="0.25">
      <c r="B104" s="46">
        <v>43897</v>
      </c>
      <c r="E104" s="18" t="s">
        <v>324</v>
      </c>
    </row>
    <row r="105" spans="1:5" s="3" customFormat="1" x14ac:dyDescent="0.25">
      <c r="A105" s="3" t="s">
        <v>187</v>
      </c>
    </row>
    <row r="106" spans="1:5" x14ac:dyDescent="0.25">
      <c r="A106" s="4" t="s">
        <v>3</v>
      </c>
      <c r="B106" s="4">
        <v>43904</v>
      </c>
      <c r="C106" t="s">
        <v>29</v>
      </c>
      <c r="D106">
        <v>30</v>
      </c>
      <c r="E106" t="s">
        <v>337</v>
      </c>
    </row>
    <row r="107" spans="1:5" x14ac:dyDescent="0.25">
      <c r="A107" s="4" t="s">
        <v>3</v>
      </c>
      <c r="B107" s="4">
        <v>43904</v>
      </c>
      <c r="C107" t="s">
        <v>336</v>
      </c>
      <c r="D107">
        <v>30</v>
      </c>
      <c r="E107" s="9" t="s">
        <v>338</v>
      </c>
    </row>
    <row r="108" spans="1:5" x14ac:dyDescent="0.25">
      <c r="B108" s="4">
        <v>43904</v>
      </c>
      <c r="C108" t="s">
        <v>59</v>
      </c>
      <c r="D108">
        <v>50</v>
      </c>
      <c r="E108" t="s">
        <v>339</v>
      </c>
    </row>
    <row r="109" spans="1:5" x14ac:dyDescent="0.25">
      <c r="E109" t="s">
        <v>340</v>
      </c>
    </row>
    <row r="110" spans="1:5" s="3" customFormat="1" x14ac:dyDescent="0.25">
      <c r="A110" s="3" t="s">
        <v>4</v>
      </c>
      <c r="B110" s="5">
        <v>43905</v>
      </c>
      <c r="D110" s="3" t="s">
        <v>195</v>
      </c>
    </row>
    <row r="111" spans="1:5" x14ac:dyDescent="0.25">
      <c r="A111" t="s">
        <v>5</v>
      </c>
      <c r="B111" s="46">
        <v>43906</v>
      </c>
      <c r="C111" t="s">
        <v>29</v>
      </c>
      <c r="D111">
        <v>30</v>
      </c>
      <c r="E111" t="s">
        <v>337</v>
      </c>
    </row>
    <row r="112" spans="1:5" x14ac:dyDescent="0.25">
      <c r="B112" s="46">
        <v>43906</v>
      </c>
      <c r="C112" t="s">
        <v>59</v>
      </c>
      <c r="D112" s="64">
        <v>30</v>
      </c>
      <c r="E112" t="s">
        <v>344</v>
      </c>
    </row>
    <row r="113" spans="1:5" x14ac:dyDescent="0.25">
      <c r="B113" s="46">
        <v>43906</v>
      </c>
      <c r="C113" t="s">
        <v>336</v>
      </c>
      <c r="D113" s="43">
        <v>30</v>
      </c>
      <c r="E113" t="s">
        <v>342</v>
      </c>
    </row>
    <row r="114" spans="1:5" x14ac:dyDescent="0.25">
      <c r="B114" s="46">
        <v>43906</v>
      </c>
      <c r="C114" t="s">
        <v>172</v>
      </c>
      <c r="D114" s="43">
        <v>60</v>
      </c>
    </row>
    <row r="115" spans="1:5" x14ac:dyDescent="0.25">
      <c r="A115" t="s">
        <v>4</v>
      </c>
      <c r="B115" s="4">
        <v>43919</v>
      </c>
      <c r="C115" t="s">
        <v>29</v>
      </c>
      <c r="D115" s="43">
        <v>30</v>
      </c>
    </row>
    <row r="116" spans="1:5" x14ac:dyDescent="0.25">
      <c r="B116" s="4">
        <v>43919</v>
      </c>
      <c r="C116" t="s">
        <v>59</v>
      </c>
      <c r="D116" s="43">
        <v>30</v>
      </c>
      <c r="E116" s="9" t="s">
        <v>313</v>
      </c>
    </row>
    <row r="117" spans="1:5" x14ac:dyDescent="0.25">
      <c r="B117" s="4">
        <v>43919</v>
      </c>
      <c r="C117" t="s">
        <v>336</v>
      </c>
      <c r="D117">
        <v>30</v>
      </c>
      <c r="E117" t="s">
        <v>365</v>
      </c>
    </row>
    <row r="118" spans="1:5" x14ac:dyDescent="0.25">
      <c r="B118" s="4">
        <v>43919</v>
      </c>
      <c r="C118" t="s">
        <v>172</v>
      </c>
      <c r="D118">
        <v>30</v>
      </c>
      <c r="E118" s="9" t="s">
        <v>362</v>
      </c>
    </row>
    <row r="119" spans="1:5" x14ac:dyDescent="0.25">
      <c r="A119" t="s">
        <v>5</v>
      </c>
      <c r="B119" s="4">
        <v>43920</v>
      </c>
      <c r="C119" t="s">
        <v>29</v>
      </c>
      <c r="D119">
        <v>30</v>
      </c>
      <c r="E119" s="66" t="s">
        <v>363</v>
      </c>
    </row>
    <row r="120" spans="1:5" x14ac:dyDescent="0.25">
      <c r="E120" s="66" t="s">
        <v>364</v>
      </c>
    </row>
    <row r="121" spans="1:5" x14ac:dyDescent="0.25">
      <c r="A121" t="s">
        <v>1</v>
      </c>
      <c r="B121" s="4">
        <v>43924</v>
      </c>
      <c r="C121" t="s">
        <v>29</v>
      </c>
      <c r="D121" s="43">
        <v>30</v>
      </c>
    </row>
    <row r="122" spans="1:5" x14ac:dyDescent="0.25">
      <c r="B122" s="4">
        <v>43924</v>
      </c>
      <c r="C122" t="s">
        <v>59</v>
      </c>
      <c r="D122" s="43">
        <v>30</v>
      </c>
    </row>
    <row r="123" spans="1:5" x14ac:dyDescent="0.25">
      <c r="B123" s="4">
        <v>43924</v>
      </c>
      <c r="C123" t="s">
        <v>336</v>
      </c>
      <c r="D123">
        <v>30</v>
      </c>
      <c r="E123" s="9" t="s">
        <v>373</v>
      </c>
    </row>
    <row r="124" spans="1:5" x14ac:dyDescent="0.25">
      <c r="A124" t="s">
        <v>6</v>
      </c>
      <c r="B124" s="4">
        <v>43928</v>
      </c>
      <c r="C124" t="s">
        <v>29</v>
      </c>
      <c r="D124">
        <v>30</v>
      </c>
      <c r="E124" t="s">
        <v>374</v>
      </c>
    </row>
    <row r="125" spans="1:5" x14ac:dyDescent="0.25">
      <c r="A125" t="s">
        <v>6</v>
      </c>
      <c r="B125" s="4">
        <v>43928</v>
      </c>
      <c r="C125" t="s">
        <v>59</v>
      </c>
      <c r="D125">
        <v>30</v>
      </c>
      <c r="E125" s="9" t="s">
        <v>362</v>
      </c>
    </row>
    <row r="126" spans="1:5" x14ac:dyDescent="0.25">
      <c r="A126" t="s">
        <v>6</v>
      </c>
      <c r="B126" s="4">
        <v>43928</v>
      </c>
      <c r="C126" t="s">
        <v>336</v>
      </c>
      <c r="D126">
        <v>30</v>
      </c>
    </row>
    <row r="127" spans="1:5" x14ac:dyDescent="0.25">
      <c r="A127" t="s">
        <v>6</v>
      </c>
      <c r="B127" s="4">
        <v>43928</v>
      </c>
      <c r="C127" t="s">
        <v>379</v>
      </c>
      <c r="D127">
        <v>0</v>
      </c>
    </row>
    <row r="128" spans="1:5" s="3" customFormat="1" x14ac:dyDescent="0.25">
      <c r="A128" s="3" t="s">
        <v>390</v>
      </c>
    </row>
    <row r="129" spans="1:5" x14ac:dyDescent="0.25">
      <c r="A129" t="s">
        <v>2</v>
      </c>
      <c r="B129" s="4">
        <v>43938</v>
      </c>
      <c r="C129" t="s">
        <v>29</v>
      </c>
      <c r="D129">
        <v>30</v>
      </c>
      <c r="E129" t="s">
        <v>391</v>
      </c>
    </row>
    <row r="130" spans="1:5" x14ac:dyDescent="0.25">
      <c r="A130" t="s">
        <v>2</v>
      </c>
      <c r="B130" s="4">
        <v>43938</v>
      </c>
      <c r="C130" t="s">
        <v>336</v>
      </c>
      <c r="D130">
        <v>30</v>
      </c>
      <c r="E130" s="9" t="s">
        <v>392</v>
      </c>
    </row>
    <row r="131" spans="1:5" x14ac:dyDescent="0.25">
      <c r="A131" t="s">
        <v>2</v>
      </c>
      <c r="B131" s="4">
        <v>43938</v>
      </c>
      <c r="C131" t="s">
        <v>59</v>
      </c>
      <c r="D131">
        <v>30</v>
      </c>
    </row>
    <row r="132" spans="1:5" x14ac:dyDescent="0.25">
      <c r="A132" t="s">
        <v>2</v>
      </c>
      <c r="B132" s="4">
        <v>43938</v>
      </c>
      <c r="C132" t="s">
        <v>379</v>
      </c>
      <c r="D132">
        <v>0</v>
      </c>
    </row>
    <row r="133" spans="1:5" x14ac:dyDescent="0.25">
      <c r="C133" s="71">
        <v>5.5671296296296302E-3</v>
      </c>
    </row>
    <row r="134" spans="1:5" x14ac:dyDescent="0.25">
      <c r="C134" s="9" t="s">
        <v>380</v>
      </c>
      <c r="D134" s="66"/>
      <c r="E134" s="9"/>
    </row>
    <row r="135" spans="1:5" x14ac:dyDescent="0.25">
      <c r="C135" s="9" t="s">
        <v>313</v>
      </c>
    </row>
    <row r="136" spans="1:5" x14ac:dyDescent="0.25">
      <c r="C136" s="9" t="s">
        <v>313</v>
      </c>
      <c r="E136" s="17"/>
    </row>
    <row r="137" spans="1:5" x14ac:dyDescent="0.25">
      <c r="C137" t="s">
        <v>374</v>
      </c>
    </row>
    <row r="138" spans="1:5" s="3" customFormat="1" x14ac:dyDescent="0.25">
      <c r="A138" s="3" t="s">
        <v>262</v>
      </c>
      <c r="B138" s="5">
        <v>43943</v>
      </c>
      <c r="C138" s="3" t="s">
        <v>29</v>
      </c>
      <c r="D138" s="3">
        <v>30</v>
      </c>
      <c r="E138" s="3" t="s">
        <v>391</v>
      </c>
    </row>
    <row r="139" spans="1:5" x14ac:dyDescent="0.25">
      <c r="A139" t="s">
        <v>7</v>
      </c>
      <c r="B139" s="4">
        <v>43943</v>
      </c>
      <c r="C139" t="s">
        <v>336</v>
      </c>
      <c r="D139">
        <v>30</v>
      </c>
    </row>
    <row r="140" spans="1:5" x14ac:dyDescent="0.25">
      <c r="A140" t="s">
        <v>7</v>
      </c>
      <c r="B140" s="4">
        <v>43943</v>
      </c>
      <c r="C140" t="s">
        <v>59</v>
      </c>
      <c r="D140">
        <v>30</v>
      </c>
    </row>
    <row r="141" spans="1:5" x14ac:dyDescent="0.25">
      <c r="A141" t="s">
        <v>7</v>
      </c>
      <c r="B141" s="4">
        <v>43943</v>
      </c>
      <c r="C141" t="s">
        <v>379</v>
      </c>
      <c r="D141">
        <v>0</v>
      </c>
    </row>
    <row r="142" spans="1:5" s="3" customFormat="1" x14ac:dyDescent="0.25">
      <c r="A142" s="3" t="s">
        <v>108</v>
      </c>
    </row>
    <row r="143" spans="1:5" x14ac:dyDescent="0.25">
      <c r="A143" t="s">
        <v>3</v>
      </c>
      <c r="B143" s="4">
        <v>43946</v>
      </c>
      <c r="C143" t="s">
        <v>29</v>
      </c>
      <c r="D143">
        <v>30</v>
      </c>
    </row>
    <row r="144" spans="1:5" x14ac:dyDescent="0.25">
      <c r="A144" t="s">
        <v>3</v>
      </c>
      <c r="B144" s="4">
        <v>43946</v>
      </c>
      <c r="C144" t="s">
        <v>336</v>
      </c>
      <c r="D144">
        <v>30</v>
      </c>
    </row>
    <row r="145" spans="1:4" x14ac:dyDescent="0.25">
      <c r="A145" t="s">
        <v>3</v>
      </c>
      <c r="B145" s="4">
        <v>43946</v>
      </c>
      <c r="C145" t="s">
        <v>59</v>
      </c>
      <c r="D145">
        <v>30</v>
      </c>
    </row>
    <row r="146" spans="1:4" s="3" customFormat="1" x14ac:dyDescent="0.25">
      <c r="A146" s="3" t="s">
        <v>410</v>
      </c>
    </row>
    <row r="147" spans="1:4" x14ac:dyDescent="0.25">
      <c r="A147" t="s">
        <v>7</v>
      </c>
      <c r="B147" s="4">
        <v>43950</v>
      </c>
      <c r="C147" t="s">
        <v>336</v>
      </c>
      <c r="D147">
        <v>30</v>
      </c>
    </row>
    <row r="148" spans="1:4" x14ac:dyDescent="0.25">
      <c r="A148" t="s">
        <v>7</v>
      </c>
      <c r="B148" s="4">
        <v>43950</v>
      </c>
      <c r="C148" t="s">
        <v>29</v>
      </c>
      <c r="D148">
        <v>30</v>
      </c>
    </row>
    <row r="149" spans="1:4" x14ac:dyDescent="0.25">
      <c r="A149" t="s">
        <v>7</v>
      </c>
      <c r="B149" s="4">
        <v>43950</v>
      </c>
      <c r="C149" t="s">
        <v>379</v>
      </c>
      <c r="D149">
        <v>0</v>
      </c>
    </row>
    <row r="150" spans="1:4" x14ac:dyDescent="0.25">
      <c r="A150" t="s">
        <v>7</v>
      </c>
      <c r="B150" s="4">
        <v>43950</v>
      </c>
      <c r="C150" t="s">
        <v>59</v>
      </c>
      <c r="D150">
        <v>60</v>
      </c>
    </row>
    <row r="151" spans="1:4" s="3" customFormat="1" x14ac:dyDescent="0.25">
      <c r="A151" s="3" t="s">
        <v>410</v>
      </c>
      <c r="B151" s="5"/>
    </row>
    <row r="152" spans="1:4" x14ac:dyDescent="0.25">
      <c r="A152" t="s">
        <v>4</v>
      </c>
      <c r="B152" s="4">
        <v>43954</v>
      </c>
      <c r="C152" t="s">
        <v>336</v>
      </c>
      <c r="D152">
        <v>30</v>
      </c>
    </row>
    <row r="153" spans="1:4" x14ac:dyDescent="0.25">
      <c r="A153" t="s">
        <v>4</v>
      </c>
      <c r="B153" s="4">
        <v>43954</v>
      </c>
      <c r="C153" t="s">
        <v>29</v>
      </c>
      <c r="D153">
        <v>30</v>
      </c>
    </row>
    <row r="154" spans="1:4" x14ac:dyDescent="0.25">
      <c r="A154" t="s">
        <v>4</v>
      </c>
      <c r="B154" s="4">
        <v>43954</v>
      </c>
      <c r="C154" t="s">
        <v>379</v>
      </c>
      <c r="D154">
        <v>30</v>
      </c>
    </row>
    <row r="155" spans="1:4" x14ac:dyDescent="0.25">
      <c r="A155" t="s">
        <v>4</v>
      </c>
      <c r="B155" s="4">
        <v>43954</v>
      </c>
      <c r="C155" t="s">
        <v>59</v>
      </c>
      <c r="D155">
        <v>0</v>
      </c>
    </row>
    <row r="156" spans="1:4" s="3" customFormat="1" x14ac:dyDescent="0.25">
      <c r="A156" s="3" t="s">
        <v>410</v>
      </c>
    </row>
    <row r="157" spans="1:4" x14ac:dyDescent="0.25">
      <c r="A157" t="s">
        <v>1</v>
      </c>
      <c r="B157" s="4">
        <v>43958</v>
      </c>
      <c r="C157" t="s">
        <v>29</v>
      </c>
      <c r="D157">
        <v>15</v>
      </c>
    </row>
    <row r="158" spans="1:4" s="3" customFormat="1" x14ac:dyDescent="0.25">
      <c r="A158" s="3" t="s">
        <v>262</v>
      </c>
    </row>
    <row r="159" spans="1:4" x14ac:dyDescent="0.25">
      <c r="A159" t="s">
        <v>6</v>
      </c>
      <c r="B159" s="4">
        <v>43963</v>
      </c>
      <c r="C159" t="s">
        <v>59</v>
      </c>
      <c r="D159">
        <v>30</v>
      </c>
    </row>
    <row r="160" spans="1:4" x14ac:dyDescent="0.25">
      <c r="A160" s="43" t="s">
        <v>6</v>
      </c>
      <c r="B160" s="4">
        <v>43964</v>
      </c>
      <c r="C160" s="9" t="s">
        <v>437</v>
      </c>
      <c r="D160" s="43">
        <v>30</v>
      </c>
    </row>
    <row r="161" spans="1:4" x14ac:dyDescent="0.25">
      <c r="A161" s="43" t="s">
        <v>7</v>
      </c>
      <c r="B161" s="4">
        <v>43965</v>
      </c>
      <c r="C161" t="s">
        <v>59</v>
      </c>
      <c r="D161" s="43">
        <v>30</v>
      </c>
    </row>
    <row r="162" spans="1:4" s="3" customFormat="1" x14ac:dyDescent="0.25">
      <c r="A162" s="3" t="s">
        <v>442</v>
      </c>
      <c r="C162" s="90"/>
    </row>
    <row r="163" spans="1:4" x14ac:dyDescent="0.25">
      <c r="A163" s="43" t="s">
        <v>2</v>
      </c>
      <c r="B163" s="4">
        <v>43973</v>
      </c>
      <c r="C163" s="9" t="s">
        <v>29</v>
      </c>
      <c r="D163">
        <v>30</v>
      </c>
    </row>
    <row r="164" spans="1:4" x14ac:dyDescent="0.25">
      <c r="A164" s="43" t="s">
        <v>2</v>
      </c>
      <c r="B164" s="4">
        <v>43973</v>
      </c>
      <c r="C164" t="s">
        <v>59</v>
      </c>
      <c r="D164">
        <v>30</v>
      </c>
    </row>
    <row r="165" spans="1:4" x14ac:dyDescent="0.25">
      <c r="A165" s="43" t="s">
        <v>3</v>
      </c>
      <c r="B165" s="4">
        <v>43974</v>
      </c>
      <c r="C165" s="9" t="s">
        <v>437</v>
      </c>
      <c r="D165">
        <v>30</v>
      </c>
    </row>
    <row r="166" spans="1:4" x14ac:dyDescent="0.25">
      <c r="A166" s="43" t="s">
        <v>3</v>
      </c>
      <c r="B166" s="4">
        <v>43974</v>
      </c>
      <c r="C166" t="s">
        <v>59</v>
      </c>
      <c r="D166">
        <v>30</v>
      </c>
    </row>
    <row r="167" spans="1:4" x14ac:dyDescent="0.25">
      <c r="A167" s="43" t="s">
        <v>4</v>
      </c>
      <c r="B167" s="4">
        <v>43975</v>
      </c>
      <c r="C167" t="s">
        <v>59</v>
      </c>
      <c r="D167">
        <v>30</v>
      </c>
    </row>
    <row r="168" spans="1:4" x14ac:dyDescent="0.25">
      <c r="A168" s="43" t="s">
        <v>4</v>
      </c>
      <c r="B168" s="4">
        <v>43975</v>
      </c>
      <c r="C168" t="s">
        <v>29</v>
      </c>
      <c r="D168">
        <v>30</v>
      </c>
    </row>
    <row r="169" spans="1:4" x14ac:dyDescent="0.25">
      <c r="A169" s="43" t="s">
        <v>4</v>
      </c>
      <c r="B169" s="4">
        <v>43975</v>
      </c>
      <c r="C169" s="9" t="s">
        <v>437</v>
      </c>
      <c r="D169">
        <v>30</v>
      </c>
    </row>
    <row r="170" spans="1:4" x14ac:dyDescent="0.25">
      <c r="A170" s="43" t="s">
        <v>4</v>
      </c>
      <c r="B170" s="4">
        <v>43975</v>
      </c>
      <c r="C170" t="s">
        <v>452</v>
      </c>
    </row>
    <row r="171" spans="1:4" s="3" customFormat="1" x14ac:dyDescent="0.25">
      <c r="A171" s="3" t="s">
        <v>459</v>
      </c>
    </row>
    <row r="172" spans="1:4" x14ac:dyDescent="0.25">
      <c r="A172" s="43" t="s">
        <v>5</v>
      </c>
      <c r="B172" s="4">
        <v>43983</v>
      </c>
      <c r="C172" t="s">
        <v>29</v>
      </c>
      <c r="D172">
        <v>30</v>
      </c>
    </row>
    <row r="173" spans="1:4" s="3" customFormat="1" x14ac:dyDescent="0.25">
      <c r="A173" s="3" t="s">
        <v>6</v>
      </c>
      <c r="B173" s="3" t="s">
        <v>195</v>
      </c>
    </row>
    <row r="174" spans="1:4" x14ac:dyDescent="0.25">
      <c r="A174" s="43" t="s">
        <v>7</v>
      </c>
      <c r="B174" s="4">
        <v>43985</v>
      </c>
      <c r="C174" t="s">
        <v>29</v>
      </c>
      <c r="D174">
        <v>30</v>
      </c>
    </row>
    <row r="175" spans="1:4" x14ac:dyDescent="0.25">
      <c r="A175" s="43" t="s">
        <v>1</v>
      </c>
      <c r="B175" s="4">
        <v>43986</v>
      </c>
      <c r="C175" s="43" t="s">
        <v>31</v>
      </c>
      <c r="D175">
        <v>30</v>
      </c>
    </row>
    <row r="176" spans="1:4" x14ac:dyDescent="0.25">
      <c r="A176" s="43" t="s">
        <v>474</v>
      </c>
    </row>
    <row r="177" spans="1:4" x14ac:dyDescent="0.25">
      <c r="A177" s="43" t="s">
        <v>5</v>
      </c>
      <c r="B177" s="4">
        <v>43997</v>
      </c>
      <c r="C177" t="s">
        <v>29</v>
      </c>
      <c r="D177">
        <v>30</v>
      </c>
    </row>
    <row r="178" spans="1:4" x14ac:dyDescent="0.25">
      <c r="A178" s="43" t="s">
        <v>5</v>
      </c>
      <c r="B178" s="4">
        <v>43997</v>
      </c>
      <c r="C178" s="43" t="s">
        <v>31</v>
      </c>
      <c r="D178">
        <v>30</v>
      </c>
    </row>
    <row r="179" spans="1:4" x14ac:dyDescent="0.25">
      <c r="A179" s="43" t="s">
        <v>5</v>
      </c>
      <c r="B179" s="4">
        <v>43997</v>
      </c>
      <c r="C179" s="43" t="s">
        <v>475</v>
      </c>
      <c r="D179">
        <v>30</v>
      </c>
    </row>
    <row r="180" spans="1:4" x14ac:dyDescent="0.25">
      <c r="A180" s="43" t="s">
        <v>5</v>
      </c>
      <c r="B180" s="4">
        <v>43997</v>
      </c>
      <c r="C180" t="s">
        <v>59</v>
      </c>
      <c r="D180">
        <v>30</v>
      </c>
    </row>
    <row r="181" spans="1:4" x14ac:dyDescent="0.25">
      <c r="A181" s="43" t="s">
        <v>6</v>
      </c>
      <c r="B181" s="4">
        <v>43998</v>
      </c>
      <c r="C181" t="s">
        <v>29</v>
      </c>
      <c r="D181">
        <v>30</v>
      </c>
    </row>
    <row r="182" spans="1:4" x14ac:dyDescent="0.25">
      <c r="A182" s="43" t="s">
        <v>6</v>
      </c>
      <c r="B182" s="4">
        <v>43998</v>
      </c>
      <c r="C182" s="43" t="s">
        <v>31</v>
      </c>
      <c r="D182">
        <v>30</v>
      </c>
    </row>
    <row r="183" spans="1:4" s="3" customFormat="1" x14ac:dyDescent="0.25">
      <c r="A183" s="3" t="s">
        <v>410</v>
      </c>
    </row>
    <row r="184" spans="1:4" x14ac:dyDescent="0.25">
      <c r="A184" s="43" t="s">
        <v>2</v>
      </c>
      <c r="B184" s="4">
        <v>44001</v>
      </c>
      <c r="C184" t="s">
        <v>29</v>
      </c>
      <c r="D184">
        <v>90</v>
      </c>
    </row>
    <row r="185" spans="1:4" x14ac:dyDescent="0.25">
      <c r="A185" s="43" t="s">
        <v>2</v>
      </c>
      <c r="B185" s="4">
        <v>44001</v>
      </c>
      <c r="C185" s="43" t="s">
        <v>475</v>
      </c>
      <c r="D185">
        <v>30</v>
      </c>
    </row>
    <row r="186" spans="1:4" x14ac:dyDescent="0.25">
      <c r="A186" s="43" t="s">
        <v>2</v>
      </c>
      <c r="B186" s="4">
        <v>44001</v>
      </c>
      <c r="C186" t="s">
        <v>59</v>
      </c>
    </row>
    <row r="187" spans="1:4" x14ac:dyDescent="0.25">
      <c r="A187" s="43" t="s">
        <v>2</v>
      </c>
      <c r="B187" s="4">
        <v>44001</v>
      </c>
      <c r="C187" s="43" t="s">
        <v>31</v>
      </c>
    </row>
    <row r="188" spans="1:4" s="3" customFormat="1" x14ac:dyDescent="0.25">
      <c r="A188" s="3" t="s">
        <v>262</v>
      </c>
    </row>
    <row r="189" spans="1:4" x14ac:dyDescent="0.25">
      <c r="A189" s="43" t="s">
        <v>7</v>
      </c>
      <c r="B189" s="4">
        <v>44006</v>
      </c>
      <c r="C189" s="43" t="s">
        <v>29</v>
      </c>
      <c r="D189">
        <v>30</v>
      </c>
    </row>
    <row r="190" spans="1:4" x14ac:dyDescent="0.25">
      <c r="A190" s="43" t="s">
        <v>7</v>
      </c>
      <c r="B190" s="4">
        <v>44006</v>
      </c>
      <c r="C190" t="s">
        <v>59</v>
      </c>
      <c r="D190">
        <v>30</v>
      </c>
    </row>
    <row r="191" spans="1:4" x14ac:dyDescent="0.25">
      <c r="A191" s="43" t="s">
        <v>7</v>
      </c>
      <c r="B191" s="4">
        <v>44006</v>
      </c>
      <c r="C191" s="43" t="s">
        <v>31</v>
      </c>
      <c r="D191">
        <v>30</v>
      </c>
    </row>
    <row r="192" spans="1:4" x14ac:dyDescent="0.25">
      <c r="A192" s="43" t="s">
        <v>7</v>
      </c>
      <c r="B192" s="4">
        <v>44006</v>
      </c>
      <c r="C192" s="43" t="s">
        <v>508</v>
      </c>
      <c r="D192">
        <v>30</v>
      </c>
    </row>
    <row r="193" spans="1:6" x14ac:dyDescent="0.25">
      <c r="A193" s="43" t="s">
        <v>7</v>
      </c>
      <c r="B193" s="4">
        <v>44006</v>
      </c>
      <c r="C193" s="43" t="s">
        <v>509</v>
      </c>
      <c r="D193">
        <v>30</v>
      </c>
      <c r="E193" s="9" t="s">
        <v>511</v>
      </c>
    </row>
    <row r="194" spans="1:6" s="3" customFormat="1" x14ac:dyDescent="0.25">
      <c r="A194" s="3" t="s">
        <v>1</v>
      </c>
      <c r="B194" s="3" t="s">
        <v>195</v>
      </c>
    </row>
    <row r="195" spans="1:6" x14ac:dyDescent="0.25">
      <c r="A195" s="43" t="s">
        <v>2</v>
      </c>
      <c r="B195" s="4">
        <v>44008</v>
      </c>
      <c r="C195" s="43" t="s">
        <v>29</v>
      </c>
      <c r="D195">
        <v>30</v>
      </c>
    </row>
    <row r="196" spans="1:6" x14ac:dyDescent="0.25">
      <c r="A196" s="43" t="s">
        <v>2</v>
      </c>
      <c r="B196" s="4">
        <v>44008</v>
      </c>
      <c r="C196" s="43" t="s">
        <v>521</v>
      </c>
      <c r="D196">
        <v>30</v>
      </c>
      <c r="E196" s="9" t="s">
        <v>511</v>
      </c>
    </row>
    <row r="197" spans="1:6" s="3" customFormat="1" x14ac:dyDescent="0.25">
      <c r="A197" s="3" t="s">
        <v>410</v>
      </c>
    </row>
    <row r="198" spans="1:6" x14ac:dyDescent="0.25">
      <c r="A198" s="43" t="s">
        <v>6</v>
      </c>
      <c r="B198" s="4">
        <v>44012</v>
      </c>
      <c r="C198" t="s">
        <v>29</v>
      </c>
      <c r="D198">
        <v>30</v>
      </c>
    </row>
    <row r="199" spans="1:6" s="3" customFormat="1" x14ac:dyDescent="0.25">
      <c r="A199" s="3" t="s">
        <v>262</v>
      </c>
      <c r="B199" s="5"/>
    </row>
    <row r="200" spans="1:6" x14ac:dyDescent="0.25">
      <c r="A200" s="43" t="s">
        <v>4</v>
      </c>
      <c r="B200" s="4">
        <v>44017</v>
      </c>
      <c r="C200" t="s">
        <v>539</v>
      </c>
      <c r="D200">
        <v>30</v>
      </c>
      <c r="E200" s="9" t="s">
        <v>540</v>
      </c>
    </row>
    <row r="201" spans="1:6" x14ac:dyDescent="0.25">
      <c r="A201" s="43" t="s">
        <v>5</v>
      </c>
      <c r="B201" s="4">
        <v>44018</v>
      </c>
      <c r="C201" t="s">
        <v>539</v>
      </c>
      <c r="D201" s="2">
        <v>30</v>
      </c>
      <c r="E201" s="9" t="s">
        <v>540</v>
      </c>
    </row>
    <row r="202" spans="1:6" x14ac:dyDescent="0.25">
      <c r="B202" s="4">
        <v>44019</v>
      </c>
      <c r="C202" t="s">
        <v>539</v>
      </c>
      <c r="D202">
        <v>30</v>
      </c>
      <c r="E202" s="9" t="s">
        <v>547</v>
      </c>
    </row>
    <row r="203" spans="1:6" x14ac:dyDescent="0.25">
      <c r="C203" s="9" t="s">
        <v>510</v>
      </c>
      <c r="D203" s="9">
        <v>30</v>
      </c>
      <c r="E203" s="9" t="s">
        <v>547</v>
      </c>
    </row>
    <row r="204" spans="1:6" s="3" customFormat="1" x14ac:dyDescent="0.25">
      <c r="B204" s="3" t="s">
        <v>632</v>
      </c>
    </row>
    <row r="205" spans="1:6" x14ac:dyDescent="0.25">
      <c r="A205" t="s">
        <v>633</v>
      </c>
      <c r="B205" s="4">
        <v>44023</v>
      </c>
      <c r="C205" t="s">
        <v>647</v>
      </c>
      <c r="D205">
        <v>30</v>
      </c>
      <c r="E205" s="9" t="s">
        <v>635</v>
      </c>
      <c r="F205" t="s">
        <v>648</v>
      </c>
    </row>
    <row r="206" spans="1:6" x14ac:dyDescent="0.25">
      <c r="A206" t="s">
        <v>633</v>
      </c>
      <c r="B206" s="4">
        <v>44023</v>
      </c>
      <c r="C206" t="s">
        <v>634</v>
      </c>
      <c r="D206">
        <v>30</v>
      </c>
      <c r="E206" s="9" t="s">
        <v>636</v>
      </c>
    </row>
    <row r="207" spans="1:6" x14ac:dyDescent="0.25">
      <c r="A207" t="s">
        <v>633</v>
      </c>
      <c r="B207" s="4">
        <v>44023</v>
      </c>
      <c r="C207" s="43" t="s">
        <v>508</v>
      </c>
      <c r="D207">
        <v>30</v>
      </c>
    </row>
    <row r="208" spans="1:6" x14ac:dyDescent="0.25">
      <c r="A208" t="s">
        <v>641</v>
      </c>
      <c r="B208" s="4">
        <v>44024</v>
      </c>
      <c r="C208" s="43" t="s">
        <v>508</v>
      </c>
      <c r="D208">
        <v>30</v>
      </c>
    </row>
    <row r="209" spans="1:5" x14ac:dyDescent="0.25">
      <c r="A209" t="s">
        <v>641</v>
      </c>
      <c r="B209" s="4">
        <v>44024</v>
      </c>
      <c r="C209" t="s">
        <v>634</v>
      </c>
      <c r="D209">
        <v>30</v>
      </c>
    </row>
    <row r="210" spans="1:5" s="3" customFormat="1" x14ac:dyDescent="0.25">
      <c r="A210" s="3" t="s">
        <v>641</v>
      </c>
      <c r="B210" s="5">
        <v>44024</v>
      </c>
      <c r="C210" s="3" t="s">
        <v>195</v>
      </c>
      <c r="D210" s="3">
        <v>60</v>
      </c>
      <c r="E210" s="35" t="s">
        <v>646</v>
      </c>
    </row>
    <row r="211" spans="1:5" x14ac:dyDescent="0.25">
      <c r="B211" s="4">
        <v>44025</v>
      </c>
      <c r="C211" t="s">
        <v>539</v>
      </c>
    </row>
    <row r="212" spans="1:5" x14ac:dyDescent="0.25">
      <c r="A212" t="s">
        <v>5</v>
      </c>
      <c r="B212" s="4">
        <v>44026</v>
      </c>
      <c r="C212" t="s">
        <v>662</v>
      </c>
      <c r="D212">
        <v>30</v>
      </c>
      <c r="E212" s="9" t="s">
        <v>661</v>
      </c>
    </row>
    <row r="213" spans="1:5" x14ac:dyDescent="0.25">
      <c r="A213" t="s">
        <v>6</v>
      </c>
      <c r="B213" s="4">
        <v>44027</v>
      </c>
      <c r="C213" t="s">
        <v>662</v>
      </c>
      <c r="D213">
        <v>17</v>
      </c>
      <c r="E213" s="9" t="s">
        <v>661</v>
      </c>
    </row>
    <row r="214" spans="1:5" x14ac:dyDescent="0.25">
      <c r="A214" t="s">
        <v>7</v>
      </c>
      <c r="B214" s="4">
        <v>44028</v>
      </c>
      <c r="C214" s="218" t="s">
        <v>151</v>
      </c>
      <c r="D214" t="s">
        <v>666</v>
      </c>
      <c r="E214" s="9" t="s">
        <v>665</v>
      </c>
    </row>
    <row r="215" spans="1:5" x14ac:dyDescent="0.25">
      <c r="A215" t="s">
        <v>1</v>
      </c>
      <c r="B215" s="4">
        <v>44029</v>
      </c>
      <c r="C215" s="218"/>
      <c r="E215" s="9"/>
    </row>
    <row r="216" spans="1:5" x14ac:dyDescent="0.25">
      <c r="A216" t="s">
        <v>2</v>
      </c>
      <c r="B216" s="4">
        <v>44030</v>
      </c>
      <c r="C216" t="s">
        <v>689</v>
      </c>
      <c r="D216">
        <v>30</v>
      </c>
      <c r="E216" s="9" t="s">
        <v>680</v>
      </c>
    </row>
    <row r="217" spans="1:5" x14ac:dyDescent="0.25">
      <c r="A217" t="s">
        <v>3</v>
      </c>
      <c r="B217" s="4">
        <v>44030</v>
      </c>
      <c r="C217" s="43" t="s">
        <v>508</v>
      </c>
      <c r="D217">
        <v>30</v>
      </c>
      <c r="E217" s="9" t="s">
        <v>680</v>
      </c>
    </row>
    <row r="218" spans="1:5" x14ac:dyDescent="0.25">
      <c r="A218" t="s">
        <v>4</v>
      </c>
      <c r="B218" s="4">
        <v>44031</v>
      </c>
      <c r="C218" t="s">
        <v>689</v>
      </c>
      <c r="D218">
        <v>30</v>
      </c>
      <c r="E218" s="9"/>
    </row>
    <row r="219" spans="1:5" x14ac:dyDescent="0.25">
      <c r="A219" t="s">
        <v>4</v>
      </c>
      <c r="B219" s="4">
        <v>44031</v>
      </c>
      <c r="C219" t="s">
        <v>59</v>
      </c>
      <c r="D219">
        <v>30</v>
      </c>
    </row>
    <row r="220" spans="1:5" s="11" customFormat="1" ht="18.75" x14ac:dyDescent="0.3">
      <c r="B220" s="12"/>
      <c r="D220" s="116">
        <f>SUM(D212:D219)</f>
        <v>167</v>
      </c>
    </row>
    <row r="221" spans="1:5" s="11" customFormat="1" ht="23.25" x14ac:dyDescent="0.35">
      <c r="B221" s="12"/>
      <c r="D221" s="30">
        <f>D220/60</f>
        <v>2.7833333333333332</v>
      </c>
      <c r="E221" s="11" t="s">
        <v>50</v>
      </c>
    </row>
    <row r="222" spans="1:5" s="11" customFormat="1" x14ac:dyDescent="0.25">
      <c r="B222" s="12"/>
      <c r="D222" s="11" t="s">
        <v>690</v>
      </c>
    </row>
    <row r="223" spans="1:5" s="3" customFormat="1" x14ac:dyDescent="0.25">
      <c r="B223" s="5" t="s">
        <v>262</v>
      </c>
    </row>
    <row r="224" spans="1:5" s="43" customFormat="1" x14ac:dyDescent="0.25">
      <c r="B224" s="46">
        <v>44036</v>
      </c>
      <c r="C224" t="s">
        <v>67</v>
      </c>
      <c r="D224" s="43">
        <v>30</v>
      </c>
      <c r="E224" s="9" t="s">
        <v>695</v>
      </c>
    </row>
    <row r="225" spans="1:6" s="3" customFormat="1" x14ac:dyDescent="0.25">
      <c r="B225" s="5" t="s">
        <v>108</v>
      </c>
      <c r="E225" s="35"/>
    </row>
    <row r="226" spans="1:6" s="43" customFormat="1" x14ac:dyDescent="0.25">
      <c r="A226" s="203" t="s">
        <v>5</v>
      </c>
      <c r="B226" s="217">
        <v>44039</v>
      </c>
      <c r="C226" s="206" t="s">
        <v>700</v>
      </c>
      <c r="D226" s="203">
        <v>40</v>
      </c>
      <c r="E226" s="9" t="s">
        <v>313</v>
      </c>
    </row>
    <row r="227" spans="1:6" x14ac:dyDescent="0.25">
      <c r="A227" s="203"/>
      <c r="B227" s="217"/>
      <c r="C227" s="206"/>
      <c r="D227" s="203"/>
      <c r="E227" s="9" t="s">
        <v>699</v>
      </c>
    </row>
    <row r="228" spans="1:6" x14ac:dyDescent="0.25">
      <c r="A228" s="203"/>
      <c r="B228" s="217"/>
      <c r="C228" s="206"/>
      <c r="D228" s="203"/>
      <c r="E228" s="9" t="s">
        <v>701</v>
      </c>
    </row>
    <row r="229" spans="1:6" s="3" customFormat="1" x14ac:dyDescent="0.25">
      <c r="A229" s="3" t="s">
        <v>474</v>
      </c>
      <c r="D229" s="35"/>
    </row>
    <row r="230" spans="1:6" x14ac:dyDescent="0.25">
      <c r="A230" t="s">
        <v>712</v>
      </c>
      <c r="B230" s="4">
        <v>44048</v>
      </c>
      <c r="C230" t="s">
        <v>31</v>
      </c>
      <c r="D230">
        <v>30</v>
      </c>
    </row>
    <row r="231" spans="1:6" x14ac:dyDescent="0.25">
      <c r="B231" s="4">
        <v>44048</v>
      </c>
      <c r="C231" s="3" t="s">
        <v>59</v>
      </c>
      <c r="D231" s="3"/>
    </row>
    <row r="232" spans="1:6" x14ac:dyDescent="0.25">
      <c r="B232" s="4">
        <v>44048</v>
      </c>
      <c r="C232" s="3" t="s">
        <v>463</v>
      </c>
      <c r="D232" s="145"/>
    </row>
    <row r="233" spans="1:6" x14ac:dyDescent="0.25">
      <c r="B233" s="4">
        <v>44048</v>
      </c>
      <c r="C233" t="s">
        <v>29</v>
      </c>
      <c r="D233" s="66">
        <v>30</v>
      </c>
      <c r="E233" s="9" t="s">
        <v>715</v>
      </c>
      <c r="F233" t="s">
        <v>716</v>
      </c>
    </row>
    <row r="234" spans="1:6" x14ac:dyDescent="0.25">
      <c r="A234" t="s">
        <v>717</v>
      </c>
    </row>
    <row r="235" spans="1:6" x14ac:dyDescent="0.25">
      <c r="A235" s="3" t="s">
        <v>241</v>
      </c>
      <c r="B235" s="3"/>
      <c r="C235" s="3"/>
      <c r="D235" s="3"/>
      <c r="E235" s="3"/>
    </row>
    <row r="236" spans="1:6" x14ac:dyDescent="0.25">
      <c r="B236" s="4">
        <v>44054</v>
      </c>
      <c r="C236" t="s">
        <v>29</v>
      </c>
      <c r="D236">
        <v>30</v>
      </c>
      <c r="E236" s="9" t="s">
        <v>721</v>
      </c>
    </row>
    <row r="237" spans="1:6" x14ac:dyDescent="0.25">
      <c r="B237" s="4">
        <v>44054</v>
      </c>
      <c r="C237" s="2" t="s">
        <v>31</v>
      </c>
      <c r="D237">
        <v>30</v>
      </c>
      <c r="E237" s="9" t="s">
        <v>722</v>
      </c>
    </row>
    <row r="238" spans="1:6" x14ac:dyDescent="0.25">
      <c r="B238" s="4">
        <v>44054</v>
      </c>
      <c r="C238" t="s">
        <v>59</v>
      </c>
      <c r="D238">
        <v>30</v>
      </c>
      <c r="E238" s="9" t="s">
        <v>313</v>
      </c>
    </row>
    <row r="239" spans="1:6" x14ac:dyDescent="0.25">
      <c r="B239" s="4">
        <v>44054</v>
      </c>
      <c r="C239" s="3" t="s">
        <v>723</v>
      </c>
      <c r="E239" s="9" t="s">
        <v>699</v>
      </c>
    </row>
    <row r="240" spans="1:6" x14ac:dyDescent="0.25">
      <c r="E240" s="9" t="s">
        <v>699</v>
      </c>
    </row>
    <row r="241" spans="1:6" x14ac:dyDescent="0.25">
      <c r="C241" t="s">
        <v>460</v>
      </c>
    </row>
    <row r="242" spans="1:6" x14ac:dyDescent="0.25">
      <c r="C242" t="s">
        <v>462</v>
      </c>
    </row>
    <row r="243" spans="1:6" x14ac:dyDescent="0.25">
      <c r="C243" t="s">
        <v>461</v>
      </c>
    </row>
    <row r="245" spans="1:6" x14ac:dyDescent="0.25">
      <c r="C245" t="s">
        <v>29</v>
      </c>
    </row>
    <row r="246" spans="1:6" s="3" customFormat="1" x14ac:dyDescent="0.25">
      <c r="B246" s="3" t="s">
        <v>195</v>
      </c>
    </row>
    <row r="247" spans="1:6" x14ac:dyDescent="0.25">
      <c r="B247" s="4">
        <v>44056</v>
      </c>
      <c r="C247" s="66" t="s">
        <v>725</v>
      </c>
      <c r="D247">
        <v>30</v>
      </c>
    </row>
    <row r="248" spans="1:6" x14ac:dyDescent="0.25">
      <c r="C248" s="66" t="s">
        <v>726</v>
      </c>
    </row>
    <row r="249" spans="1:6" x14ac:dyDescent="0.25">
      <c r="C249" s="66" t="s">
        <v>727</v>
      </c>
    </row>
    <row r="250" spans="1:6" x14ac:dyDescent="0.25">
      <c r="C250" s="66" t="s">
        <v>31</v>
      </c>
      <c r="D250">
        <v>30</v>
      </c>
    </row>
    <row r="251" spans="1:6" s="3" customFormat="1" x14ac:dyDescent="0.25">
      <c r="A251" s="3" t="s">
        <v>410</v>
      </c>
      <c r="B251" s="3" t="s">
        <v>410</v>
      </c>
    </row>
    <row r="252" spans="1:6" x14ac:dyDescent="0.25">
      <c r="B252" s="4">
        <v>44060</v>
      </c>
      <c r="C252" s="66" t="s">
        <v>34</v>
      </c>
      <c r="D252">
        <v>30</v>
      </c>
      <c r="E252" s="9" t="s">
        <v>313</v>
      </c>
      <c r="F252">
        <v>30</v>
      </c>
    </row>
    <row r="253" spans="1:6" x14ac:dyDescent="0.25">
      <c r="A253" t="s">
        <v>734</v>
      </c>
      <c r="B253" s="4">
        <v>44063</v>
      </c>
      <c r="C253" s="17" t="s">
        <v>735</v>
      </c>
      <c r="D253">
        <v>30</v>
      </c>
    </row>
    <row r="254" spans="1:6" x14ac:dyDescent="0.25">
      <c r="B254" s="4">
        <v>44063</v>
      </c>
      <c r="C254" s="66" t="s">
        <v>31</v>
      </c>
      <c r="D254">
        <v>30</v>
      </c>
      <c r="E254" s="9" t="s">
        <v>737</v>
      </c>
    </row>
    <row r="255" spans="1:6" x14ac:dyDescent="0.25">
      <c r="B255" s="4">
        <v>44063</v>
      </c>
      <c r="C255" s="66" t="s">
        <v>29</v>
      </c>
      <c r="D255">
        <v>30</v>
      </c>
      <c r="E255" s="9" t="s">
        <v>738</v>
      </c>
    </row>
    <row r="256" spans="1:6" x14ac:dyDescent="0.25">
      <c r="B256" s="4">
        <v>44063</v>
      </c>
      <c r="C256" s="66" t="s">
        <v>508</v>
      </c>
      <c r="D256">
        <v>30</v>
      </c>
    </row>
    <row r="257" spans="1:5" s="3" customFormat="1" x14ac:dyDescent="0.25">
      <c r="A257" s="3" t="s">
        <v>108</v>
      </c>
    </row>
    <row r="258" spans="1:5" x14ac:dyDescent="0.25">
      <c r="B258" s="4">
        <v>44066</v>
      </c>
      <c r="C258" s="66" t="s">
        <v>31</v>
      </c>
      <c r="D258">
        <v>30</v>
      </c>
    </row>
    <row r="259" spans="1:5" x14ac:dyDescent="0.25">
      <c r="B259" s="4">
        <v>44066</v>
      </c>
      <c r="C259" s="66" t="s">
        <v>34</v>
      </c>
      <c r="D259">
        <v>30</v>
      </c>
    </row>
    <row r="260" spans="1:5" s="3" customFormat="1" x14ac:dyDescent="0.25">
      <c r="A260" s="3" t="s">
        <v>704</v>
      </c>
      <c r="B260" s="5"/>
      <c r="C260" s="145"/>
    </row>
    <row r="261" spans="1:5" x14ac:dyDescent="0.25">
      <c r="B261" s="4">
        <v>44075</v>
      </c>
      <c r="C261" s="66" t="s">
        <v>31</v>
      </c>
      <c r="D261">
        <v>30</v>
      </c>
      <c r="E261" s="66" t="s">
        <v>754</v>
      </c>
    </row>
    <row r="262" spans="1:5" x14ac:dyDescent="0.25">
      <c r="B262" s="4">
        <v>44075</v>
      </c>
      <c r="C262" s="66" t="s">
        <v>34</v>
      </c>
      <c r="D262">
        <v>30</v>
      </c>
      <c r="E262" s="66" t="s">
        <v>755</v>
      </c>
    </row>
    <row r="263" spans="1:5" s="3" customFormat="1" x14ac:dyDescent="0.25">
      <c r="A263" s="3" t="s">
        <v>108</v>
      </c>
    </row>
    <row r="264" spans="1:5" x14ac:dyDescent="0.25">
      <c r="B264" s="4">
        <v>44078</v>
      </c>
      <c r="C264" s="66" t="s">
        <v>757</v>
      </c>
      <c r="D264">
        <v>30</v>
      </c>
    </row>
    <row r="265" spans="1:5" x14ac:dyDescent="0.25">
      <c r="B265" s="4">
        <v>44078</v>
      </c>
      <c r="C265" s="66" t="s">
        <v>34</v>
      </c>
      <c r="D265">
        <v>30</v>
      </c>
    </row>
    <row r="266" spans="1:5" s="3" customFormat="1" x14ac:dyDescent="0.25">
      <c r="A266" s="3" t="s">
        <v>792</v>
      </c>
    </row>
    <row r="267" spans="1:5" s="2" customFormat="1" x14ac:dyDescent="0.25">
      <c r="B267" s="34">
        <v>44097</v>
      </c>
      <c r="C267" s="2" t="s">
        <v>31</v>
      </c>
      <c r="D267" s="2">
        <v>60</v>
      </c>
    </row>
    <row r="268" spans="1:5" s="3" customFormat="1" ht="15.75" customHeight="1" x14ac:dyDescent="0.25">
      <c r="A268" s="3" t="s">
        <v>195</v>
      </c>
      <c r="B268" s="5"/>
    </row>
    <row r="269" spans="1:5" s="43" customFormat="1" x14ac:dyDescent="0.25">
      <c r="A269" s="43" t="s">
        <v>2</v>
      </c>
      <c r="B269" s="46">
        <v>44099</v>
      </c>
      <c r="C269" s="43" t="s">
        <v>795</v>
      </c>
      <c r="D269" s="43">
        <v>100</v>
      </c>
    </row>
    <row r="270" spans="1:5" s="3" customFormat="1" x14ac:dyDescent="0.25">
      <c r="A270" s="3" t="s">
        <v>307</v>
      </c>
      <c r="B270" s="5"/>
    </row>
    <row r="271" spans="1:5" s="43" customFormat="1" x14ac:dyDescent="0.25">
      <c r="A271" s="2" t="s">
        <v>705</v>
      </c>
      <c r="B271" s="2" t="s">
        <v>705</v>
      </c>
      <c r="C271" s="43" t="s">
        <v>795</v>
      </c>
    </row>
    <row r="272" spans="1:5" s="43" customFormat="1" x14ac:dyDescent="0.25">
      <c r="A272" s="2" t="s">
        <v>705</v>
      </c>
      <c r="B272" s="2" t="s">
        <v>705</v>
      </c>
      <c r="C272" s="43" t="s">
        <v>34</v>
      </c>
    </row>
    <row r="273" spans="1:4" s="43" customFormat="1" x14ac:dyDescent="0.25">
      <c r="A273" s="2"/>
      <c r="B273" s="2"/>
    </row>
    <row r="274" spans="1:4" s="3" customFormat="1" x14ac:dyDescent="0.25">
      <c r="A274" s="3" t="s">
        <v>829</v>
      </c>
      <c r="B274" s="5"/>
    </row>
    <row r="275" spans="1:4" s="43" customFormat="1" x14ac:dyDescent="0.25">
      <c r="A275" s="2" t="s">
        <v>718</v>
      </c>
      <c r="B275" s="46">
        <v>44137</v>
      </c>
      <c r="C275" s="43" t="s">
        <v>31</v>
      </c>
      <c r="D275" s="43">
        <v>30</v>
      </c>
    </row>
    <row r="276" spans="1:4" s="43" customFormat="1" x14ac:dyDescent="0.25">
      <c r="A276" s="2" t="s">
        <v>718</v>
      </c>
      <c r="B276" s="46">
        <v>44137</v>
      </c>
      <c r="C276" s="43" t="s">
        <v>34</v>
      </c>
    </row>
    <row r="277" spans="1:4" s="3" customFormat="1" x14ac:dyDescent="0.25">
      <c r="A277" s="3" t="s">
        <v>187</v>
      </c>
      <c r="B277" s="5"/>
    </row>
    <row r="278" spans="1:4" s="43" customFormat="1" x14ac:dyDescent="0.25">
      <c r="A278" s="2" t="s">
        <v>707</v>
      </c>
      <c r="B278" s="46">
        <v>44145</v>
      </c>
      <c r="C278" s="43" t="s">
        <v>34</v>
      </c>
      <c r="D278" s="43">
        <v>30</v>
      </c>
    </row>
    <row r="279" spans="1:4" s="43" customFormat="1" x14ac:dyDescent="0.25">
      <c r="A279" s="2" t="s">
        <v>707</v>
      </c>
      <c r="B279" s="46">
        <v>44145</v>
      </c>
      <c r="C279" s="43" t="s">
        <v>849</v>
      </c>
    </row>
    <row r="280" spans="1:4" s="43" customFormat="1" x14ac:dyDescent="0.25">
      <c r="A280" s="2"/>
      <c r="B280" s="46"/>
    </row>
    <row r="281" spans="1:4" s="43" customFormat="1" x14ac:dyDescent="0.25">
      <c r="A281" s="2"/>
      <c r="B281" s="46"/>
    </row>
    <row r="282" spans="1:4" s="43" customFormat="1" x14ac:dyDescent="0.25">
      <c r="A282" s="2"/>
      <c r="B282" s="46"/>
    </row>
    <row r="283" spans="1:4" s="43" customFormat="1" x14ac:dyDescent="0.25">
      <c r="A283" s="2"/>
      <c r="B283" s="46"/>
    </row>
    <row r="284" spans="1:4" s="43" customFormat="1" x14ac:dyDescent="0.25">
      <c r="A284" s="2"/>
      <c r="B284" s="46"/>
    </row>
    <row r="285" spans="1:4" s="43" customFormat="1" x14ac:dyDescent="0.25">
      <c r="A285" s="2"/>
      <c r="B285" s="46"/>
    </row>
    <row r="286" spans="1:4" s="43" customFormat="1" x14ac:dyDescent="0.25">
      <c r="B286" s="46"/>
      <c r="C286" s="66" t="s">
        <v>809</v>
      </c>
      <c r="D286" s="43" t="s">
        <v>812</v>
      </c>
    </row>
    <row r="287" spans="1:4" s="43" customFormat="1" x14ac:dyDescent="0.25">
      <c r="B287" s="46"/>
      <c r="C287" s="66" t="s">
        <v>810</v>
      </c>
    </row>
    <row r="288" spans="1:4" s="43" customFormat="1" x14ac:dyDescent="0.25">
      <c r="B288" s="46"/>
      <c r="C288" s="66" t="s">
        <v>811</v>
      </c>
    </row>
    <row r="289" spans="1:5" x14ac:dyDescent="0.25">
      <c r="C289" s="9" t="s">
        <v>758</v>
      </c>
      <c r="E289" s="66"/>
    </row>
    <row r="290" spans="1:5" x14ac:dyDescent="0.25">
      <c r="E290" s="9" t="s">
        <v>748</v>
      </c>
    </row>
    <row r="291" spans="1:5" x14ac:dyDescent="0.25">
      <c r="E291" s="9" t="s">
        <v>313</v>
      </c>
    </row>
    <row r="293" spans="1:5" x14ac:dyDescent="0.25">
      <c r="C293" s="9" t="s">
        <v>758</v>
      </c>
    </row>
    <row r="296" spans="1:5" x14ac:dyDescent="0.25">
      <c r="A296" t="s">
        <v>709</v>
      </c>
      <c r="B296" s="4">
        <v>44126</v>
      </c>
      <c r="C296" t="s">
        <v>819</v>
      </c>
      <c r="D296">
        <v>60</v>
      </c>
      <c r="E296" t="s">
        <v>820</v>
      </c>
    </row>
    <row r="298" spans="1:5" x14ac:dyDescent="0.25">
      <c r="C298" s="66" t="s">
        <v>830</v>
      </c>
    </row>
    <row r="299" spans="1:5" x14ac:dyDescent="0.25">
      <c r="C299" s="66" t="s">
        <v>831</v>
      </c>
    </row>
    <row r="304" spans="1:5" x14ac:dyDescent="0.25">
      <c r="C304" s="3" t="s">
        <v>517</v>
      </c>
    </row>
    <row r="305" spans="3:3" x14ac:dyDescent="0.25">
      <c r="C305" t="s">
        <v>848</v>
      </c>
    </row>
    <row r="306" spans="3:3" x14ac:dyDescent="0.25">
      <c r="C306" t="s">
        <v>34</v>
      </c>
    </row>
    <row r="307" spans="3:3" x14ac:dyDescent="0.25">
      <c r="C307" t="s">
        <v>847</v>
      </c>
    </row>
    <row r="308" spans="3:3" x14ac:dyDescent="0.25">
      <c r="C308" t="s">
        <v>846</v>
      </c>
    </row>
    <row r="309" spans="3:3" x14ac:dyDescent="0.25">
      <c r="C309" t="s">
        <v>723</v>
      </c>
    </row>
  </sheetData>
  <mergeCells count="17">
    <mergeCell ref="D25:D30"/>
    <mergeCell ref="C25:C30"/>
    <mergeCell ref="B25:B30"/>
    <mergeCell ref="A25:A30"/>
    <mergeCell ref="C31:C32"/>
    <mergeCell ref="D31:D32"/>
    <mergeCell ref="B31:B34"/>
    <mergeCell ref="A31:A34"/>
    <mergeCell ref="A56:A59"/>
    <mergeCell ref="D226:D228"/>
    <mergeCell ref="C226:C228"/>
    <mergeCell ref="B226:B228"/>
    <mergeCell ref="A226:A228"/>
    <mergeCell ref="C214:C215"/>
    <mergeCell ref="D63:D66"/>
    <mergeCell ref="C63:C66"/>
    <mergeCell ref="B63:B66"/>
  </mergeCells>
  <hyperlinks>
    <hyperlink ref="E4" r:id="rId1" display="http://english.vvord.ru/tekst-filma/Druzjya-Sezon-1/2"/>
    <hyperlink ref="E10" r:id="rId2"/>
    <hyperlink ref="E15" r:id="rId3"/>
    <hyperlink ref="E16" r:id="rId4"/>
    <hyperlink ref="E27" r:id="rId5"/>
    <hyperlink ref="E29" r:id="rId6"/>
    <hyperlink ref="E31" r:id="rId7"/>
    <hyperlink ref="E47" r:id="rId8"/>
    <hyperlink ref="E60" r:id="rId9"/>
    <hyperlink ref="E63" r:id="rId10"/>
    <hyperlink ref="E65" r:id="rId11"/>
    <hyperlink ref="E68" r:id="rId12"/>
    <hyperlink ref="E74" r:id="rId13"/>
    <hyperlink ref="E75" r:id="rId14"/>
    <hyperlink ref="D79" r:id="rId15"/>
    <hyperlink ref="E88" r:id="rId16"/>
    <hyperlink ref="E90" r:id="rId17"/>
    <hyperlink ref="E95" r:id="rId18"/>
    <hyperlink ref="E96" r:id="rId19"/>
    <hyperlink ref="E100" r:id="rId20"/>
    <hyperlink ref="E102" r:id="rId21"/>
    <hyperlink ref="E107" r:id="rId22" display="https://www.youtube.com/channel/UCcnjJu-ejZlLaz-OwpBd7dQ"/>
    <hyperlink ref="E116" r:id="rId23"/>
    <hyperlink ref="E118" r:id="rId24" display="http://lelang.ru/wp-content/FriendsSub/Eng/S01/s01e06 - The One with the Butt.srt"/>
    <hyperlink ref="E123" r:id="rId25"/>
    <hyperlink ref="E125" r:id="rId26" display="http://lelang.ru/wp-content/FriendsSub/Eng/S01/s01e06 - The One with the Butt.srt"/>
    <hyperlink ref="E130" r:id="rId27"/>
    <hyperlink ref="C134" r:id="rId28"/>
    <hyperlink ref="C135" r:id="rId29"/>
    <hyperlink ref="C136" r:id="rId30"/>
    <hyperlink ref="C203" r:id="rId31" display="https://www.youtube.com/channel/UCRGfRS5bu-U4xpMN6HBALVw"/>
    <hyperlink ref="D203" r:id="rId32" display="https://www.youtube.com/watch?v=i3gtmElmuvE&amp;t=3s"/>
    <hyperlink ref="E193" r:id="rId33"/>
    <hyperlink ref="E196" r:id="rId34"/>
    <hyperlink ref="E200" r:id="rId35"/>
    <hyperlink ref="E201" r:id="rId36"/>
    <hyperlink ref="E202" r:id="rId37"/>
    <hyperlink ref="E203" r:id="rId38"/>
    <hyperlink ref="E205" r:id="rId39"/>
    <hyperlink ref="E206" r:id="rId40"/>
    <hyperlink ref="E210" r:id="rId41"/>
    <hyperlink ref="E212" r:id="rId42"/>
    <hyperlink ref="E213" r:id="rId43"/>
    <hyperlink ref="E214" r:id="rId44"/>
    <hyperlink ref="E216" r:id="rId45"/>
    <hyperlink ref="E217" r:id="rId46"/>
    <hyperlink ref="E224" r:id="rId47"/>
    <hyperlink ref="E226" r:id="rId48"/>
    <hyperlink ref="E227" r:id="rId49"/>
    <hyperlink ref="E228" r:id="rId50"/>
    <hyperlink ref="E233" r:id="rId51"/>
    <hyperlink ref="E236" r:id="rId52"/>
    <hyperlink ref="E237" r:id="rId53"/>
    <hyperlink ref="E238" r:id="rId54"/>
    <hyperlink ref="E239" r:id="rId55"/>
    <hyperlink ref="E240" r:id="rId56"/>
    <hyperlink ref="E252" r:id="rId57"/>
    <hyperlink ref="E254" r:id="rId58"/>
    <hyperlink ref="E255" r:id="rId59"/>
    <hyperlink ref="E290" r:id="rId60"/>
    <hyperlink ref="E291" r:id="rId61"/>
    <hyperlink ref="C289" r:id="rId62"/>
    <hyperlink ref="C293" r:id="rId63"/>
  </hyperlinks>
  <pageMargins left="0.7" right="0.7" top="0.75" bottom="0.75" header="0.3" footer="0.3"/>
  <pageSetup paperSize="9"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7" sqref="C17"/>
    </sheetView>
  </sheetViews>
  <sheetFormatPr defaultRowHeight="15" x14ac:dyDescent="0.25"/>
  <sheetData>
    <row r="1" spans="1:4" x14ac:dyDescent="0.25">
      <c r="A1">
        <v>1</v>
      </c>
      <c r="B1" t="s">
        <v>114</v>
      </c>
      <c r="C1" s="9" t="s">
        <v>113</v>
      </c>
    </row>
    <row r="2" spans="1:4" x14ac:dyDescent="0.25">
      <c r="A2">
        <v>2</v>
      </c>
    </row>
    <row r="3" spans="1:4" x14ac:dyDescent="0.25">
      <c r="A3">
        <v>3</v>
      </c>
    </row>
    <row r="4" spans="1:4" x14ac:dyDescent="0.25">
      <c r="A4">
        <v>4</v>
      </c>
    </row>
    <row r="5" spans="1:4" x14ac:dyDescent="0.25">
      <c r="A5">
        <v>5</v>
      </c>
    </row>
    <row r="6" spans="1:4" x14ac:dyDescent="0.25">
      <c r="A6">
        <v>6</v>
      </c>
    </row>
    <row r="7" spans="1:4" x14ac:dyDescent="0.25">
      <c r="A7">
        <v>7</v>
      </c>
      <c r="D7" s="9" t="s">
        <v>119</v>
      </c>
    </row>
    <row r="8" spans="1:4" x14ac:dyDescent="0.25">
      <c r="A8">
        <v>8</v>
      </c>
      <c r="D8" s="9" t="s">
        <v>120</v>
      </c>
    </row>
    <row r="9" spans="1:4" x14ac:dyDescent="0.25">
      <c r="A9">
        <v>9</v>
      </c>
      <c r="D9" s="9" t="s">
        <v>121</v>
      </c>
    </row>
    <row r="10" spans="1:4" x14ac:dyDescent="0.25">
      <c r="A10">
        <v>10</v>
      </c>
      <c r="D10" s="9" t="s">
        <v>122</v>
      </c>
    </row>
    <row r="11" spans="1:4" x14ac:dyDescent="0.25">
      <c r="A11">
        <v>11</v>
      </c>
      <c r="C11" t="s">
        <v>124</v>
      </c>
      <c r="D11" s="9" t="s">
        <v>123</v>
      </c>
    </row>
    <row r="12" spans="1:4" x14ac:dyDescent="0.25">
      <c r="A12">
        <v>12</v>
      </c>
    </row>
    <row r="13" spans="1:4" x14ac:dyDescent="0.25">
      <c r="A13">
        <v>13</v>
      </c>
      <c r="D13" t="s">
        <v>128</v>
      </c>
    </row>
    <row r="14" spans="1:4" x14ac:dyDescent="0.25">
      <c r="A14">
        <v>14</v>
      </c>
      <c r="D14" s="9" t="s">
        <v>122</v>
      </c>
    </row>
    <row r="15" spans="1:4" x14ac:dyDescent="0.25">
      <c r="A15">
        <v>15</v>
      </c>
      <c r="D15" t="s">
        <v>129</v>
      </c>
    </row>
    <row r="16" spans="1:4" x14ac:dyDescent="0.25">
      <c r="A16">
        <v>16</v>
      </c>
    </row>
    <row r="17" spans="1:4" x14ac:dyDescent="0.25">
      <c r="A17">
        <v>17</v>
      </c>
      <c r="C17" t="s">
        <v>138</v>
      </c>
      <c r="D17" s="9" t="s">
        <v>137</v>
      </c>
    </row>
    <row r="18" spans="1:4" x14ac:dyDescent="0.25">
      <c r="A18">
        <v>18</v>
      </c>
    </row>
    <row r="19" spans="1:4" x14ac:dyDescent="0.25">
      <c r="A19">
        <v>19</v>
      </c>
    </row>
    <row r="20" spans="1:4" x14ac:dyDescent="0.25">
      <c r="A20">
        <v>20</v>
      </c>
    </row>
    <row r="21" spans="1:4" x14ac:dyDescent="0.25">
      <c r="A21">
        <v>21</v>
      </c>
    </row>
    <row r="22" spans="1:4" x14ac:dyDescent="0.25">
      <c r="A22">
        <v>22</v>
      </c>
    </row>
    <row r="23" spans="1:4" x14ac:dyDescent="0.25">
      <c r="A23">
        <v>23</v>
      </c>
    </row>
    <row r="24" spans="1:4" x14ac:dyDescent="0.25">
      <c r="A24">
        <v>24</v>
      </c>
    </row>
    <row r="25" spans="1:4" x14ac:dyDescent="0.25">
      <c r="A25">
        <v>25</v>
      </c>
    </row>
    <row r="26" spans="1:4" x14ac:dyDescent="0.25">
      <c r="A26">
        <v>26</v>
      </c>
    </row>
    <row r="27" spans="1:4" x14ac:dyDescent="0.25">
      <c r="A27">
        <v>27</v>
      </c>
    </row>
    <row r="28" spans="1:4" x14ac:dyDescent="0.25">
      <c r="A28">
        <v>28</v>
      </c>
    </row>
    <row r="29" spans="1:4" x14ac:dyDescent="0.25">
      <c r="A29">
        <v>29</v>
      </c>
    </row>
    <row r="30" spans="1:4" x14ac:dyDescent="0.25">
      <c r="A30">
        <v>30</v>
      </c>
    </row>
    <row r="31" spans="1:4" x14ac:dyDescent="0.25">
      <c r="A31">
        <v>31</v>
      </c>
    </row>
    <row r="32" spans="1:4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f>SUM(A1:A100)</f>
        <v>5050</v>
      </c>
    </row>
  </sheetData>
  <hyperlinks>
    <hyperlink ref="C1" r:id="rId1"/>
    <hyperlink ref="D7" r:id="rId2"/>
    <hyperlink ref="D8" r:id="rId3"/>
    <hyperlink ref="D9" r:id="rId4"/>
    <hyperlink ref="D10" r:id="rId5"/>
    <hyperlink ref="D11" r:id="rId6"/>
    <hyperlink ref="D14" r:id="rId7"/>
    <hyperlink ref="D17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6" sqref="D6"/>
    </sheetView>
  </sheetViews>
  <sheetFormatPr defaultRowHeight="15" x14ac:dyDescent="0.25"/>
  <cols>
    <col min="1" max="2" width="10.140625" bestFit="1" customWidth="1"/>
    <col min="4" max="4" width="27.42578125" bestFit="1" customWidth="1"/>
  </cols>
  <sheetData>
    <row r="1" spans="1:4" x14ac:dyDescent="0.25">
      <c r="A1" t="s">
        <v>7</v>
      </c>
      <c r="B1" s="4">
        <v>43838</v>
      </c>
      <c r="C1">
        <v>30</v>
      </c>
      <c r="D1" t="s">
        <v>107</v>
      </c>
    </row>
    <row r="2" spans="1:4" x14ac:dyDescent="0.25">
      <c r="A2" t="s">
        <v>7</v>
      </c>
      <c r="B2" s="4">
        <v>43838</v>
      </c>
      <c r="C2">
        <v>30</v>
      </c>
      <c r="D2" t="s">
        <v>106</v>
      </c>
    </row>
    <row r="25" spans="1:4" x14ac:dyDescent="0.25">
      <c r="A25" s="4">
        <v>43833</v>
      </c>
      <c r="B25" t="s">
        <v>2</v>
      </c>
      <c r="C25" t="s">
        <v>29</v>
      </c>
      <c r="D25" t="s">
        <v>106</v>
      </c>
    </row>
    <row r="26" spans="1:4" x14ac:dyDescent="0.25">
      <c r="A26" s="4">
        <v>43833</v>
      </c>
      <c r="B26" t="s">
        <v>2</v>
      </c>
      <c r="C26" t="s">
        <v>29</v>
      </c>
      <c r="D26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workbookViewId="0">
      <selection activeCell="G35" sqref="G35"/>
    </sheetView>
  </sheetViews>
  <sheetFormatPr defaultRowHeight="15" x14ac:dyDescent="0.25"/>
  <cols>
    <col min="1" max="1" width="17" bestFit="1" customWidth="1"/>
    <col min="2" max="2" width="17" customWidth="1"/>
    <col min="3" max="3" width="44.5703125" bestFit="1" customWidth="1"/>
  </cols>
  <sheetData>
    <row r="1" spans="1:6" x14ac:dyDescent="0.25">
      <c r="A1" s="4">
        <v>43866</v>
      </c>
      <c r="B1" s="24" t="s">
        <v>7</v>
      </c>
      <c r="C1" t="s">
        <v>231</v>
      </c>
      <c r="D1">
        <v>1.5</v>
      </c>
      <c r="E1" t="s">
        <v>50</v>
      </c>
      <c r="F1" t="s">
        <v>249</v>
      </c>
    </row>
    <row r="2" spans="1:6" x14ac:dyDescent="0.25">
      <c r="A2" s="207">
        <v>43867</v>
      </c>
      <c r="B2" s="207" t="s">
        <v>1</v>
      </c>
      <c r="C2" t="s">
        <v>232</v>
      </c>
      <c r="D2">
        <v>2.5</v>
      </c>
      <c r="E2" t="s">
        <v>50</v>
      </c>
    </row>
    <row r="3" spans="1:6" x14ac:dyDescent="0.25">
      <c r="A3" s="207"/>
      <c r="B3" s="207"/>
      <c r="C3" t="s">
        <v>236</v>
      </c>
      <c r="D3">
        <v>20</v>
      </c>
      <c r="E3" t="s">
        <v>237</v>
      </c>
    </row>
    <row r="4" spans="1:6" x14ac:dyDescent="0.25">
      <c r="A4" s="207">
        <v>43868</v>
      </c>
      <c r="B4" s="207" t="s">
        <v>2</v>
      </c>
      <c r="C4" t="s">
        <v>233</v>
      </c>
      <c r="D4" s="206">
        <v>40</v>
      </c>
      <c r="E4" s="206" t="s">
        <v>237</v>
      </c>
    </row>
    <row r="5" spans="1:6" x14ac:dyDescent="0.25">
      <c r="A5" s="207"/>
      <c r="B5" s="207"/>
      <c r="C5" t="s">
        <v>234</v>
      </c>
      <c r="D5" s="206"/>
      <c r="E5" s="206"/>
    </row>
    <row r="6" spans="1:6" x14ac:dyDescent="0.25">
      <c r="A6" s="207"/>
      <c r="B6" s="207"/>
      <c r="C6" t="s">
        <v>235</v>
      </c>
      <c r="D6" s="206"/>
      <c r="E6" s="206"/>
    </row>
    <row r="7" spans="1:6" x14ac:dyDescent="0.25">
      <c r="A7" s="4">
        <v>43869</v>
      </c>
      <c r="B7" t="s">
        <v>3</v>
      </c>
    </row>
    <row r="8" spans="1:6" x14ac:dyDescent="0.25">
      <c r="A8" s="4">
        <v>43870</v>
      </c>
      <c r="B8" t="s">
        <v>4</v>
      </c>
    </row>
    <row r="9" spans="1:6" x14ac:dyDescent="0.25">
      <c r="A9" s="4">
        <v>43871</v>
      </c>
      <c r="B9" t="s">
        <v>5</v>
      </c>
      <c r="C9" t="s">
        <v>252</v>
      </c>
      <c r="D9">
        <v>30</v>
      </c>
    </row>
    <row r="10" spans="1:6" x14ac:dyDescent="0.25">
      <c r="A10" s="4">
        <v>43875</v>
      </c>
      <c r="B10" t="s">
        <v>2</v>
      </c>
      <c r="C10" t="s">
        <v>232</v>
      </c>
      <c r="D10">
        <v>4</v>
      </c>
      <c r="E10" t="s">
        <v>50</v>
      </c>
    </row>
    <row r="11" spans="1:6" x14ac:dyDescent="0.25">
      <c r="A11" s="4">
        <v>43876</v>
      </c>
      <c r="B11" t="s">
        <v>3</v>
      </c>
      <c r="C11" t="s">
        <v>258</v>
      </c>
      <c r="D11">
        <v>30</v>
      </c>
    </row>
    <row r="12" spans="1:6" x14ac:dyDescent="0.25">
      <c r="A12" s="4">
        <v>43877</v>
      </c>
      <c r="B12" t="s">
        <v>4</v>
      </c>
    </row>
    <row r="13" spans="1:6" x14ac:dyDescent="0.25">
      <c r="A13" s="4">
        <v>43878</v>
      </c>
      <c r="B13" t="s">
        <v>5</v>
      </c>
    </row>
    <row r="14" spans="1:6" x14ac:dyDescent="0.25">
      <c r="A14" s="4">
        <v>43879</v>
      </c>
      <c r="B14" t="s">
        <v>6</v>
      </c>
    </row>
    <row r="15" spans="1:6" x14ac:dyDescent="0.25">
      <c r="A15" s="4">
        <v>43880</v>
      </c>
      <c r="B15" t="s">
        <v>7</v>
      </c>
    </row>
    <row r="16" spans="1:6" x14ac:dyDescent="0.25">
      <c r="A16" s="4">
        <v>43881</v>
      </c>
      <c r="B16" t="s">
        <v>1</v>
      </c>
    </row>
    <row r="18" spans="1:5" x14ac:dyDescent="0.25">
      <c r="A18" s="4">
        <v>43891</v>
      </c>
      <c r="B18" t="s">
        <v>4</v>
      </c>
      <c r="C18" t="s">
        <v>317</v>
      </c>
      <c r="D18" s="206">
        <v>3</v>
      </c>
    </row>
    <row r="19" spans="1:5" x14ac:dyDescent="0.25">
      <c r="C19" t="s">
        <v>318</v>
      </c>
      <c r="D19" s="206"/>
      <c r="E19" t="s">
        <v>50</v>
      </c>
    </row>
    <row r="20" spans="1:5" x14ac:dyDescent="0.25">
      <c r="A20" s="4">
        <v>43904</v>
      </c>
      <c r="B20" t="s">
        <v>3</v>
      </c>
      <c r="C20" t="s">
        <v>317</v>
      </c>
      <c r="D20">
        <v>2</v>
      </c>
      <c r="E20" t="s">
        <v>50</v>
      </c>
    </row>
    <row r="21" spans="1:5" x14ac:dyDescent="0.25">
      <c r="C21" t="s">
        <v>318</v>
      </c>
    </row>
    <row r="22" spans="1:5" x14ac:dyDescent="0.25">
      <c r="A22" s="4">
        <v>43905</v>
      </c>
      <c r="B22" t="s">
        <v>4</v>
      </c>
      <c r="C22" t="s">
        <v>231</v>
      </c>
      <c r="D22" s="63">
        <v>1.5</v>
      </c>
      <c r="E22" t="s">
        <v>50</v>
      </c>
    </row>
    <row r="23" spans="1:5" x14ac:dyDescent="0.25">
      <c r="A23" s="42">
        <v>43919</v>
      </c>
      <c r="B23" t="s">
        <v>4</v>
      </c>
      <c r="C23" t="s">
        <v>361</v>
      </c>
      <c r="D23">
        <v>60</v>
      </c>
    </row>
    <row r="24" spans="1:5" s="3" customFormat="1" x14ac:dyDescent="0.25"/>
    <row r="25" spans="1:5" x14ac:dyDescent="0.25">
      <c r="A25" s="4">
        <v>44017</v>
      </c>
      <c r="B25" t="s">
        <v>4</v>
      </c>
      <c r="C25" t="s">
        <v>541</v>
      </c>
      <c r="D25">
        <v>60</v>
      </c>
    </row>
    <row r="26" spans="1:5" s="3" customFormat="1" x14ac:dyDescent="0.25">
      <c r="A26" s="3" t="s">
        <v>713</v>
      </c>
    </row>
    <row r="27" spans="1:5" x14ac:dyDescent="0.25">
      <c r="A27" s="4">
        <v>44048</v>
      </c>
      <c r="B27" t="s">
        <v>7</v>
      </c>
      <c r="C27" t="s">
        <v>714</v>
      </c>
      <c r="D27">
        <v>120</v>
      </c>
    </row>
    <row r="28" spans="1:5" s="3" customFormat="1" x14ac:dyDescent="0.25">
      <c r="A28" s="3" t="s">
        <v>761</v>
      </c>
    </row>
    <row r="29" spans="1:5" s="2" customFormat="1" x14ac:dyDescent="0.25">
      <c r="A29" s="34">
        <v>44076</v>
      </c>
      <c r="B29" s="2" t="s">
        <v>1</v>
      </c>
      <c r="C29" s="2" t="s">
        <v>236</v>
      </c>
      <c r="D29" s="2">
        <v>30</v>
      </c>
    </row>
    <row r="30" spans="1:5" s="2" customFormat="1" x14ac:dyDescent="0.25">
      <c r="A30" s="4">
        <v>44049</v>
      </c>
      <c r="B30" t="s">
        <v>3</v>
      </c>
      <c r="C30" s="2" t="s">
        <v>762</v>
      </c>
      <c r="D30" s="2">
        <v>15</v>
      </c>
    </row>
    <row r="31" spans="1:5" x14ac:dyDescent="0.25">
      <c r="A31" s="4">
        <v>44049</v>
      </c>
      <c r="B31" t="s">
        <v>3</v>
      </c>
      <c r="C31" t="s">
        <v>714</v>
      </c>
      <c r="D31">
        <v>60</v>
      </c>
    </row>
    <row r="32" spans="1:5" s="3" customFormat="1" x14ac:dyDescent="0.25">
      <c r="A32" s="3" t="s">
        <v>262</v>
      </c>
    </row>
    <row r="33" spans="1:4" x14ac:dyDescent="0.25">
      <c r="A33" s="4">
        <v>44083</v>
      </c>
      <c r="B33" t="s">
        <v>705</v>
      </c>
      <c r="C33" t="s">
        <v>779</v>
      </c>
      <c r="D33">
        <v>40</v>
      </c>
    </row>
    <row r="34" spans="1:4" x14ac:dyDescent="0.25">
      <c r="A34" s="4">
        <v>44084</v>
      </c>
      <c r="B34" t="s">
        <v>709</v>
      </c>
      <c r="C34" t="s">
        <v>778</v>
      </c>
      <c r="D34">
        <v>60</v>
      </c>
    </row>
    <row r="35" spans="1:4" x14ac:dyDescent="0.25">
      <c r="A35" s="4">
        <v>44084</v>
      </c>
      <c r="B35" t="s">
        <v>709</v>
      </c>
      <c r="C35" t="s">
        <v>236</v>
      </c>
      <c r="D35">
        <v>30</v>
      </c>
    </row>
    <row r="36" spans="1:4" s="3" customFormat="1" x14ac:dyDescent="0.25">
      <c r="A36" s="3" t="s">
        <v>108</v>
      </c>
    </row>
    <row r="37" spans="1:4" x14ac:dyDescent="0.25">
      <c r="A37" s="4">
        <v>44087</v>
      </c>
      <c r="B37" t="s">
        <v>3</v>
      </c>
      <c r="C37" t="s">
        <v>714</v>
      </c>
      <c r="D37">
        <v>60</v>
      </c>
    </row>
  </sheetData>
  <mergeCells count="7">
    <mergeCell ref="D18:D19"/>
    <mergeCell ref="A4:A6"/>
    <mergeCell ref="A2:A3"/>
    <mergeCell ref="D4:D6"/>
    <mergeCell ref="E4:E6"/>
    <mergeCell ref="B2:B3"/>
    <mergeCell ref="B4:B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36.28515625" bestFit="1" customWidth="1"/>
  </cols>
  <sheetData>
    <row r="1" spans="1:2" x14ac:dyDescent="0.25">
      <c r="A1" t="s">
        <v>331</v>
      </c>
      <c r="B1" t="s">
        <v>332</v>
      </c>
    </row>
    <row r="2" spans="1:2" x14ac:dyDescent="0.25">
      <c r="A2" s="4">
        <v>43916</v>
      </c>
      <c r="B2" t="s">
        <v>356</v>
      </c>
    </row>
    <row r="3" spans="1:2" x14ac:dyDescent="0.25">
      <c r="A3" s="4">
        <v>44063</v>
      </c>
      <c r="B3" t="s">
        <v>736</v>
      </c>
    </row>
    <row r="4" spans="1:2" x14ac:dyDescent="0.25">
      <c r="A4" s="4">
        <v>44063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3" sqref="C3"/>
    </sheetView>
  </sheetViews>
  <sheetFormatPr defaultRowHeight="15" x14ac:dyDescent="0.25"/>
  <sheetData>
    <row r="1" spans="1:4" x14ac:dyDescent="0.25">
      <c r="A1" s="42">
        <v>43866</v>
      </c>
      <c r="B1" t="s">
        <v>7</v>
      </c>
      <c r="C1" t="s">
        <v>230</v>
      </c>
      <c r="D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it</vt:lpstr>
      <vt:lpstr>задания по IT</vt:lpstr>
      <vt:lpstr>статистика it</vt:lpstr>
      <vt:lpstr>английский</vt:lpstr>
      <vt:lpstr>заметки плана it</vt:lpstr>
      <vt:lpstr>литература</vt:lpstr>
      <vt:lpstr>физо</vt:lpstr>
      <vt:lpstr>уборка</vt:lpstr>
      <vt:lpstr>хобби</vt:lpstr>
      <vt:lpstr>полезное IT c телефона</vt:lpstr>
      <vt:lpstr>график планов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2020-12-04T13:13:17Z</dcterms:modified>
</cp:coreProperties>
</file>