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GE\"/>
    </mc:Choice>
  </mc:AlternateContent>
  <bookViews>
    <workbookView xWindow="0" yWindow="0" windowWidth="28800" windowHeight="12180" activeTab="1"/>
  </bookViews>
  <sheets>
    <sheet name="Лист1" sheetId="1" r:id="rId1"/>
    <sheet name="СанПин" sheetId="2" r:id="rId2"/>
    <sheet name="фОРМУЛА" sheetId="3" r:id="rId3"/>
    <sheet name="эТ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2" l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I2" i="3"/>
  <c r="AH2" i="3"/>
  <c r="L52" i="2"/>
  <c r="T24" i="3"/>
  <c r="X24" i="3" s="1"/>
  <c r="U24" i="3"/>
  <c r="Y24" i="3" s="1"/>
  <c r="V24" i="3"/>
  <c r="W24" i="3"/>
  <c r="AB24" i="3"/>
  <c r="AC24" i="3"/>
  <c r="T25" i="3"/>
  <c r="X25" i="3" s="1"/>
  <c r="U25" i="3"/>
  <c r="Y25" i="3" s="1"/>
  <c r="V25" i="3"/>
  <c r="W25" i="3"/>
  <c r="AB25" i="3"/>
  <c r="AC25" i="3"/>
  <c r="T23" i="3"/>
  <c r="X23" i="3" s="1"/>
  <c r="U23" i="3"/>
  <c r="Y23" i="3" s="1"/>
  <c r="V23" i="3"/>
  <c r="W23" i="3"/>
  <c r="AB23" i="3"/>
  <c r="AC23" i="3"/>
  <c r="AB3" i="3"/>
  <c r="AC3" i="3"/>
  <c r="AB4" i="3"/>
  <c r="AC4" i="3"/>
  <c r="AB5" i="3"/>
  <c r="AC5" i="3"/>
  <c r="AB6" i="3"/>
  <c r="AC6" i="3"/>
  <c r="AB7" i="3"/>
  <c r="AC7" i="3"/>
  <c r="AB8" i="3"/>
  <c r="AC8" i="3"/>
  <c r="AB9" i="3"/>
  <c r="AC9" i="3"/>
  <c r="AB10" i="3"/>
  <c r="AC10" i="3"/>
  <c r="AB11" i="3"/>
  <c r="AC11" i="3"/>
  <c r="AB12" i="3"/>
  <c r="AC12" i="3"/>
  <c r="AB13" i="3"/>
  <c r="AC13" i="3"/>
  <c r="AB14" i="3"/>
  <c r="AC14" i="3"/>
  <c r="AB15" i="3"/>
  <c r="AC15" i="3"/>
  <c r="AB16" i="3"/>
  <c r="AC16" i="3"/>
  <c r="AB17" i="3"/>
  <c r="AC17" i="3"/>
  <c r="AB18" i="3"/>
  <c r="AC18" i="3"/>
  <c r="AB19" i="3"/>
  <c r="AC19" i="3"/>
  <c r="AB20" i="3"/>
  <c r="AC20" i="3"/>
  <c r="AB21" i="3"/>
  <c r="AC21" i="3"/>
  <c r="AB22" i="3"/>
  <c r="AC22" i="3"/>
  <c r="AC2" i="3"/>
  <c r="AB2" i="3"/>
  <c r="V22" i="3"/>
  <c r="W22" i="3"/>
  <c r="V21" i="3"/>
  <c r="W21" i="3"/>
  <c r="V3" i="3"/>
  <c r="W3" i="3"/>
  <c r="V4" i="3"/>
  <c r="W4" i="3"/>
  <c r="V5" i="3"/>
  <c r="W5" i="3"/>
  <c r="V6" i="3"/>
  <c r="W6" i="3"/>
  <c r="V7" i="3"/>
  <c r="W7" i="3"/>
  <c r="V8" i="3"/>
  <c r="W8" i="3"/>
  <c r="V9" i="3"/>
  <c r="W9" i="3"/>
  <c r="V10" i="3"/>
  <c r="W10" i="3"/>
  <c r="V11" i="3"/>
  <c r="W11" i="3"/>
  <c r="V12" i="3"/>
  <c r="W12" i="3"/>
  <c r="V13" i="3"/>
  <c r="W13" i="3"/>
  <c r="V14" i="3"/>
  <c r="W14" i="3"/>
  <c r="V15" i="3"/>
  <c r="W15" i="3"/>
  <c r="V16" i="3"/>
  <c r="W16" i="3"/>
  <c r="V17" i="3"/>
  <c r="W17" i="3"/>
  <c r="V18" i="3"/>
  <c r="W18" i="3"/>
  <c r="V19" i="3"/>
  <c r="W19" i="3"/>
  <c r="V20" i="3"/>
  <c r="W20" i="3"/>
  <c r="W2" i="3"/>
  <c r="V2" i="3"/>
  <c r="P20" i="3"/>
  <c r="Q20" i="3"/>
  <c r="P17" i="3"/>
  <c r="Q17" i="3"/>
  <c r="P18" i="3"/>
  <c r="Q18" i="3"/>
  <c r="P19" i="3"/>
  <c r="Q19" i="3"/>
  <c r="P15" i="3"/>
  <c r="Q15" i="3"/>
  <c r="P16" i="3"/>
  <c r="Q16" i="3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Q2" i="3"/>
  <c r="P2" i="3"/>
  <c r="J14" i="3"/>
  <c r="K14" i="3"/>
  <c r="K2" i="3"/>
  <c r="J3" i="3"/>
  <c r="J4" i="3"/>
  <c r="J5" i="3"/>
  <c r="J6" i="3"/>
  <c r="J7" i="3"/>
  <c r="J8" i="3"/>
  <c r="J9" i="3"/>
  <c r="J10" i="3"/>
  <c r="J11" i="3"/>
  <c r="J12" i="3"/>
  <c r="J13" i="3"/>
  <c r="J2" i="3"/>
  <c r="K13" i="3"/>
  <c r="K3" i="3"/>
  <c r="K4" i="3"/>
  <c r="K5" i="3"/>
  <c r="K6" i="3"/>
  <c r="K7" i="3"/>
  <c r="K8" i="3"/>
  <c r="K9" i="3"/>
  <c r="K10" i="3"/>
  <c r="K11" i="3"/>
  <c r="K12" i="3"/>
  <c r="D86" i="2"/>
  <c r="E86" i="2"/>
  <c r="F86" i="2"/>
  <c r="G86" i="2"/>
  <c r="H86" i="2"/>
  <c r="I86" i="2"/>
  <c r="J86" i="2"/>
  <c r="K86" i="2"/>
  <c r="L86" i="2"/>
  <c r="M86" i="2"/>
  <c r="N86" i="2"/>
  <c r="C86" i="2"/>
  <c r="D12" i="3"/>
  <c r="E12" i="3"/>
  <c r="E3" i="3"/>
  <c r="E4" i="3"/>
  <c r="E5" i="3"/>
  <c r="E6" i="3"/>
  <c r="E7" i="3"/>
  <c r="E8" i="3"/>
  <c r="E9" i="3"/>
  <c r="E10" i="3"/>
  <c r="E11" i="3"/>
  <c r="E2" i="3"/>
  <c r="D3" i="3"/>
  <c r="D4" i="3"/>
  <c r="D5" i="3"/>
  <c r="D6" i="3"/>
  <c r="D7" i="3"/>
  <c r="D8" i="3"/>
  <c r="D9" i="3"/>
  <c r="D10" i="3"/>
  <c r="D11" i="3"/>
  <c r="D2" i="3"/>
  <c r="D69" i="2"/>
  <c r="E69" i="2"/>
  <c r="F69" i="2"/>
  <c r="G69" i="2"/>
  <c r="H69" i="2"/>
  <c r="I69" i="2"/>
  <c r="J69" i="2"/>
  <c r="K69" i="2"/>
  <c r="L69" i="2"/>
  <c r="M69" i="2"/>
  <c r="N69" i="2"/>
  <c r="C69" i="2"/>
  <c r="P20" i="4"/>
  <c r="P37" i="4" s="1"/>
  <c r="P54" i="4" s="1"/>
  <c r="P71" i="4" s="1"/>
  <c r="D52" i="2" l="1"/>
  <c r="C2" i="3" s="1"/>
  <c r="E52" i="2"/>
  <c r="F52" i="2"/>
  <c r="G52" i="2"/>
  <c r="H52" i="2"/>
  <c r="I52" i="2"/>
  <c r="J52" i="2"/>
  <c r="U22" i="3" s="1"/>
  <c r="Y22" i="3" s="1"/>
  <c r="K52" i="2"/>
  <c r="N52" i="2"/>
  <c r="C52" i="2"/>
  <c r="D35" i="2"/>
  <c r="C12" i="3" s="1"/>
  <c r="G12" i="3" s="1"/>
  <c r="C35" i="2"/>
  <c r="E35" i="2"/>
  <c r="F35" i="2"/>
  <c r="G35" i="2"/>
  <c r="N20" i="3" s="1"/>
  <c r="R20" i="3" s="1"/>
  <c r="H35" i="2"/>
  <c r="I35" i="2"/>
  <c r="J35" i="2"/>
  <c r="U21" i="3" s="1"/>
  <c r="Y21" i="3" s="1"/>
  <c r="K35" i="2"/>
  <c r="L35" i="2"/>
  <c r="M35" i="2"/>
  <c r="N35" i="2"/>
  <c r="D18" i="2"/>
  <c r="E18" i="2"/>
  <c r="F18" i="2"/>
  <c r="G18" i="2"/>
  <c r="H18" i="2"/>
  <c r="I18" i="2"/>
  <c r="J18" i="2"/>
  <c r="K18" i="2"/>
  <c r="L18" i="2"/>
  <c r="M18" i="2"/>
  <c r="N18" i="2"/>
  <c r="C18" i="2"/>
  <c r="B12" i="3" s="1"/>
  <c r="F12" i="3" s="1"/>
  <c r="P20" i="2"/>
  <c r="P37" i="2" s="1"/>
  <c r="P54" i="2" s="1"/>
  <c r="P71" i="2" s="1"/>
  <c r="P20" i="1"/>
  <c r="P37" i="1" s="1"/>
  <c r="P54" i="1" s="1"/>
  <c r="P71" i="1" s="1"/>
  <c r="AG3" i="3" l="1"/>
  <c r="AK3" i="3" s="1"/>
  <c r="AG19" i="3"/>
  <c r="AK19" i="3" s="1"/>
  <c r="AG25" i="3"/>
  <c r="AK25" i="3" s="1"/>
  <c r="AG20" i="3"/>
  <c r="AK20" i="3" s="1"/>
  <c r="AG10" i="3"/>
  <c r="AK10" i="3" s="1"/>
  <c r="AG16" i="3"/>
  <c r="AK16" i="3" s="1"/>
  <c r="AG7" i="3"/>
  <c r="AK7" i="3" s="1"/>
  <c r="AG8" i="3"/>
  <c r="AK8" i="3" s="1"/>
  <c r="AG14" i="3"/>
  <c r="AK14" i="3" s="1"/>
  <c r="AG9" i="3"/>
  <c r="AK9" i="3" s="1"/>
  <c r="AG4" i="3"/>
  <c r="AK4" i="3" s="1"/>
  <c r="AG15" i="3"/>
  <c r="AK15" i="3" s="1"/>
  <c r="AG2" i="3"/>
  <c r="AK2" i="3" s="1"/>
  <c r="AG12" i="3"/>
  <c r="AK12" i="3" s="1"/>
  <c r="AG18" i="3"/>
  <c r="AK18" i="3" s="1"/>
  <c r="AG24" i="3"/>
  <c r="AK24" i="3" s="1"/>
  <c r="AG17" i="3"/>
  <c r="AK17" i="3" s="1"/>
  <c r="AG22" i="3"/>
  <c r="AK22" i="3" s="1"/>
  <c r="AG5" i="3"/>
  <c r="AK5" i="3" s="1"/>
  <c r="AG21" i="3"/>
  <c r="AK21" i="3" s="1"/>
  <c r="AG6" i="3"/>
  <c r="AK6" i="3" s="1"/>
  <c r="AG23" i="3"/>
  <c r="AK23" i="3" s="1"/>
  <c r="AG13" i="3"/>
  <c r="AK13" i="3" s="1"/>
  <c r="AG11" i="3"/>
  <c r="AK11" i="3" s="1"/>
  <c r="AF3" i="3"/>
  <c r="AJ3" i="3" s="1"/>
  <c r="AF7" i="3"/>
  <c r="AJ7" i="3" s="1"/>
  <c r="AF11" i="3"/>
  <c r="AJ11" i="3" s="1"/>
  <c r="AF15" i="3"/>
  <c r="AJ15" i="3" s="1"/>
  <c r="AF19" i="3"/>
  <c r="AJ19" i="3" s="1"/>
  <c r="AF23" i="3"/>
  <c r="AJ23" i="3" s="1"/>
  <c r="AF9" i="3"/>
  <c r="AJ9" i="3" s="1"/>
  <c r="AF17" i="3"/>
  <c r="AJ17" i="3" s="1"/>
  <c r="AF10" i="3"/>
  <c r="AJ10" i="3" s="1"/>
  <c r="AF8" i="3"/>
  <c r="AJ8" i="3" s="1"/>
  <c r="AF16" i="3"/>
  <c r="AJ16" i="3" s="1"/>
  <c r="AF24" i="3"/>
  <c r="AJ24" i="3" s="1"/>
  <c r="AF5" i="3"/>
  <c r="AJ5" i="3" s="1"/>
  <c r="AF25" i="3"/>
  <c r="AJ25" i="3" s="1"/>
  <c r="AF6" i="3"/>
  <c r="AJ6" i="3" s="1"/>
  <c r="AF22" i="3"/>
  <c r="AJ22" i="3" s="1"/>
  <c r="AF4" i="3"/>
  <c r="AJ4" i="3" s="1"/>
  <c r="AF12" i="3"/>
  <c r="AJ12" i="3" s="1"/>
  <c r="AF20" i="3"/>
  <c r="AJ20" i="3" s="1"/>
  <c r="AF13" i="3"/>
  <c r="AJ13" i="3" s="1"/>
  <c r="AF21" i="3"/>
  <c r="AJ21" i="3" s="1"/>
  <c r="AF18" i="3"/>
  <c r="AJ18" i="3" s="1"/>
  <c r="AF2" i="3"/>
  <c r="AJ2" i="3" s="1"/>
  <c r="AF14" i="3"/>
  <c r="AJ14" i="3" s="1"/>
  <c r="AA6" i="3"/>
  <c r="AE6" i="3" s="1"/>
  <c r="AA22" i="3"/>
  <c r="AE22" i="3" s="1"/>
  <c r="AA17" i="3"/>
  <c r="AE17" i="3" s="1"/>
  <c r="AA12" i="3"/>
  <c r="AE12" i="3" s="1"/>
  <c r="AA23" i="3"/>
  <c r="AE23" i="3" s="1"/>
  <c r="AA7" i="3"/>
  <c r="AE7" i="3" s="1"/>
  <c r="AA24" i="3"/>
  <c r="AE24" i="3" s="1"/>
  <c r="AA13" i="3"/>
  <c r="AE13" i="3" s="1"/>
  <c r="AA15" i="3"/>
  <c r="AE15" i="3" s="1"/>
  <c r="AA5" i="3"/>
  <c r="AE5" i="3" s="1"/>
  <c r="AA18" i="3"/>
  <c r="AE18" i="3" s="1"/>
  <c r="AA25" i="3"/>
  <c r="AE25" i="3" s="1"/>
  <c r="AA16" i="3"/>
  <c r="AE16" i="3" s="1"/>
  <c r="AA2" i="3"/>
  <c r="AE2" i="3" s="1"/>
  <c r="AA8" i="3"/>
  <c r="AE8" i="3" s="1"/>
  <c r="AA3" i="3"/>
  <c r="AE3" i="3" s="1"/>
  <c r="AA19" i="3"/>
  <c r="AE19" i="3" s="1"/>
  <c r="AA20" i="3"/>
  <c r="AE20" i="3" s="1"/>
  <c r="AA10" i="3"/>
  <c r="AE10" i="3" s="1"/>
  <c r="AA21" i="3"/>
  <c r="AE21" i="3" s="1"/>
  <c r="AA4" i="3"/>
  <c r="AE4" i="3" s="1"/>
  <c r="AA14" i="3"/>
  <c r="AE14" i="3" s="1"/>
  <c r="AA9" i="3"/>
  <c r="AE9" i="3" s="1"/>
  <c r="AA11" i="3"/>
  <c r="AE11" i="3" s="1"/>
  <c r="Z9" i="3"/>
  <c r="AD9" i="3" s="1"/>
  <c r="Z17" i="3"/>
  <c r="AD17" i="3" s="1"/>
  <c r="Z23" i="3"/>
  <c r="AD23" i="3" s="1"/>
  <c r="Z10" i="3"/>
  <c r="AD10" i="3" s="1"/>
  <c r="Z18" i="3"/>
  <c r="AD18" i="3" s="1"/>
  <c r="Z7" i="3"/>
  <c r="AD7" i="3" s="1"/>
  <c r="Z25" i="3"/>
  <c r="AD25" i="3" s="1"/>
  <c r="Z8" i="3"/>
  <c r="AD8" i="3" s="1"/>
  <c r="Z16" i="3"/>
  <c r="AD16" i="3" s="1"/>
  <c r="Z13" i="3"/>
  <c r="AD13" i="3" s="1"/>
  <c r="Z5" i="3"/>
  <c r="AD5" i="3" s="1"/>
  <c r="Z21" i="3"/>
  <c r="AD21" i="3" s="1"/>
  <c r="Z6" i="3"/>
  <c r="AD6" i="3" s="1"/>
  <c r="Z14" i="3"/>
  <c r="AD14" i="3" s="1"/>
  <c r="Z22" i="3"/>
  <c r="AD22" i="3" s="1"/>
  <c r="Z11" i="3"/>
  <c r="AD11" i="3" s="1"/>
  <c r="Z4" i="3"/>
  <c r="AD4" i="3" s="1"/>
  <c r="Z12" i="3"/>
  <c r="AD12" i="3" s="1"/>
  <c r="Z20" i="3"/>
  <c r="AD20" i="3" s="1"/>
  <c r="Z15" i="3"/>
  <c r="AD15" i="3" s="1"/>
  <c r="Z24" i="3"/>
  <c r="AD24" i="3" s="1"/>
  <c r="Z2" i="3"/>
  <c r="AD2" i="3" s="1"/>
  <c r="Z19" i="3"/>
  <c r="AD19" i="3" s="1"/>
  <c r="Z3" i="3"/>
  <c r="AD3" i="3" s="1"/>
  <c r="T21" i="3"/>
  <c r="X21" i="3" s="1"/>
  <c r="T22" i="3"/>
  <c r="X22" i="3" s="1"/>
  <c r="U12" i="3"/>
  <c r="Y12" i="3" s="1"/>
  <c r="U13" i="3"/>
  <c r="Y13" i="3" s="1"/>
  <c r="U16" i="3"/>
  <c r="Y16" i="3" s="1"/>
  <c r="U19" i="3"/>
  <c r="Y19" i="3" s="1"/>
  <c r="U18" i="3"/>
  <c r="Y18" i="3" s="1"/>
  <c r="U14" i="3"/>
  <c r="Y14" i="3" s="1"/>
  <c r="U3" i="3"/>
  <c r="Y3" i="3" s="1"/>
  <c r="U5" i="3"/>
  <c r="Y5" i="3" s="1"/>
  <c r="U8" i="3"/>
  <c r="Y8" i="3" s="1"/>
  <c r="U11" i="3"/>
  <c r="Y11" i="3" s="1"/>
  <c r="U15" i="3"/>
  <c r="Y15" i="3" s="1"/>
  <c r="U17" i="3"/>
  <c r="Y17" i="3" s="1"/>
  <c r="U20" i="3"/>
  <c r="Y20" i="3" s="1"/>
  <c r="U10" i="3"/>
  <c r="Y10" i="3" s="1"/>
  <c r="U6" i="3"/>
  <c r="Y6" i="3" s="1"/>
  <c r="U2" i="3"/>
  <c r="Y2" i="3" s="1"/>
  <c r="U4" i="3"/>
  <c r="Y4" i="3" s="1"/>
  <c r="U9" i="3"/>
  <c r="Y9" i="3" s="1"/>
  <c r="U7" i="3"/>
  <c r="Y7" i="3" s="1"/>
  <c r="T14" i="3"/>
  <c r="X14" i="3" s="1"/>
  <c r="T16" i="3"/>
  <c r="X16" i="3" s="1"/>
  <c r="T17" i="3"/>
  <c r="X17" i="3" s="1"/>
  <c r="T10" i="3"/>
  <c r="X10" i="3" s="1"/>
  <c r="T11" i="3"/>
  <c r="X11" i="3" s="1"/>
  <c r="T4" i="3"/>
  <c r="X4" i="3" s="1"/>
  <c r="T6" i="3"/>
  <c r="X6" i="3" s="1"/>
  <c r="T8" i="3"/>
  <c r="X8" i="3" s="1"/>
  <c r="T2" i="3"/>
  <c r="X2" i="3" s="1"/>
  <c r="T19" i="3"/>
  <c r="X19" i="3" s="1"/>
  <c r="T12" i="3"/>
  <c r="X12" i="3" s="1"/>
  <c r="T5" i="3"/>
  <c r="X5" i="3" s="1"/>
  <c r="T7" i="3"/>
  <c r="X7" i="3" s="1"/>
  <c r="T15" i="3"/>
  <c r="X15" i="3" s="1"/>
  <c r="T9" i="3"/>
  <c r="X9" i="3" s="1"/>
  <c r="T18" i="3"/>
  <c r="X18" i="3" s="1"/>
  <c r="T3" i="3"/>
  <c r="X3" i="3" s="1"/>
  <c r="T20" i="3"/>
  <c r="X20" i="3" s="1"/>
  <c r="T13" i="3"/>
  <c r="X13" i="3" s="1"/>
  <c r="O7" i="3"/>
  <c r="S7" i="3" s="1"/>
  <c r="O17" i="3"/>
  <c r="S17" i="3" s="1"/>
  <c r="O20" i="3"/>
  <c r="S20" i="3" s="1"/>
  <c r="O16" i="3"/>
  <c r="S16" i="3" s="1"/>
  <c r="O9" i="3"/>
  <c r="S9" i="3" s="1"/>
  <c r="O2" i="3"/>
  <c r="S2" i="3" s="1"/>
  <c r="O10" i="3"/>
  <c r="S10" i="3" s="1"/>
  <c r="O6" i="3"/>
  <c r="S6" i="3" s="1"/>
  <c r="O13" i="3"/>
  <c r="S13" i="3" s="1"/>
  <c r="O14" i="3"/>
  <c r="S14" i="3" s="1"/>
  <c r="O18" i="3"/>
  <c r="S18" i="3" s="1"/>
  <c r="O19" i="3"/>
  <c r="S19" i="3" s="1"/>
  <c r="O11" i="3"/>
  <c r="S11" i="3" s="1"/>
  <c r="O8" i="3"/>
  <c r="S8" i="3" s="1"/>
  <c r="O3" i="3"/>
  <c r="S3" i="3" s="1"/>
  <c r="O4" i="3"/>
  <c r="S4" i="3" s="1"/>
  <c r="O5" i="3"/>
  <c r="S5" i="3" s="1"/>
  <c r="O15" i="3"/>
  <c r="S15" i="3" s="1"/>
  <c r="O12" i="3"/>
  <c r="S12" i="3" s="1"/>
  <c r="N17" i="3"/>
  <c r="R17" i="3" s="1"/>
  <c r="N10" i="3"/>
  <c r="R10" i="3" s="1"/>
  <c r="N16" i="3"/>
  <c r="R16" i="3" s="1"/>
  <c r="N6" i="3"/>
  <c r="R6" i="3" s="1"/>
  <c r="N14" i="3"/>
  <c r="R14" i="3" s="1"/>
  <c r="N3" i="3"/>
  <c r="R3" i="3" s="1"/>
  <c r="N7" i="3"/>
  <c r="R7" i="3" s="1"/>
  <c r="N2" i="3"/>
  <c r="R2" i="3" s="1"/>
  <c r="N19" i="3"/>
  <c r="R19" i="3" s="1"/>
  <c r="N4" i="3"/>
  <c r="R4" i="3" s="1"/>
  <c r="N8" i="3"/>
  <c r="R8" i="3" s="1"/>
  <c r="N15" i="3"/>
  <c r="R15" i="3" s="1"/>
  <c r="N9" i="3"/>
  <c r="R9" i="3" s="1"/>
  <c r="N11" i="3"/>
  <c r="R11" i="3" s="1"/>
  <c r="N18" i="3"/>
  <c r="R18" i="3" s="1"/>
  <c r="N12" i="3"/>
  <c r="R12" i="3" s="1"/>
  <c r="N5" i="3"/>
  <c r="R5" i="3" s="1"/>
  <c r="N13" i="3"/>
  <c r="R13" i="3" s="1"/>
  <c r="B7" i="3"/>
  <c r="F7" i="3" s="1"/>
  <c r="B10" i="3"/>
  <c r="F10" i="3" s="1"/>
  <c r="B6" i="3"/>
  <c r="F6" i="3" s="1"/>
  <c r="B8" i="3"/>
  <c r="F8" i="3" s="1"/>
  <c r="B5" i="3"/>
  <c r="F5" i="3" s="1"/>
  <c r="B2" i="3"/>
  <c r="F2" i="3" s="1"/>
  <c r="B9" i="3"/>
  <c r="F9" i="3" s="1"/>
  <c r="B4" i="3"/>
  <c r="F4" i="3" s="1"/>
  <c r="B11" i="3"/>
  <c r="F11" i="3" s="1"/>
  <c r="B3" i="3"/>
  <c r="F3" i="3" s="1"/>
  <c r="I14" i="3"/>
  <c r="M14" i="3" s="1"/>
  <c r="I3" i="3"/>
  <c r="M3" i="3" s="1"/>
  <c r="I9" i="3"/>
  <c r="M9" i="3" s="1"/>
  <c r="I13" i="3"/>
  <c r="M13" i="3" s="1"/>
  <c r="I4" i="3"/>
  <c r="M4" i="3" s="1"/>
  <c r="I8" i="3"/>
  <c r="M8" i="3" s="1"/>
  <c r="I2" i="3"/>
  <c r="M2" i="3" s="1"/>
  <c r="I5" i="3"/>
  <c r="M5" i="3" s="1"/>
  <c r="I10" i="3"/>
  <c r="M10" i="3" s="1"/>
  <c r="I12" i="3"/>
  <c r="M12" i="3" s="1"/>
  <c r="I6" i="3"/>
  <c r="M6" i="3" s="1"/>
  <c r="I11" i="3"/>
  <c r="M11" i="3" s="1"/>
  <c r="I7" i="3"/>
  <c r="M7" i="3" s="1"/>
  <c r="H14" i="3"/>
  <c r="L14" i="3" s="1"/>
  <c r="H5" i="3"/>
  <c r="L5" i="3" s="1"/>
  <c r="H6" i="3"/>
  <c r="L6" i="3" s="1"/>
  <c r="H7" i="3"/>
  <c r="L7" i="3" s="1"/>
  <c r="H13" i="3"/>
  <c r="L13" i="3" s="1"/>
  <c r="H8" i="3"/>
  <c r="L8" i="3" s="1"/>
  <c r="H2" i="3"/>
  <c r="L2" i="3" s="1"/>
  <c r="H9" i="3"/>
  <c r="L9" i="3" s="1"/>
  <c r="H10" i="3"/>
  <c r="L10" i="3" s="1"/>
  <c r="H11" i="3"/>
  <c r="L11" i="3" s="1"/>
  <c r="H4" i="3"/>
  <c r="L4" i="3" s="1"/>
  <c r="H12" i="3"/>
  <c r="L12" i="3" s="1"/>
  <c r="H3" i="3"/>
  <c r="L3" i="3" s="1"/>
  <c r="C11" i="3"/>
  <c r="G11" i="3" s="1"/>
  <c r="C10" i="3"/>
  <c r="G10" i="3" s="1"/>
  <c r="G2" i="3"/>
  <c r="C7" i="3"/>
  <c r="G7" i="3" s="1"/>
  <c r="C4" i="3"/>
  <c r="G4" i="3" s="1"/>
  <c r="C3" i="3"/>
  <c r="G3" i="3" s="1"/>
  <c r="C5" i="3"/>
  <c r="G5" i="3" s="1"/>
  <c r="C8" i="3"/>
  <c r="G8" i="3" s="1"/>
  <c r="C6" i="3"/>
  <c r="G6" i="3" s="1"/>
  <c r="C9" i="3"/>
  <c r="G9" i="3" s="1"/>
</calcChain>
</file>

<file path=xl/sharedStrings.xml><?xml version="1.0" encoding="utf-8"?>
<sst xmlns="http://schemas.openxmlformats.org/spreadsheetml/2006/main" count="1731" uniqueCount="72">
  <si>
    <t>Расписание занятий</t>
  </si>
  <si>
    <t>5а</t>
  </si>
  <si>
    <t>5б</t>
  </si>
  <si>
    <t>6а</t>
  </si>
  <si>
    <t>6б</t>
  </si>
  <si>
    <t>7а</t>
  </si>
  <si>
    <t>7б</t>
  </si>
  <si>
    <t>8а</t>
  </si>
  <si>
    <t>8б</t>
  </si>
  <si>
    <t>9а</t>
  </si>
  <si>
    <t>9б</t>
  </si>
  <si>
    <t>10а</t>
  </si>
  <si>
    <t>11а</t>
  </si>
  <si>
    <t>ПОHЕДЕЛЬHИК</t>
  </si>
  <si>
    <t xml:space="preserve">Разговоры о важном </t>
  </si>
  <si>
    <t xml:space="preserve">   Математика</t>
  </si>
  <si>
    <t xml:space="preserve">   Русский язык</t>
  </si>
  <si>
    <t xml:space="preserve">   История</t>
  </si>
  <si>
    <t xml:space="preserve">   Физика</t>
  </si>
  <si>
    <t xml:space="preserve">   Биология</t>
  </si>
  <si>
    <t xml:space="preserve">   Литература</t>
  </si>
  <si>
    <t xml:space="preserve">   География</t>
  </si>
  <si>
    <t xml:space="preserve">   Анг. яз.</t>
  </si>
  <si>
    <t xml:space="preserve">   Алгебра</t>
  </si>
  <si>
    <t xml:space="preserve">   инф.Б.\общ. Б.</t>
  </si>
  <si>
    <t xml:space="preserve">    5   10</t>
  </si>
  <si>
    <t xml:space="preserve">    7   18</t>
  </si>
  <si>
    <t xml:space="preserve">   Физкультура</t>
  </si>
  <si>
    <t xml:space="preserve">   ОБЗР</t>
  </si>
  <si>
    <t xml:space="preserve">   общ. П.\инф.П.</t>
  </si>
  <si>
    <t xml:space="preserve">   10    5</t>
  </si>
  <si>
    <t xml:space="preserve">   Обществознание</t>
  </si>
  <si>
    <t xml:space="preserve">    5    2</t>
  </si>
  <si>
    <t xml:space="preserve">   19   10</t>
  </si>
  <si>
    <t xml:space="preserve">   Труд</t>
  </si>
  <si>
    <t xml:space="preserve">   инф.\анг.яз.</t>
  </si>
  <si>
    <t xml:space="preserve">   10    2</t>
  </si>
  <si>
    <t xml:space="preserve">   тм   тд</t>
  </si>
  <si>
    <t xml:space="preserve">   19    7</t>
  </si>
  <si>
    <t xml:space="preserve">   Моя Камчатка</t>
  </si>
  <si>
    <t xml:space="preserve">   анг.яз.\инф.</t>
  </si>
  <si>
    <t xml:space="preserve">   19    2</t>
  </si>
  <si>
    <t xml:space="preserve">    7   10</t>
  </si>
  <si>
    <t xml:space="preserve">   ИЗО</t>
  </si>
  <si>
    <t xml:space="preserve">   Музыка</t>
  </si>
  <si>
    <t xml:space="preserve">   информатика</t>
  </si>
  <si>
    <t xml:space="preserve">   12    2</t>
  </si>
  <si>
    <t xml:space="preserve">   10   19</t>
  </si>
  <si>
    <t xml:space="preserve">               </t>
  </si>
  <si>
    <t>ВТОРHИК</t>
  </si>
  <si>
    <t xml:space="preserve">   Геометрия</t>
  </si>
  <si>
    <t xml:space="preserve">    7   19</t>
  </si>
  <si>
    <t xml:space="preserve">   тд   тм</t>
  </si>
  <si>
    <t xml:space="preserve">    7    5</t>
  </si>
  <si>
    <t xml:space="preserve">   Вероятность</t>
  </si>
  <si>
    <t xml:space="preserve">    5    7</t>
  </si>
  <si>
    <t xml:space="preserve">   10    7</t>
  </si>
  <si>
    <t xml:space="preserve">   Э.К. Литература</t>
  </si>
  <si>
    <t>СРЕДА</t>
  </si>
  <si>
    <t xml:space="preserve">   19    5</t>
  </si>
  <si>
    <t>ЧЕТВЕРГ</t>
  </si>
  <si>
    <t xml:space="preserve">Россия – мои горизонты </t>
  </si>
  <si>
    <t xml:space="preserve">   химия</t>
  </si>
  <si>
    <t xml:space="preserve">    5   19</t>
  </si>
  <si>
    <t xml:space="preserve">    2    7</t>
  </si>
  <si>
    <t xml:space="preserve">   Общ.Б.\геогр.</t>
  </si>
  <si>
    <t xml:space="preserve">   18   20</t>
  </si>
  <si>
    <t>ПЯТHИЦА</t>
  </si>
  <si>
    <t xml:space="preserve">   ОДНКР</t>
  </si>
  <si>
    <t>М</t>
  </si>
  <si>
    <t>формула</t>
  </si>
  <si>
    <t>11F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</si>
</sst>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scheme val="minor"/>
    </font>
    <font>
      <b/>
      <sz val="11"/>
      <color theme="1"/>
      <name val="Calibri"/>
      <scheme val="minor"/>
    </font>
    <font>
      <sz val="10"/>
      <name val="VoronovFont"/>
    </font>
    <font>
      <sz val="11"/>
      <name val="VoronovFont"/>
    </font>
    <font>
      <b/>
      <i/>
      <sz val="11"/>
      <color theme="1"/>
      <name val="Calibri"/>
      <scheme val="minor"/>
    </font>
    <font>
      <sz val="8"/>
      <name val="VoronovFont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indexed="5"/>
        <bgColor indexed="5"/>
      </patternFill>
    </fill>
    <fill>
      <patternFill patternType="solid">
        <fgColor theme="3" tint="0.59999389629810485"/>
        <bgColor theme="3" tint="0.59999389629810485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textRotation="255"/>
    </xf>
    <xf numFmtId="0" fontId="3" fillId="0" borderId="5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 textRotation="255"/>
    </xf>
    <xf numFmtId="0" fontId="3" fillId="0" borderId="6" xfId="0" applyFont="1" applyBorder="1" applyAlignment="1">
      <alignment horizontal="center" vertical="center" textRotation="255"/>
    </xf>
    <xf numFmtId="0" fontId="0" fillId="0" borderId="7" xfId="0" applyBorder="1" applyAlignment="1">
      <alignment horizontal="left" vertical="center"/>
    </xf>
    <xf numFmtId="0" fontId="5" fillId="2" borderId="7" xfId="0" applyFont="1" applyFill="1" applyBorder="1" applyAlignment="1">
      <alignment horizontal="right" vertical="center"/>
    </xf>
    <xf numFmtId="14" fontId="3" fillId="0" borderId="6" xfId="0" applyNumberFormat="1" applyFont="1" applyBorder="1" applyAlignment="1">
      <alignment horizontal="center" vertical="center" textRotation="255"/>
    </xf>
    <xf numFmtId="0" fontId="3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right" vertical="center"/>
    </xf>
    <xf numFmtId="0" fontId="3" fillId="0" borderId="9" xfId="0" applyFont="1" applyBorder="1" applyAlignment="1">
      <alignment horizontal="center" vertical="center" textRotation="255"/>
    </xf>
    <xf numFmtId="0" fontId="0" fillId="0" borderId="6" xfId="0" applyBorder="1" applyAlignment="1">
      <alignment horizontal="right" vertical="center"/>
    </xf>
    <xf numFmtId="14" fontId="3" fillId="0" borderId="9" xfId="0" applyNumberFormat="1" applyFont="1" applyBorder="1" applyAlignment="1">
      <alignment horizontal="center" vertical="center" textRotation="255"/>
    </xf>
    <xf numFmtId="0" fontId="6" fillId="4" borderId="6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right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right" vertical="center"/>
    </xf>
    <xf numFmtId="0" fontId="0" fillId="0" borderId="8" xfId="0" applyFill="1" applyBorder="1" applyAlignment="1">
      <alignment horizontal="left" vertical="center"/>
    </xf>
    <xf numFmtId="0" fontId="0" fillId="0" borderId="7" xfId="0" applyFill="1" applyBorder="1" applyAlignment="1">
      <alignment horizontal="right" vertical="center"/>
    </xf>
    <xf numFmtId="0" fontId="0" fillId="0" borderId="6" xfId="0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6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8" xfId="0" applyBorder="1" applyAlignment="1">
      <alignment horizontal="right" vertical="center"/>
    </xf>
  </cellXfs>
  <cellStyles count="1">
    <cellStyle name="Обычный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A28" zoomScale="85" zoomScaleNormal="85" workbookViewId="0">
      <selection activeCell="M66" sqref="M66"/>
    </sheetView>
  </sheetViews>
  <sheetFormatPr defaultRowHeight="15"/>
  <cols>
    <col min="1" max="2" width="3.7109375" customWidth="1"/>
    <col min="3" max="14" width="20.42578125"/>
    <col min="15" max="16" width="3.7109375" customWidth="1"/>
  </cols>
  <sheetData>
    <row r="1" spans="1:16" ht="21.7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ht="17.25" thickTop="1" thickBot="1">
      <c r="A2" s="4"/>
      <c r="B2" s="4"/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4"/>
      <c r="P2" s="4"/>
    </row>
    <row r="3" spans="1:16" ht="15.75" thickTop="1">
      <c r="A3" s="6" t="s">
        <v>13</v>
      </c>
      <c r="B3" s="7">
        <v>0</v>
      </c>
      <c r="C3" s="8" t="s">
        <v>14</v>
      </c>
      <c r="D3" s="8" t="s">
        <v>14</v>
      </c>
      <c r="E3" s="8" t="s">
        <v>14</v>
      </c>
      <c r="F3" s="8" t="s">
        <v>14</v>
      </c>
      <c r="G3" s="8" t="s">
        <v>14</v>
      </c>
      <c r="H3" s="8" t="s">
        <v>14</v>
      </c>
      <c r="I3" s="8" t="s">
        <v>14</v>
      </c>
      <c r="J3" s="8" t="s">
        <v>14</v>
      </c>
      <c r="K3" s="8" t="s">
        <v>14</v>
      </c>
      <c r="L3" s="8" t="s">
        <v>14</v>
      </c>
      <c r="M3" s="8" t="s">
        <v>14</v>
      </c>
      <c r="N3" s="8" t="s">
        <v>14</v>
      </c>
      <c r="O3" s="7">
        <v>0</v>
      </c>
      <c r="P3" s="9">
        <v>45663</v>
      </c>
    </row>
    <row r="4" spans="1:16">
      <c r="A4" s="10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1"/>
      <c r="P4" s="13"/>
    </row>
    <row r="5" spans="1:16">
      <c r="A5" s="10"/>
      <c r="B5" s="14">
        <v>1</v>
      </c>
      <c r="E5" s="15" t="s">
        <v>16</v>
      </c>
      <c r="F5" s="15" t="s">
        <v>17</v>
      </c>
      <c r="G5" s="15" t="s">
        <v>18</v>
      </c>
      <c r="H5" s="15" t="s">
        <v>19</v>
      </c>
      <c r="I5" s="15" t="s">
        <v>20</v>
      </c>
      <c r="J5" s="15" t="s">
        <v>21</v>
      </c>
      <c r="K5" s="15" t="s">
        <v>22</v>
      </c>
      <c r="L5" s="16" t="s">
        <v>23</v>
      </c>
      <c r="M5" s="15" t="s">
        <v>16</v>
      </c>
      <c r="N5" s="15" t="s">
        <v>24</v>
      </c>
      <c r="O5" s="14">
        <v>1</v>
      </c>
      <c r="P5" s="13"/>
    </row>
    <row r="6" spans="1:16">
      <c r="A6" s="10"/>
      <c r="B6" s="11"/>
      <c r="C6" s="17">
        <v>16</v>
      </c>
      <c r="D6" s="17">
        <v>23</v>
      </c>
      <c r="E6" s="17">
        <v>9</v>
      </c>
      <c r="F6" s="17">
        <v>3</v>
      </c>
      <c r="G6" s="17">
        <v>11</v>
      </c>
      <c r="H6" s="17">
        <v>13</v>
      </c>
      <c r="I6" s="17">
        <v>8</v>
      </c>
      <c r="J6" s="17">
        <v>20</v>
      </c>
      <c r="K6" s="17" t="s">
        <v>25</v>
      </c>
      <c r="L6" s="17">
        <v>14</v>
      </c>
      <c r="M6" s="17">
        <v>6</v>
      </c>
      <c r="N6" s="17" t="s">
        <v>26</v>
      </c>
      <c r="O6" s="11"/>
      <c r="P6" s="13"/>
    </row>
    <row r="7" spans="1:16">
      <c r="A7" s="10"/>
      <c r="B7" s="14">
        <v>2</v>
      </c>
      <c r="C7" s="16" t="s">
        <v>20</v>
      </c>
      <c r="D7" s="16" t="s">
        <v>19</v>
      </c>
      <c r="E7" s="16" t="s">
        <v>15</v>
      </c>
      <c r="F7" s="16" t="s">
        <v>22</v>
      </c>
      <c r="G7" s="16" t="s">
        <v>16</v>
      </c>
      <c r="H7" s="16" t="s">
        <v>22</v>
      </c>
      <c r="I7" s="16" t="s">
        <v>23</v>
      </c>
      <c r="J7" s="16" t="s">
        <v>16</v>
      </c>
      <c r="K7" s="16" t="s">
        <v>27</v>
      </c>
      <c r="L7" s="16" t="s">
        <v>28</v>
      </c>
      <c r="M7" s="16" t="s">
        <v>18</v>
      </c>
      <c r="N7" s="16" t="s">
        <v>29</v>
      </c>
      <c r="O7" s="14">
        <v>2</v>
      </c>
      <c r="P7" s="13"/>
    </row>
    <row r="8" spans="1:16">
      <c r="A8" s="10"/>
      <c r="B8" s="11"/>
      <c r="C8" s="17">
        <v>8</v>
      </c>
      <c r="D8" s="17">
        <v>13</v>
      </c>
      <c r="E8" s="17">
        <v>16</v>
      </c>
      <c r="F8" s="17">
        <v>19</v>
      </c>
      <c r="G8" s="17">
        <v>6</v>
      </c>
      <c r="H8" s="17" t="s">
        <v>30</v>
      </c>
      <c r="I8" s="17">
        <v>14</v>
      </c>
      <c r="J8" s="17">
        <v>9</v>
      </c>
      <c r="K8" s="17"/>
      <c r="L8" s="17">
        <v>1</v>
      </c>
      <c r="M8" s="17">
        <v>11</v>
      </c>
      <c r="N8" s="17" t="s">
        <v>26</v>
      </c>
      <c r="O8" s="11"/>
      <c r="P8" s="13"/>
    </row>
    <row r="9" spans="1:16">
      <c r="A9" s="10"/>
      <c r="B9" s="14">
        <v>3</v>
      </c>
      <c r="D9" s="16" t="s">
        <v>20</v>
      </c>
      <c r="E9" s="16" t="s">
        <v>19</v>
      </c>
      <c r="F9" s="16" t="s">
        <v>15</v>
      </c>
      <c r="G9" s="16" t="s">
        <v>22</v>
      </c>
      <c r="H9" s="16" t="s">
        <v>31</v>
      </c>
      <c r="I9" s="16" t="s">
        <v>22</v>
      </c>
      <c r="J9" s="16" t="s">
        <v>23</v>
      </c>
      <c r="K9" s="16" t="s">
        <v>27</v>
      </c>
      <c r="L9" s="16" t="s">
        <v>18</v>
      </c>
      <c r="M9" s="16" t="s">
        <v>23</v>
      </c>
      <c r="N9" s="16" t="s">
        <v>29</v>
      </c>
      <c r="O9" s="14">
        <v>3</v>
      </c>
      <c r="P9" s="13"/>
    </row>
    <row r="10" spans="1:16">
      <c r="A10" s="10"/>
      <c r="B10" s="11"/>
      <c r="C10" s="17">
        <v>6</v>
      </c>
      <c r="D10" s="17">
        <v>8</v>
      </c>
      <c r="E10" s="17">
        <v>13</v>
      </c>
      <c r="F10" s="17">
        <v>16</v>
      </c>
      <c r="G10" s="17" t="s">
        <v>32</v>
      </c>
      <c r="H10" s="17">
        <v>3</v>
      </c>
      <c r="I10" s="17" t="s">
        <v>33</v>
      </c>
      <c r="J10" s="17">
        <v>14</v>
      </c>
      <c r="K10" s="17"/>
      <c r="L10" s="17">
        <v>11</v>
      </c>
      <c r="M10" s="17">
        <v>21</v>
      </c>
      <c r="N10" s="17" t="s">
        <v>26</v>
      </c>
      <c r="O10" s="11"/>
      <c r="P10" s="13"/>
    </row>
    <row r="11" spans="1:16">
      <c r="A11" s="10"/>
      <c r="B11" s="14">
        <v>4</v>
      </c>
      <c r="E11" s="16" t="s">
        <v>21</v>
      </c>
      <c r="F11" s="16" t="s">
        <v>19</v>
      </c>
      <c r="G11" s="16" t="s">
        <v>34</v>
      </c>
      <c r="H11" s="16" t="s">
        <v>17</v>
      </c>
      <c r="I11" s="16" t="s">
        <v>16</v>
      </c>
      <c r="J11" s="16" t="s">
        <v>35</v>
      </c>
      <c r="K11" s="16" t="s">
        <v>18</v>
      </c>
      <c r="L11" s="16" t="s">
        <v>20</v>
      </c>
      <c r="M11" s="16" t="s">
        <v>31</v>
      </c>
      <c r="N11" s="16" t="s">
        <v>23</v>
      </c>
      <c r="O11" s="14">
        <v>4</v>
      </c>
      <c r="P11" s="13"/>
    </row>
    <row r="12" spans="1:16">
      <c r="A12" s="10"/>
      <c r="B12" s="11"/>
      <c r="C12" s="17" t="s">
        <v>36</v>
      </c>
      <c r="D12" s="17">
        <v>6</v>
      </c>
      <c r="E12" s="17">
        <v>20</v>
      </c>
      <c r="F12" s="17">
        <v>13</v>
      </c>
      <c r="G12" s="17" t="s">
        <v>37</v>
      </c>
      <c r="H12" s="17">
        <v>3</v>
      </c>
      <c r="I12" s="17">
        <v>9</v>
      </c>
      <c r="J12" s="17" t="s">
        <v>38</v>
      </c>
      <c r="K12" s="17">
        <v>11</v>
      </c>
      <c r="L12" s="17">
        <v>8</v>
      </c>
      <c r="M12" s="17">
        <v>18</v>
      </c>
      <c r="N12" s="17">
        <v>21</v>
      </c>
      <c r="O12" s="11"/>
      <c r="P12" s="13"/>
    </row>
    <row r="13" spans="1:16">
      <c r="A13" s="10"/>
      <c r="B13" s="14">
        <v>5</v>
      </c>
      <c r="E13" s="16" t="s">
        <v>22</v>
      </c>
      <c r="F13" s="16" t="s">
        <v>20</v>
      </c>
      <c r="G13" s="16" t="s">
        <v>34</v>
      </c>
      <c r="H13" s="16" t="s">
        <v>18</v>
      </c>
      <c r="I13" s="16" t="s">
        <v>40</v>
      </c>
      <c r="J13" s="16" t="s">
        <v>27</v>
      </c>
      <c r="K13" s="16" t="s">
        <v>19</v>
      </c>
      <c r="L13" s="16" t="s">
        <v>16</v>
      </c>
      <c r="M13" s="16" t="s">
        <v>31</v>
      </c>
      <c r="N13" s="16" t="s">
        <v>20</v>
      </c>
      <c r="O13" s="14">
        <v>5</v>
      </c>
      <c r="P13" s="13"/>
    </row>
    <row r="14" spans="1:16">
      <c r="A14" s="10"/>
      <c r="B14" s="11"/>
      <c r="C14" s="17">
        <v>20</v>
      </c>
      <c r="D14" s="17">
        <v>15</v>
      </c>
      <c r="E14" s="17" t="s">
        <v>41</v>
      </c>
      <c r="F14" s="17">
        <v>8</v>
      </c>
      <c r="G14" s="17" t="s">
        <v>37</v>
      </c>
      <c r="H14" s="17">
        <v>11</v>
      </c>
      <c r="I14" s="17" t="s">
        <v>42</v>
      </c>
      <c r="J14" s="17"/>
      <c r="K14" s="17">
        <v>13</v>
      </c>
      <c r="L14" s="17">
        <v>9</v>
      </c>
      <c r="M14" s="17">
        <v>18</v>
      </c>
      <c r="N14" s="17">
        <v>6</v>
      </c>
      <c r="O14" s="11"/>
      <c r="P14" s="13"/>
    </row>
    <row r="15" spans="1:16">
      <c r="A15" s="10"/>
      <c r="B15" s="14">
        <v>6</v>
      </c>
      <c r="C15" s="16"/>
      <c r="D15" s="16" t="s">
        <v>69</v>
      </c>
      <c r="E15" s="18" t="s">
        <v>43</v>
      </c>
      <c r="F15" s="16" t="s">
        <v>16</v>
      </c>
      <c r="G15" s="16" t="s">
        <v>23</v>
      </c>
      <c r="H15" s="16" t="s">
        <v>44</v>
      </c>
      <c r="I15" s="16" t="s">
        <v>18</v>
      </c>
      <c r="J15" s="16" t="s">
        <v>27</v>
      </c>
      <c r="K15" s="16" t="s">
        <v>20</v>
      </c>
      <c r="L15" s="16" t="s">
        <v>45</v>
      </c>
      <c r="M15" s="16" t="s">
        <v>28</v>
      </c>
      <c r="N15" s="16" t="s">
        <v>22</v>
      </c>
      <c r="O15" s="14">
        <v>6</v>
      </c>
      <c r="P15" s="13"/>
    </row>
    <row r="16" spans="1:16">
      <c r="A16" s="10"/>
      <c r="B16" s="11"/>
      <c r="C16" s="17">
        <v>15</v>
      </c>
      <c r="D16" s="17" t="s">
        <v>46</v>
      </c>
      <c r="E16" s="19">
        <v>23</v>
      </c>
      <c r="F16" s="17">
        <v>9</v>
      </c>
      <c r="G16" s="17">
        <v>21</v>
      </c>
      <c r="H16" s="17">
        <v>20</v>
      </c>
      <c r="I16" s="17">
        <v>11</v>
      </c>
      <c r="J16" s="17"/>
      <c r="K16" s="17">
        <v>8</v>
      </c>
      <c r="L16" s="17">
        <v>7</v>
      </c>
      <c r="M16" s="17">
        <v>1</v>
      </c>
      <c r="N16" s="17" t="s">
        <v>47</v>
      </c>
      <c r="O16" s="11"/>
      <c r="P16" s="13"/>
    </row>
    <row r="17" spans="1:16">
      <c r="A17" s="10"/>
      <c r="B17" s="14">
        <v>7</v>
      </c>
      <c r="C17" s="16" t="s">
        <v>48</v>
      </c>
      <c r="D17" s="16" t="s">
        <v>48</v>
      </c>
      <c r="E17" s="16" t="s">
        <v>48</v>
      </c>
      <c r="F17" s="16" t="s">
        <v>48</v>
      </c>
      <c r="G17" s="16" t="s">
        <v>48</v>
      </c>
      <c r="H17" s="16" t="s">
        <v>48</v>
      </c>
      <c r="I17" s="16" t="s">
        <v>48</v>
      </c>
      <c r="J17" s="16" t="s">
        <v>48</v>
      </c>
      <c r="K17" s="16" t="s">
        <v>48</v>
      </c>
      <c r="L17" s="16" t="s">
        <v>48</v>
      </c>
      <c r="M17" s="16" t="s">
        <v>48</v>
      </c>
      <c r="N17" s="16" t="s">
        <v>48</v>
      </c>
      <c r="O17" s="14">
        <v>7</v>
      </c>
      <c r="P17" s="13"/>
    </row>
    <row r="18" spans="1:16" ht="15.75" thickBot="1">
      <c r="A18" s="20"/>
      <c r="B18" s="1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5"/>
      <c r="P18" s="22"/>
    </row>
    <row r="19" spans="1:16" ht="17.25" thickTop="1" thickBot="1">
      <c r="A19" s="4"/>
      <c r="B19" s="4"/>
      <c r="C19" s="5" t="s">
        <v>1</v>
      </c>
      <c r="D19" s="5" t="s">
        <v>2</v>
      </c>
      <c r="E19" s="5" t="s">
        <v>3</v>
      </c>
      <c r="F19" s="5" t="s">
        <v>4</v>
      </c>
      <c r="G19" s="5" t="s">
        <v>5</v>
      </c>
      <c r="H19" s="5" t="s">
        <v>6</v>
      </c>
      <c r="I19" s="5" t="s">
        <v>7</v>
      </c>
      <c r="J19" s="5" t="s">
        <v>8</v>
      </c>
      <c r="K19" s="5" t="s">
        <v>9</v>
      </c>
      <c r="L19" s="5" t="s">
        <v>10</v>
      </c>
      <c r="M19" s="5" t="s">
        <v>11</v>
      </c>
      <c r="N19" s="5" t="s">
        <v>12</v>
      </c>
      <c r="O19" s="4"/>
      <c r="P19" s="4"/>
    </row>
    <row r="20" spans="1:16" ht="15.75" thickTop="1">
      <c r="A20" s="6" t="s">
        <v>49</v>
      </c>
      <c r="B20" s="7">
        <v>1</v>
      </c>
      <c r="C20" s="15" t="s">
        <v>22</v>
      </c>
      <c r="D20" s="15" t="s">
        <v>15</v>
      </c>
      <c r="E20" s="15" t="s">
        <v>20</v>
      </c>
      <c r="F20" s="15" t="s">
        <v>15</v>
      </c>
      <c r="G20" s="15" t="s">
        <v>21</v>
      </c>
      <c r="H20" s="15" t="s">
        <v>16</v>
      </c>
      <c r="I20" s="15" t="s">
        <v>17</v>
      </c>
      <c r="J20" s="15" t="s">
        <v>44</v>
      </c>
      <c r="K20" s="16" t="s">
        <v>23</v>
      </c>
      <c r="L20" s="16" t="s">
        <v>50</v>
      </c>
      <c r="M20" s="15" t="s">
        <v>40</v>
      </c>
      <c r="N20" s="15" t="s">
        <v>27</v>
      </c>
      <c r="O20" s="7">
        <v>1</v>
      </c>
      <c r="P20" s="9">
        <f>P3+1</f>
        <v>45664</v>
      </c>
    </row>
    <row r="21" spans="1:16">
      <c r="A21" s="10"/>
      <c r="B21" s="11"/>
      <c r="C21" s="17" t="s">
        <v>36</v>
      </c>
      <c r="D21" s="17">
        <v>23</v>
      </c>
      <c r="E21" s="17">
        <v>8</v>
      </c>
      <c r="F21" s="17">
        <v>16</v>
      </c>
      <c r="G21" s="17">
        <v>20</v>
      </c>
      <c r="H21" s="17">
        <v>6</v>
      </c>
      <c r="I21" s="17">
        <v>3</v>
      </c>
      <c r="J21" s="17">
        <v>9</v>
      </c>
      <c r="K21" s="17">
        <v>17</v>
      </c>
      <c r="L21" s="17">
        <v>14</v>
      </c>
      <c r="M21" s="17" t="s">
        <v>51</v>
      </c>
      <c r="N21" s="17"/>
      <c r="O21" s="11"/>
      <c r="P21" s="13"/>
    </row>
    <row r="22" spans="1:16">
      <c r="A22" s="10"/>
      <c r="B22" s="14">
        <v>2</v>
      </c>
      <c r="C22" s="16"/>
      <c r="D22" s="16"/>
      <c r="E22" s="16" t="s">
        <v>16</v>
      </c>
      <c r="F22" s="16" t="s">
        <v>34</v>
      </c>
      <c r="G22" s="16" t="s">
        <v>31</v>
      </c>
      <c r="H22" s="16" t="s">
        <v>23</v>
      </c>
      <c r="I22" s="16" t="s">
        <v>50</v>
      </c>
      <c r="J22" s="16" t="s">
        <v>40</v>
      </c>
      <c r="K22" s="16" t="s">
        <v>20</v>
      </c>
      <c r="L22" s="16" t="s">
        <v>21</v>
      </c>
      <c r="M22" s="16" t="s">
        <v>17</v>
      </c>
      <c r="N22" s="16" t="s">
        <v>27</v>
      </c>
      <c r="O22" s="14">
        <v>2</v>
      </c>
      <c r="P22" s="13"/>
    </row>
    <row r="23" spans="1:16">
      <c r="A23" s="10"/>
      <c r="B23" s="11"/>
      <c r="C23" s="17"/>
      <c r="D23" s="17"/>
      <c r="E23" s="17">
        <v>9</v>
      </c>
      <c r="F23" s="17" t="s">
        <v>52</v>
      </c>
      <c r="G23" s="17">
        <v>3</v>
      </c>
      <c r="H23" s="17">
        <v>17</v>
      </c>
      <c r="I23" s="17">
        <v>14</v>
      </c>
      <c r="J23" s="17" t="s">
        <v>53</v>
      </c>
      <c r="K23" s="17">
        <v>8</v>
      </c>
      <c r="L23" s="17">
        <v>20</v>
      </c>
      <c r="M23" s="17">
        <v>18</v>
      </c>
      <c r="N23" s="17"/>
      <c r="O23" s="11"/>
      <c r="P23" s="13"/>
    </row>
    <row r="24" spans="1:16">
      <c r="A24" s="10"/>
      <c r="B24" s="14">
        <v>3</v>
      </c>
      <c r="C24" s="16"/>
      <c r="D24" s="16"/>
      <c r="E24" s="16" t="s">
        <v>15</v>
      </c>
      <c r="F24" s="16" t="s">
        <v>34</v>
      </c>
      <c r="G24" s="16" t="s">
        <v>50</v>
      </c>
      <c r="H24" s="16" t="s">
        <v>21</v>
      </c>
      <c r="I24" s="15" t="s">
        <v>54</v>
      </c>
      <c r="J24" s="16" t="s">
        <v>17</v>
      </c>
      <c r="K24" s="16" t="s">
        <v>16</v>
      </c>
      <c r="L24" s="16" t="s">
        <v>20</v>
      </c>
      <c r="M24" s="16" t="s">
        <v>35</v>
      </c>
      <c r="N24" s="16" t="s">
        <v>17</v>
      </c>
      <c r="O24" s="14">
        <v>3</v>
      </c>
      <c r="P24" s="13"/>
    </row>
    <row r="25" spans="1:16">
      <c r="A25" s="10"/>
      <c r="B25" s="11"/>
      <c r="C25" s="17"/>
      <c r="D25" s="17"/>
      <c r="E25" s="17">
        <v>16</v>
      </c>
      <c r="F25" s="17" t="s">
        <v>52</v>
      </c>
      <c r="G25" s="17">
        <v>21</v>
      </c>
      <c r="H25" s="17">
        <v>20</v>
      </c>
      <c r="I25" s="17">
        <v>14</v>
      </c>
      <c r="J25" s="17">
        <v>3</v>
      </c>
      <c r="K25" s="17">
        <v>9</v>
      </c>
      <c r="L25" s="17">
        <v>8</v>
      </c>
      <c r="M25" s="17" t="s">
        <v>55</v>
      </c>
      <c r="N25" s="17">
        <v>18</v>
      </c>
      <c r="O25" s="11"/>
      <c r="P25" s="13"/>
    </row>
    <row r="26" spans="1:16">
      <c r="A26" s="10"/>
      <c r="B26" s="14">
        <v>4</v>
      </c>
      <c r="D26" s="16" t="s">
        <v>27</v>
      </c>
      <c r="E26" s="16" t="s">
        <v>17</v>
      </c>
      <c r="F26" s="16" t="s">
        <v>16</v>
      </c>
      <c r="G26" s="16" t="s">
        <v>16</v>
      </c>
      <c r="H26" s="16" t="s">
        <v>40</v>
      </c>
      <c r="I26" s="16" t="s">
        <v>20</v>
      </c>
      <c r="J26" s="16" t="s">
        <v>50</v>
      </c>
      <c r="K26" s="16" t="s">
        <v>17</v>
      </c>
      <c r="L26" s="16" t="s">
        <v>22</v>
      </c>
      <c r="M26" s="16" t="s">
        <v>21</v>
      </c>
      <c r="N26" s="16" t="s">
        <v>50</v>
      </c>
      <c r="O26" s="14">
        <v>4</v>
      </c>
      <c r="P26" s="13"/>
    </row>
    <row r="27" spans="1:16">
      <c r="A27" s="10"/>
      <c r="B27" s="11"/>
      <c r="C27" s="17" t="s">
        <v>37</v>
      </c>
      <c r="D27" s="17"/>
      <c r="E27" s="17">
        <v>3</v>
      </c>
      <c r="F27" s="17">
        <v>9</v>
      </c>
      <c r="G27" s="17">
        <v>6</v>
      </c>
      <c r="H27" s="17" t="s">
        <v>55</v>
      </c>
      <c r="I27" s="17">
        <v>8</v>
      </c>
      <c r="J27" s="17">
        <v>14</v>
      </c>
      <c r="K27" s="17">
        <v>18</v>
      </c>
      <c r="L27" s="17">
        <v>10</v>
      </c>
      <c r="M27" s="17">
        <v>20</v>
      </c>
      <c r="N27" s="17">
        <v>21</v>
      </c>
      <c r="O27" s="11"/>
      <c r="P27" s="13"/>
    </row>
    <row r="28" spans="1:16">
      <c r="A28" s="10"/>
      <c r="B28" s="14">
        <v>5</v>
      </c>
      <c r="C28" s="16" t="s">
        <v>34</v>
      </c>
      <c r="E28" s="18" t="s">
        <v>27</v>
      </c>
      <c r="F28" s="16" t="s">
        <v>16</v>
      </c>
      <c r="G28" s="16" t="s">
        <v>17</v>
      </c>
      <c r="H28" s="16" t="s">
        <v>20</v>
      </c>
      <c r="I28" s="16" t="s">
        <v>35</v>
      </c>
      <c r="J28" s="15" t="s">
        <v>54</v>
      </c>
      <c r="K28" s="16" t="s">
        <v>31</v>
      </c>
      <c r="L28" s="16" t="s">
        <v>27</v>
      </c>
      <c r="M28" s="16" t="s">
        <v>20</v>
      </c>
      <c r="N28" s="16" t="s">
        <v>23</v>
      </c>
      <c r="O28" s="14">
        <v>5</v>
      </c>
      <c r="P28" s="13"/>
    </row>
    <row r="29" spans="1:16">
      <c r="A29" s="10"/>
      <c r="B29" s="11"/>
      <c r="C29" s="17" t="s">
        <v>37</v>
      </c>
      <c r="D29" s="17">
        <v>20</v>
      </c>
      <c r="E29" s="19"/>
      <c r="F29" s="17">
        <v>9</v>
      </c>
      <c r="G29" s="17">
        <v>3</v>
      </c>
      <c r="H29" s="17">
        <v>8</v>
      </c>
      <c r="I29" s="17" t="s">
        <v>38</v>
      </c>
      <c r="J29" s="17">
        <v>14</v>
      </c>
      <c r="K29" s="17">
        <v>18</v>
      </c>
      <c r="L29" s="17"/>
      <c r="M29" s="17">
        <v>6</v>
      </c>
      <c r="N29" s="17">
        <v>21</v>
      </c>
      <c r="O29" s="11"/>
      <c r="P29" s="13"/>
    </row>
    <row r="30" spans="1:16">
      <c r="A30" s="10"/>
      <c r="B30" s="14">
        <v>6</v>
      </c>
      <c r="D30" s="16" t="s">
        <v>48</v>
      </c>
      <c r="E30" s="18" t="s">
        <v>27</v>
      </c>
      <c r="F30" s="16" t="s">
        <v>48</v>
      </c>
      <c r="G30" s="16" t="s">
        <v>22</v>
      </c>
      <c r="H30" s="16" t="s">
        <v>35</v>
      </c>
      <c r="I30" s="16" t="s">
        <v>31</v>
      </c>
      <c r="J30" s="16" t="s">
        <v>34</v>
      </c>
      <c r="K30" s="16" t="s">
        <v>21</v>
      </c>
      <c r="L30" s="16" t="s">
        <v>27</v>
      </c>
      <c r="M30" s="16" t="s">
        <v>23</v>
      </c>
      <c r="N30" s="16" t="s">
        <v>16</v>
      </c>
      <c r="O30" s="14">
        <v>6</v>
      </c>
      <c r="P30" s="13"/>
    </row>
    <row r="31" spans="1:16">
      <c r="A31" s="10"/>
      <c r="B31" s="11"/>
      <c r="C31" s="17">
        <v>8</v>
      </c>
      <c r="D31" s="17"/>
      <c r="E31" s="19"/>
      <c r="F31" s="17"/>
      <c r="G31" s="17" t="s">
        <v>32</v>
      </c>
      <c r="H31" s="17" t="s">
        <v>56</v>
      </c>
      <c r="I31" s="17">
        <v>3</v>
      </c>
      <c r="J31" s="17" t="s">
        <v>52</v>
      </c>
      <c r="K31" s="17">
        <v>20</v>
      </c>
      <c r="L31" s="17"/>
      <c r="M31" s="17">
        <v>21</v>
      </c>
      <c r="N31" s="17">
        <v>6</v>
      </c>
      <c r="O31" s="11"/>
      <c r="P31" s="13"/>
    </row>
    <row r="32" spans="1:16">
      <c r="A32" s="10"/>
      <c r="B32" s="14">
        <v>7</v>
      </c>
      <c r="C32" s="16" t="s">
        <v>48</v>
      </c>
      <c r="D32" s="16" t="s">
        <v>48</v>
      </c>
      <c r="E32" s="16"/>
      <c r="F32" s="16" t="s">
        <v>48</v>
      </c>
      <c r="G32" s="16" t="s">
        <v>48</v>
      </c>
      <c r="H32" s="16" t="s">
        <v>48</v>
      </c>
      <c r="I32" s="16" t="s">
        <v>21</v>
      </c>
      <c r="J32" s="16" t="s">
        <v>28</v>
      </c>
      <c r="K32" s="16" t="s">
        <v>48</v>
      </c>
      <c r="L32" s="16" t="s">
        <v>16</v>
      </c>
      <c r="M32" s="16" t="s">
        <v>50</v>
      </c>
      <c r="N32" s="23" t="s">
        <v>57</v>
      </c>
      <c r="O32" s="14">
        <v>7</v>
      </c>
      <c r="P32" s="13"/>
    </row>
    <row r="33" spans="1:16">
      <c r="A33" s="10"/>
      <c r="B33" s="11"/>
      <c r="C33" s="17"/>
      <c r="D33" s="17"/>
      <c r="E33" s="17"/>
      <c r="F33" s="17"/>
      <c r="G33" s="17"/>
      <c r="H33" s="17"/>
      <c r="I33" s="17">
        <v>20</v>
      </c>
      <c r="J33" s="17">
        <v>1</v>
      </c>
      <c r="K33" s="17"/>
      <c r="L33" s="17">
        <v>9</v>
      </c>
      <c r="M33" s="17">
        <v>21</v>
      </c>
      <c r="N33" s="24">
        <v>6</v>
      </c>
      <c r="O33" s="11"/>
      <c r="P33" s="13"/>
    </row>
    <row r="34" spans="1:16">
      <c r="A34" s="10"/>
      <c r="B34" s="14">
        <v>8</v>
      </c>
      <c r="C34" s="16" t="s">
        <v>48</v>
      </c>
      <c r="D34" s="16" t="s">
        <v>48</v>
      </c>
      <c r="E34" s="16" t="s">
        <v>48</v>
      </c>
      <c r="F34" s="16" t="s">
        <v>48</v>
      </c>
      <c r="G34" s="16" t="s">
        <v>48</v>
      </c>
      <c r="H34" s="16" t="s">
        <v>48</v>
      </c>
      <c r="I34" s="16" t="s">
        <v>48</v>
      </c>
      <c r="J34" s="16" t="s">
        <v>48</v>
      </c>
      <c r="K34" s="16" t="s">
        <v>48</v>
      </c>
      <c r="L34" s="16" t="s">
        <v>48</v>
      </c>
      <c r="M34" s="16" t="s">
        <v>48</v>
      </c>
      <c r="N34" s="16" t="s">
        <v>48</v>
      </c>
      <c r="O34" s="14">
        <v>8</v>
      </c>
      <c r="P34" s="13"/>
    </row>
    <row r="35" spans="1:16" ht="15.75" thickBot="1">
      <c r="A35" s="20"/>
      <c r="B35" s="15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15"/>
      <c r="P35" s="22"/>
    </row>
    <row r="36" spans="1:16" ht="17.25" thickTop="1" thickBot="1">
      <c r="A36" s="4"/>
      <c r="B36" s="4"/>
      <c r="C36" s="5" t="s">
        <v>1</v>
      </c>
      <c r="D36" s="5" t="s">
        <v>2</v>
      </c>
      <c r="E36" s="5" t="s">
        <v>3</v>
      </c>
      <c r="F36" s="5" t="s">
        <v>4</v>
      </c>
      <c r="G36" s="5" t="s">
        <v>5</v>
      </c>
      <c r="H36" s="5" t="s">
        <v>6</v>
      </c>
      <c r="I36" s="5" t="s">
        <v>7</v>
      </c>
      <c r="J36" s="5" t="s">
        <v>8</v>
      </c>
      <c r="K36" s="5" t="s">
        <v>9</v>
      </c>
      <c r="L36" s="5" t="s">
        <v>10</v>
      </c>
      <c r="M36" s="5" t="s">
        <v>11</v>
      </c>
      <c r="N36" s="5" t="s">
        <v>12</v>
      </c>
      <c r="O36" s="4"/>
      <c r="P36" s="4"/>
    </row>
    <row r="37" spans="1:16" ht="15.75" thickTop="1">
      <c r="A37" s="6" t="s">
        <v>58</v>
      </c>
      <c r="B37" s="7">
        <v>1</v>
      </c>
      <c r="C37" s="15" t="s">
        <v>15</v>
      </c>
      <c r="D37" s="15" t="s">
        <v>16</v>
      </c>
      <c r="E37" s="15" t="s">
        <v>22</v>
      </c>
      <c r="F37" s="15" t="s">
        <v>16</v>
      </c>
      <c r="G37" s="15" t="s">
        <v>27</v>
      </c>
      <c r="H37" s="15" t="s">
        <v>22</v>
      </c>
      <c r="I37" s="15" t="s">
        <v>28</v>
      </c>
      <c r="J37" s="15" t="s">
        <v>20</v>
      </c>
      <c r="K37" s="16" t="s">
        <v>23</v>
      </c>
      <c r="L37" s="15" t="s">
        <v>18</v>
      </c>
      <c r="M37" s="16" t="s">
        <v>23</v>
      </c>
      <c r="N37" s="15" t="s">
        <v>17</v>
      </c>
      <c r="O37" s="7">
        <v>1</v>
      </c>
      <c r="P37" s="9">
        <f>P20+1</f>
        <v>45665</v>
      </c>
    </row>
    <row r="38" spans="1:16">
      <c r="A38" s="10"/>
      <c r="B38" s="11"/>
      <c r="C38" s="17">
        <v>16</v>
      </c>
      <c r="D38" s="17">
        <v>6</v>
      </c>
      <c r="E38" s="17" t="s">
        <v>41</v>
      </c>
      <c r="F38" s="17">
        <v>9</v>
      </c>
      <c r="G38" s="17"/>
      <c r="H38" s="17" t="s">
        <v>30</v>
      </c>
      <c r="I38" s="17">
        <v>1</v>
      </c>
      <c r="J38" s="17">
        <v>8</v>
      </c>
      <c r="K38" s="17">
        <v>17</v>
      </c>
      <c r="L38" s="17">
        <v>11</v>
      </c>
      <c r="M38" s="17">
        <v>21</v>
      </c>
      <c r="N38" s="17">
        <v>18</v>
      </c>
      <c r="O38" s="11"/>
      <c r="P38" s="13"/>
    </row>
    <row r="39" spans="1:16">
      <c r="A39" s="10"/>
      <c r="B39" s="14">
        <v>2</v>
      </c>
      <c r="C39" s="16" t="s">
        <v>20</v>
      </c>
      <c r="D39" s="16" t="s">
        <v>15</v>
      </c>
      <c r="E39" s="16" t="s">
        <v>31</v>
      </c>
      <c r="F39" s="16" t="s">
        <v>15</v>
      </c>
      <c r="G39" s="16" t="s">
        <v>27</v>
      </c>
      <c r="H39" s="16" t="s">
        <v>16</v>
      </c>
      <c r="I39" s="16" t="s">
        <v>23</v>
      </c>
      <c r="J39" s="16" t="s">
        <v>22</v>
      </c>
      <c r="K39" s="16" t="s">
        <v>50</v>
      </c>
      <c r="L39" s="16" t="s">
        <v>22</v>
      </c>
      <c r="M39" s="16" t="s">
        <v>31</v>
      </c>
      <c r="N39" s="16" t="s">
        <v>18</v>
      </c>
      <c r="O39" s="14">
        <v>2</v>
      </c>
      <c r="P39" s="13"/>
    </row>
    <row r="40" spans="1:16">
      <c r="A40" s="10"/>
      <c r="B40" s="11"/>
      <c r="C40" s="17">
        <v>8</v>
      </c>
      <c r="D40" s="17">
        <v>23</v>
      </c>
      <c r="E40" s="17">
        <v>3</v>
      </c>
      <c r="F40" s="17">
        <v>16</v>
      </c>
      <c r="G40" s="17"/>
      <c r="H40" s="17">
        <v>6</v>
      </c>
      <c r="I40" s="17">
        <v>14</v>
      </c>
      <c r="J40" s="17" t="s">
        <v>59</v>
      </c>
      <c r="K40" s="17">
        <v>17</v>
      </c>
      <c r="L40" s="17">
        <v>10</v>
      </c>
      <c r="M40" s="17">
        <v>18</v>
      </c>
      <c r="N40" s="17">
        <v>11</v>
      </c>
      <c r="O40" s="11"/>
      <c r="P40" s="13"/>
    </row>
    <row r="41" spans="1:16">
      <c r="A41" s="10"/>
      <c r="B41" s="14">
        <v>3</v>
      </c>
      <c r="C41" s="16" t="s">
        <v>16</v>
      </c>
      <c r="D41" s="16" t="s">
        <v>20</v>
      </c>
      <c r="E41" s="16" t="s">
        <v>15</v>
      </c>
      <c r="F41" s="16" t="s">
        <v>44</v>
      </c>
      <c r="G41" s="16" t="s">
        <v>23</v>
      </c>
      <c r="H41" s="16" t="s">
        <v>23</v>
      </c>
      <c r="I41" s="16" t="s">
        <v>18</v>
      </c>
      <c r="J41" s="16" t="s">
        <v>19</v>
      </c>
      <c r="K41" s="16" t="s">
        <v>16</v>
      </c>
      <c r="L41" s="16" t="s">
        <v>23</v>
      </c>
      <c r="M41" s="16" t="s">
        <v>31</v>
      </c>
      <c r="N41" s="16" t="s">
        <v>28</v>
      </c>
      <c r="O41" s="14">
        <v>3</v>
      </c>
      <c r="P41" s="13"/>
    </row>
    <row r="42" spans="1:16">
      <c r="A42" s="10"/>
      <c r="B42" s="11"/>
      <c r="C42" s="17">
        <v>6</v>
      </c>
      <c r="D42" s="17">
        <v>8</v>
      </c>
      <c r="E42" s="17">
        <v>16</v>
      </c>
      <c r="F42" s="17">
        <v>3</v>
      </c>
      <c r="G42" s="17">
        <v>21</v>
      </c>
      <c r="H42" s="17">
        <v>17</v>
      </c>
      <c r="I42" s="17">
        <v>11</v>
      </c>
      <c r="J42" s="17">
        <v>13</v>
      </c>
      <c r="K42" s="17">
        <v>9</v>
      </c>
      <c r="L42" s="17">
        <v>14</v>
      </c>
      <c r="M42" s="17">
        <v>18</v>
      </c>
      <c r="N42" s="17">
        <v>1</v>
      </c>
      <c r="O42" s="11"/>
      <c r="P42" s="13"/>
    </row>
    <row r="43" spans="1:16">
      <c r="A43" s="10"/>
      <c r="B43" s="14">
        <v>4</v>
      </c>
      <c r="C43" s="16"/>
      <c r="D43" s="16" t="s">
        <v>17</v>
      </c>
      <c r="E43" s="16" t="s">
        <v>16</v>
      </c>
      <c r="F43" s="16" t="s">
        <v>20</v>
      </c>
      <c r="G43" s="16" t="s">
        <v>22</v>
      </c>
      <c r="H43" s="16" t="s">
        <v>50</v>
      </c>
      <c r="I43" s="16" t="s">
        <v>19</v>
      </c>
      <c r="J43" s="16" t="s">
        <v>18</v>
      </c>
      <c r="K43" s="16" t="s">
        <v>28</v>
      </c>
      <c r="L43" s="15" t="s">
        <v>54</v>
      </c>
      <c r="M43" s="16" t="s">
        <v>16</v>
      </c>
      <c r="N43" s="16" t="s">
        <v>22</v>
      </c>
      <c r="O43" s="14">
        <v>4</v>
      </c>
      <c r="P43" s="13"/>
    </row>
    <row r="44" spans="1:16">
      <c r="A44" s="10"/>
      <c r="B44" s="11"/>
      <c r="C44" s="17"/>
      <c r="D44" s="17">
        <v>15</v>
      </c>
      <c r="E44" s="17">
        <v>9</v>
      </c>
      <c r="F44" s="17">
        <v>8</v>
      </c>
      <c r="G44" s="17" t="s">
        <v>32</v>
      </c>
      <c r="H44" s="17">
        <v>17</v>
      </c>
      <c r="I44" s="17">
        <v>13</v>
      </c>
      <c r="J44" s="17">
        <v>11</v>
      </c>
      <c r="K44" s="17">
        <v>1</v>
      </c>
      <c r="L44" s="17">
        <v>14</v>
      </c>
      <c r="M44" s="17">
        <v>6</v>
      </c>
      <c r="N44" s="17" t="s">
        <v>47</v>
      </c>
      <c r="O44" s="11"/>
      <c r="P44" s="13"/>
    </row>
    <row r="45" spans="1:16">
      <c r="A45" s="10"/>
      <c r="B45" s="14">
        <v>5</v>
      </c>
      <c r="C45" s="16" t="s">
        <v>27</v>
      </c>
      <c r="D45" s="16" t="s">
        <v>22</v>
      </c>
      <c r="E45" s="16" t="s">
        <v>20</v>
      </c>
      <c r="F45" s="16" t="s">
        <v>17</v>
      </c>
      <c r="G45" s="16" t="s">
        <v>16</v>
      </c>
      <c r="H45" s="16" t="s">
        <v>34</v>
      </c>
      <c r="I45" s="16" t="s">
        <v>22</v>
      </c>
      <c r="J45" s="16" t="s">
        <v>23</v>
      </c>
      <c r="K45" s="16" t="s">
        <v>18</v>
      </c>
      <c r="L45" s="16" t="s">
        <v>19</v>
      </c>
      <c r="M45" s="16" t="s">
        <v>17</v>
      </c>
      <c r="N45" s="16" t="s">
        <v>50</v>
      </c>
      <c r="O45" s="14">
        <v>5</v>
      </c>
      <c r="P45" s="13"/>
    </row>
    <row r="46" spans="1:16">
      <c r="A46" s="10"/>
      <c r="B46" s="11"/>
      <c r="C46" s="17"/>
      <c r="D46" s="17" t="s">
        <v>46</v>
      </c>
      <c r="E46" s="17">
        <v>8</v>
      </c>
      <c r="F46" s="17">
        <v>3</v>
      </c>
      <c r="G46" s="17">
        <v>6</v>
      </c>
      <c r="H46" s="17" t="s">
        <v>37</v>
      </c>
      <c r="I46" s="17" t="s">
        <v>33</v>
      </c>
      <c r="J46" s="17">
        <v>14</v>
      </c>
      <c r="K46" s="17">
        <v>11</v>
      </c>
      <c r="L46" s="17">
        <v>13</v>
      </c>
      <c r="M46" s="17">
        <v>18</v>
      </c>
      <c r="N46" s="17">
        <v>21</v>
      </c>
      <c r="O46" s="11"/>
      <c r="P46" s="13"/>
    </row>
    <row r="47" spans="1:16">
      <c r="A47" s="10"/>
      <c r="B47" s="14">
        <v>6</v>
      </c>
      <c r="C47" s="16" t="s">
        <v>22</v>
      </c>
      <c r="D47" s="16" t="s">
        <v>43</v>
      </c>
      <c r="E47" s="16" t="s">
        <v>44</v>
      </c>
      <c r="F47" s="16" t="s">
        <v>22</v>
      </c>
      <c r="G47" s="16" t="s">
        <v>19</v>
      </c>
      <c r="H47" s="16" t="s">
        <v>34</v>
      </c>
      <c r="I47" s="16" t="s">
        <v>16</v>
      </c>
      <c r="J47" s="16" t="s">
        <v>21</v>
      </c>
      <c r="K47" s="16" t="s">
        <v>35</v>
      </c>
      <c r="L47" s="16" t="s">
        <v>17</v>
      </c>
      <c r="M47" s="16" t="s">
        <v>20</v>
      </c>
      <c r="N47" s="16" t="s">
        <v>23</v>
      </c>
      <c r="O47" s="14">
        <v>6</v>
      </c>
      <c r="P47" s="13"/>
    </row>
    <row r="48" spans="1:16">
      <c r="A48" s="10"/>
      <c r="B48" s="11"/>
      <c r="C48" s="17" t="s">
        <v>36</v>
      </c>
      <c r="D48" s="17">
        <v>8</v>
      </c>
      <c r="E48" s="17">
        <v>23</v>
      </c>
      <c r="F48" s="17">
        <v>19</v>
      </c>
      <c r="G48" s="17">
        <v>13</v>
      </c>
      <c r="H48" s="17" t="s">
        <v>37</v>
      </c>
      <c r="I48" s="17">
        <v>9</v>
      </c>
      <c r="J48" s="17">
        <v>20</v>
      </c>
      <c r="K48" s="17" t="s">
        <v>55</v>
      </c>
      <c r="L48" s="17">
        <v>18</v>
      </c>
      <c r="M48" s="17">
        <v>6</v>
      </c>
      <c r="N48" s="17">
        <v>21</v>
      </c>
      <c r="O48" s="11"/>
      <c r="P48" s="13"/>
    </row>
    <row r="49" spans="1:16">
      <c r="A49" s="10"/>
      <c r="B49" s="14">
        <v>7</v>
      </c>
      <c r="C49" s="16" t="s">
        <v>48</v>
      </c>
      <c r="D49" s="16" t="s">
        <v>48</v>
      </c>
      <c r="E49" s="16"/>
      <c r="F49" s="16" t="s">
        <v>48</v>
      </c>
      <c r="G49" s="16" t="s">
        <v>20</v>
      </c>
      <c r="H49" s="16" t="s">
        <v>48</v>
      </c>
      <c r="I49" s="16" t="s">
        <v>44</v>
      </c>
      <c r="J49" s="16" t="s">
        <v>48</v>
      </c>
      <c r="K49" s="16" t="s">
        <v>40</v>
      </c>
      <c r="L49" s="16" t="s">
        <v>21</v>
      </c>
      <c r="M49" s="16" t="s">
        <v>50</v>
      </c>
      <c r="N49" s="16" t="s">
        <v>20</v>
      </c>
      <c r="O49" s="14">
        <v>7</v>
      </c>
      <c r="P49" s="13"/>
    </row>
    <row r="50" spans="1:16">
      <c r="A50" s="10"/>
      <c r="B50" s="11"/>
      <c r="C50" s="17"/>
      <c r="D50" s="17"/>
      <c r="E50" s="17"/>
      <c r="F50" s="17"/>
      <c r="G50" s="17">
        <v>8</v>
      </c>
      <c r="H50" s="17"/>
      <c r="I50" s="17">
        <v>9</v>
      </c>
      <c r="J50" s="17"/>
      <c r="K50" s="17" t="s">
        <v>56</v>
      </c>
      <c r="L50" s="17">
        <v>20</v>
      </c>
      <c r="M50" s="17">
        <v>21</v>
      </c>
      <c r="N50" s="17">
        <v>6</v>
      </c>
      <c r="O50" s="11"/>
      <c r="P50" s="13"/>
    </row>
    <row r="51" spans="1:16">
      <c r="A51" s="10"/>
      <c r="B51" s="14">
        <v>8</v>
      </c>
      <c r="C51" s="16" t="s">
        <v>48</v>
      </c>
      <c r="D51" s="16" t="s">
        <v>48</v>
      </c>
      <c r="E51" s="16"/>
      <c r="F51" s="16" t="s">
        <v>48</v>
      </c>
      <c r="G51" s="16" t="s">
        <v>48</v>
      </c>
      <c r="H51" s="16" t="s">
        <v>48</v>
      </c>
      <c r="I51" s="16" t="s">
        <v>48</v>
      </c>
      <c r="J51" s="16" t="s">
        <v>48</v>
      </c>
      <c r="K51" s="16" t="s">
        <v>48</v>
      </c>
      <c r="L51" s="16" t="s">
        <v>48</v>
      </c>
      <c r="M51" s="16" t="s">
        <v>48</v>
      </c>
      <c r="N51" s="16" t="s">
        <v>48</v>
      </c>
      <c r="O51" s="14">
        <v>8</v>
      </c>
      <c r="P51" s="13"/>
    </row>
    <row r="52" spans="1:16" ht="15.75" thickBot="1">
      <c r="A52" s="20"/>
      <c r="B52" s="15"/>
      <c r="C52" s="21"/>
      <c r="D52" s="21"/>
      <c r="E52" s="17"/>
      <c r="F52" s="21"/>
      <c r="G52" s="21"/>
      <c r="H52" s="21"/>
      <c r="I52" s="21"/>
      <c r="J52" s="21"/>
      <c r="K52" s="21"/>
      <c r="L52" s="21"/>
      <c r="M52" s="21"/>
      <c r="N52" s="21"/>
      <c r="O52" s="15"/>
      <c r="P52" s="22"/>
    </row>
    <row r="53" spans="1:16" ht="17.25" thickTop="1" thickBot="1">
      <c r="A53" s="4"/>
      <c r="B53" s="4"/>
      <c r="C53" s="5" t="s">
        <v>1</v>
      </c>
      <c r="D53" s="5" t="s">
        <v>2</v>
      </c>
      <c r="E53" s="5" t="s">
        <v>3</v>
      </c>
      <c r="F53" s="5" t="s">
        <v>4</v>
      </c>
      <c r="G53" s="5" t="s">
        <v>5</v>
      </c>
      <c r="H53" s="5" t="s">
        <v>6</v>
      </c>
      <c r="I53" s="5" t="s">
        <v>7</v>
      </c>
      <c r="J53" s="5" t="s">
        <v>8</v>
      </c>
      <c r="K53" s="5" t="s">
        <v>9</v>
      </c>
      <c r="L53" s="5" t="s">
        <v>10</v>
      </c>
      <c r="M53" s="5" t="s">
        <v>11</v>
      </c>
      <c r="N53" s="5" t="s">
        <v>12</v>
      </c>
      <c r="O53" s="4"/>
      <c r="P53" s="4"/>
    </row>
    <row r="54" spans="1:16" ht="15.75" thickTop="1">
      <c r="A54" s="6" t="s">
        <v>60</v>
      </c>
      <c r="B54" s="7">
        <v>1</v>
      </c>
      <c r="C54" s="16" t="s">
        <v>19</v>
      </c>
      <c r="D54" s="15" t="s">
        <v>15</v>
      </c>
      <c r="E54" s="25" t="s">
        <v>61</v>
      </c>
      <c r="F54" s="25" t="s">
        <v>61</v>
      </c>
      <c r="G54" s="25" t="s">
        <v>61</v>
      </c>
      <c r="H54" s="25" t="s">
        <v>61</v>
      </c>
      <c r="I54" s="25" t="s">
        <v>61</v>
      </c>
      <c r="J54" s="25" t="s">
        <v>61</v>
      </c>
      <c r="K54" s="25" t="s">
        <v>61</v>
      </c>
      <c r="L54" s="25" t="s">
        <v>61</v>
      </c>
      <c r="M54" s="25" t="s">
        <v>61</v>
      </c>
      <c r="N54" s="25" t="s">
        <v>61</v>
      </c>
      <c r="O54" s="7">
        <v>1</v>
      </c>
      <c r="P54" s="9">
        <f>P37+1</f>
        <v>45666</v>
      </c>
    </row>
    <row r="55" spans="1:16">
      <c r="A55" s="10"/>
      <c r="B55" s="11"/>
      <c r="C55" s="17">
        <v>13</v>
      </c>
      <c r="D55" s="17">
        <v>23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1"/>
      <c r="P55" s="13"/>
    </row>
    <row r="56" spans="1:16">
      <c r="A56" s="10"/>
      <c r="B56" s="14">
        <v>2</v>
      </c>
      <c r="C56" s="16" t="s">
        <v>22</v>
      </c>
      <c r="D56" s="16" t="s">
        <v>16</v>
      </c>
      <c r="E56" s="16" t="s">
        <v>17</v>
      </c>
      <c r="F56" s="16" t="s">
        <v>15</v>
      </c>
      <c r="G56" s="16" t="s">
        <v>50</v>
      </c>
      <c r="H56" s="16" t="s">
        <v>20</v>
      </c>
      <c r="I56" s="16" t="s">
        <v>62</v>
      </c>
      <c r="J56" s="16" t="s">
        <v>16</v>
      </c>
      <c r="K56" s="16" t="s">
        <v>21</v>
      </c>
      <c r="L56" s="16" t="s">
        <v>50</v>
      </c>
      <c r="M56" s="16" t="s">
        <v>22</v>
      </c>
      <c r="N56" s="16" t="s">
        <v>29</v>
      </c>
      <c r="O56" s="14">
        <v>2</v>
      </c>
      <c r="P56" s="13"/>
    </row>
    <row r="57" spans="1:16">
      <c r="A57" s="10"/>
      <c r="B57" s="11"/>
      <c r="C57" s="17" t="s">
        <v>36</v>
      </c>
      <c r="D57" s="17">
        <v>6</v>
      </c>
      <c r="E57" s="17">
        <v>3</v>
      </c>
      <c r="F57" s="17">
        <v>16</v>
      </c>
      <c r="G57" s="17">
        <v>21</v>
      </c>
      <c r="H57" s="17">
        <v>8</v>
      </c>
      <c r="I57" s="17">
        <v>4</v>
      </c>
      <c r="J57" s="17">
        <v>9</v>
      </c>
      <c r="K57" s="17">
        <v>20</v>
      </c>
      <c r="L57" s="17">
        <v>14</v>
      </c>
      <c r="M57" s="17" t="s">
        <v>63</v>
      </c>
      <c r="N57" s="17" t="s">
        <v>26</v>
      </c>
      <c r="O57" s="11"/>
      <c r="P57" s="13"/>
    </row>
    <row r="58" spans="1:16">
      <c r="A58" s="10"/>
      <c r="B58" s="14">
        <v>3</v>
      </c>
      <c r="C58" s="16" t="s">
        <v>16</v>
      </c>
      <c r="D58" s="16" t="s">
        <v>22</v>
      </c>
      <c r="E58" s="16" t="s">
        <v>15</v>
      </c>
      <c r="F58" s="16" t="s">
        <v>16</v>
      </c>
      <c r="G58" s="16" t="s">
        <v>17</v>
      </c>
      <c r="H58" s="16" t="s">
        <v>21</v>
      </c>
      <c r="I58" s="16" t="s">
        <v>50</v>
      </c>
      <c r="J58" s="16" t="s">
        <v>22</v>
      </c>
      <c r="K58" s="16" t="s">
        <v>62</v>
      </c>
      <c r="L58" s="16" t="s">
        <v>34</v>
      </c>
      <c r="M58" s="16" t="s">
        <v>50</v>
      </c>
      <c r="N58" s="16" t="s">
        <v>29</v>
      </c>
      <c r="O58" s="14">
        <v>3</v>
      </c>
      <c r="P58" s="13"/>
    </row>
    <row r="59" spans="1:16">
      <c r="A59" s="10"/>
      <c r="B59" s="11"/>
      <c r="C59" s="17">
        <v>6</v>
      </c>
      <c r="D59" s="17" t="s">
        <v>46</v>
      </c>
      <c r="E59" s="17">
        <v>16</v>
      </c>
      <c r="F59" s="17">
        <v>9</v>
      </c>
      <c r="G59" s="17">
        <v>3</v>
      </c>
      <c r="H59" s="17">
        <v>20</v>
      </c>
      <c r="I59" s="17">
        <v>14</v>
      </c>
      <c r="J59" s="17" t="s">
        <v>59</v>
      </c>
      <c r="K59" s="17">
        <v>4</v>
      </c>
      <c r="L59" s="17" t="s">
        <v>37</v>
      </c>
      <c r="M59" s="17">
        <v>21</v>
      </c>
      <c r="N59" s="17" t="s">
        <v>26</v>
      </c>
      <c r="O59" s="11"/>
      <c r="P59" s="13"/>
    </row>
    <row r="60" spans="1:16">
      <c r="A60" s="10"/>
      <c r="B60" s="14">
        <v>4</v>
      </c>
      <c r="C60" s="16" t="s">
        <v>15</v>
      </c>
      <c r="D60" s="16" t="s">
        <v>20</v>
      </c>
      <c r="E60" s="16" t="s">
        <v>22</v>
      </c>
      <c r="F60" s="16" t="s">
        <v>21</v>
      </c>
      <c r="G60" s="16" t="s">
        <v>35</v>
      </c>
      <c r="H60" s="16" t="s">
        <v>17</v>
      </c>
      <c r="I60" s="16" t="s">
        <v>16</v>
      </c>
      <c r="J60" s="16" t="s">
        <v>50</v>
      </c>
      <c r="K60" s="15" t="s">
        <v>54</v>
      </c>
      <c r="L60" s="16" t="s">
        <v>62</v>
      </c>
      <c r="M60" s="16" t="s">
        <v>20</v>
      </c>
      <c r="N60" s="15" t="s">
        <v>54</v>
      </c>
      <c r="O60" s="14">
        <v>4</v>
      </c>
      <c r="P60" s="13"/>
    </row>
    <row r="61" spans="1:16">
      <c r="A61" s="10"/>
      <c r="B61" s="11"/>
      <c r="C61" s="17">
        <v>16</v>
      </c>
      <c r="D61" s="17">
        <v>8</v>
      </c>
      <c r="E61" s="17" t="s">
        <v>41</v>
      </c>
      <c r="F61" s="17">
        <v>20</v>
      </c>
      <c r="G61" s="17" t="s">
        <v>55</v>
      </c>
      <c r="H61" s="17">
        <v>3</v>
      </c>
      <c r="I61" s="17">
        <v>9</v>
      </c>
      <c r="J61" s="17">
        <v>14</v>
      </c>
      <c r="K61" s="17">
        <v>17</v>
      </c>
      <c r="L61" s="17">
        <v>4</v>
      </c>
      <c r="M61" s="17">
        <v>6</v>
      </c>
      <c r="N61" s="17">
        <v>21</v>
      </c>
      <c r="O61" s="11"/>
      <c r="P61" s="13"/>
    </row>
    <row r="62" spans="1:16">
      <c r="A62" s="10"/>
      <c r="B62" s="14">
        <v>5</v>
      </c>
      <c r="C62" s="15" t="s">
        <v>21</v>
      </c>
      <c r="E62" s="16" t="s">
        <v>16</v>
      </c>
      <c r="F62" s="16" t="s">
        <v>27</v>
      </c>
      <c r="G62" s="16" t="s">
        <v>40</v>
      </c>
      <c r="H62" s="16" t="s">
        <v>16</v>
      </c>
      <c r="I62" s="16" t="s">
        <v>22</v>
      </c>
      <c r="J62" s="16" t="s">
        <v>31</v>
      </c>
      <c r="K62" s="16" t="s">
        <v>23</v>
      </c>
      <c r="L62" s="16" t="s">
        <v>31</v>
      </c>
      <c r="M62" s="16" t="s">
        <v>62</v>
      </c>
      <c r="N62" s="16" t="s">
        <v>50</v>
      </c>
      <c r="O62" s="14">
        <v>5</v>
      </c>
      <c r="P62" s="13"/>
    </row>
    <row r="63" spans="1:16">
      <c r="A63" s="10"/>
      <c r="B63" s="11"/>
      <c r="C63" s="17">
        <v>20</v>
      </c>
      <c r="D63" s="17">
        <v>8</v>
      </c>
      <c r="E63" s="17">
        <v>9</v>
      </c>
      <c r="F63" s="17"/>
      <c r="G63" s="17" t="s">
        <v>64</v>
      </c>
      <c r="H63" s="17">
        <v>6</v>
      </c>
      <c r="I63" s="17" t="s">
        <v>33</v>
      </c>
      <c r="J63" s="17">
        <v>3</v>
      </c>
      <c r="K63" s="17">
        <v>17</v>
      </c>
      <c r="L63" s="17">
        <v>18</v>
      </c>
      <c r="M63" s="17">
        <v>4</v>
      </c>
      <c r="N63" s="17">
        <v>21</v>
      </c>
      <c r="O63" s="11"/>
      <c r="P63" s="13"/>
    </row>
    <row r="64" spans="1:16">
      <c r="A64" s="10"/>
      <c r="B64" s="14">
        <v>6</v>
      </c>
      <c r="C64" s="15"/>
      <c r="D64" s="16" t="s">
        <v>48</v>
      </c>
      <c r="E64" s="16" t="s">
        <v>16</v>
      </c>
      <c r="F64" s="16" t="s">
        <v>27</v>
      </c>
      <c r="G64" s="16" t="s">
        <v>16</v>
      </c>
      <c r="H64" s="15" t="s">
        <v>54</v>
      </c>
      <c r="I64" s="16" t="s">
        <v>17</v>
      </c>
      <c r="J64" s="16" t="s">
        <v>62</v>
      </c>
      <c r="K64" s="16" t="s">
        <v>34</v>
      </c>
      <c r="L64" s="16" t="s">
        <v>20</v>
      </c>
      <c r="M64" s="16" t="s">
        <v>21</v>
      </c>
      <c r="N64" s="16" t="s">
        <v>22</v>
      </c>
      <c r="O64" s="14">
        <v>6</v>
      </c>
      <c r="P64" s="13"/>
    </row>
    <row r="65" spans="1:16">
      <c r="A65" s="10"/>
      <c r="B65" s="11"/>
      <c r="C65" s="17"/>
      <c r="D65" s="17"/>
      <c r="E65" s="17">
        <v>9</v>
      </c>
      <c r="F65" s="17"/>
      <c r="G65" s="17">
        <v>6</v>
      </c>
      <c r="H65" s="17">
        <v>17</v>
      </c>
      <c r="I65" s="17">
        <v>3</v>
      </c>
      <c r="J65" s="17">
        <v>4</v>
      </c>
      <c r="K65" s="17" t="s">
        <v>37</v>
      </c>
      <c r="L65" s="17">
        <v>8</v>
      </c>
      <c r="M65" s="17">
        <v>20</v>
      </c>
      <c r="N65" s="17" t="s">
        <v>47</v>
      </c>
      <c r="O65" s="11"/>
      <c r="P65" s="13"/>
    </row>
    <row r="66" spans="1:16">
      <c r="A66" s="10"/>
      <c r="B66" s="14">
        <v>7</v>
      </c>
      <c r="C66" s="16" t="s">
        <v>48</v>
      </c>
      <c r="D66" s="16" t="s">
        <v>48</v>
      </c>
      <c r="E66" s="18" t="s">
        <v>22</v>
      </c>
      <c r="F66" s="16" t="s">
        <v>43</v>
      </c>
      <c r="G66" s="16" t="s">
        <v>44</v>
      </c>
      <c r="H66" s="16" t="s">
        <v>48</v>
      </c>
      <c r="I66" s="16" t="s">
        <v>34</v>
      </c>
      <c r="J66" s="16" t="s">
        <v>20</v>
      </c>
      <c r="K66" s="16" t="s">
        <v>16</v>
      </c>
      <c r="L66" s="16" t="s">
        <v>22</v>
      </c>
      <c r="M66" s="16" t="s">
        <v>19</v>
      </c>
      <c r="N66" s="16" t="s">
        <v>65</v>
      </c>
      <c r="O66" s="14">
        <v>7</v>
      </c>
      <c r="P66" s="13"/>
    </row>
    <row r="67" spans="1:16">
      <c r="A67" s="10"/>
      <c r="B67" s="11"/>
      <c r="C67" s="17"/>
      <c r="D67" s="17"/>
      <c r="E67" s="19" t="s">
        <v>41</v>
      </c>
      <c r="F67" s="17">
        <v>3</v>
      </c>
      <c r="G67" s="17">
        <v>23</v>
      </c>
      <c r="H67" s="17"/>
      <c r="I67" s="17" t="s">
        <v>52</v>
      </c>
      <c r="J67" s="17">
        <v>8</v>
      </c>
      <c r="K67" s="17">
        <v>9</v>
      </c>
      <c r="L67" s="17">
        <v>10</v>
      </c>
      <c r="M67" s="17">
        <v>4</v>
      </c>
      <c r="N67" s="17" t="s">
        <v>66</v>
      </c>
      <c r="O67" s="11"/>
      <c r="P67" s="13"/>
    </row>
    <row r="68" spans="1:16">
      <c r="A68" s="10"/>
      <c r="B68" s="14">
        <v>8</v>
      </c>
      <c r="C68" s="16" t="s">
        <v>48</v>
      </c>
      <c r="D68" s="16" t="s">
        <v>48</v>
      </c>
      <c r="E68" s="16" t="s">
        <v>48</v>
      </c>
      <c r="F68" s="16" t="s">
        <v>48</v>
      </c>
      <c r="G68" s="16" t="s">
        <v>48</v>
      </c>
      <c r="H68" s="16" t="s">
        <v>48</v>
      </c>
      <c r="I68" s="16" t="s">
        <v>48</v>
      </c>
      <c r="J68" s="16" t="s">
        <v>48</v>
      </c>
      <c r="K68" s="16" t="s">
        <v>48</v>
      </c>
      <c r="L68" s="16" t="s">
        <v>48</v>
      </c>
      <c r="M68" s="16" t="s">
        <v>48</v>
      </c>
      <c r="N68" s="16" t="s">
        <v>48</v>
      </c>
      <c r="O68" s="14">
        <v>8</v>
      </c>
      <c r="P68" s="13"/>
    </row>
    <row r="69" spans="1:16" ht="15.75" thickBot="1">
      <c r="A69" s="20"/>
      <c r="B69" s="15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15"/>
      <c r="P69" s="22"/>
    </row>
    <row r="70" spans="1:16" ht="17.25" thickTop="1" thickBot="1">
      <c r="A70" s="4"/>
      <c r="B70" s="4"/>
      <c r="C70" s="5" t="s">
        <v>1</v>
      </c>
      <c r="D70" s="5" t="s">
        <v>2</v>
      </c>
      <c r="E70" s="5" t="s">
        <v>3</v>
      </c>
      <c r="F70" s="5" t="s">
        <v>4</v>
      </c>
      <c r="G70" s="5" t="s">
        <v>5</v>
      </c>
      <c r="H70" s="5" t="s">
        <v>6</v>
      </c>
      <c r="I70" s="5" t="s">
        <v>7</v>
      </c>
      <c r="J70" s="5" t="s">
        <v>8</v>
      </c>
      <c r="K70" s="5" t="s">
        <v>9</v>
      </c>
      <c r="L70" s="5" t="s">
        <v>10</v>
      </c>
      <c r="M70" s="5" t="s">
        <v>11</v>
      </c>
      <c r="N70" s="5" t="s">
        <v>12</v>
      </c>
      <c r="O70" s="4"/>
      <c r="P70" s="4"/>
    </row>
    <row r="71" spans="1:16" ht="15.75" thickTop="1">
      <c r="A71" s="6" t="s">
        <v>67</v>
      </c>
      <c r="B71" s="7">
        <v>1</v>
      </c>
      <c r="E71" s="15" t="s">
        <v>15</v>
      </c>
      <c r="F71" s="15" t="s">
        <v>16</v>
      </c>
      <c r="G71" s="15" t="s">
        <v>54</v>
      </c>
      <c r="H71" s="16" t="s">
        <v>23</v>
      </c>
      <c r="I71" s="16" t="s">
        <v>23</v>
      </c>
      <c r="J71" s="15" t="s">
        <v>19</v>
      </c>
      <c r="K71" s="15" t="s">
        <v>62</v>
      </c>
      <c r="L71" s="15" t="s">
        <v>18</v>
      </c>
      <c r="M71" s="15" t="s">
        <v>27</v>
      </c>
      <c r="N71" s="15" t="s">
        <v>20</v>
      </c>
      <c r="O71" s="7">
        <v>1</v>
      </c>
      <c r="P71" s="9">
        <f>P54+1</f>
        <v>45667</v>
      </c>
    </row>
    <row r="72" spans="1:16">
      <c r="A72" s="10"/>
      <c r="B72" s="11"/>
      <c r="C72" s="17">
        <v>8</v>
      </c>
      <c r="D72" s="17">
        <v>20</v>
      </c>
      <c r="E72" s="17">
        <v>16</v>
      </c>
      <c r="F72" s="17">
        <v>9</v>
      </c>
      <c r="G72" s="17">
        <v>21</v>
      </c>
      <c r="H72" s="17">
        <v>17</v>
      </c>
      <c r="I72" s="17">
        <v>14</v>
      </c>
      <c r="J72" s="17">
        <v>13</v>
      </c>
      <c r="K72" s="17">
        <v>4</v>
      </c>
      <c r="L72" s="17">
        <v>11</v>
      </c>
      <c r="M72" s="17"/>
      <c r="N72" s="17">
        <v>6</v>
      </c>
      <c r="O72" s="11"/>
      <c r="P72" s="13"/>
    </row>
    <row r="73" spans="1:16">
      <c r="A73" s="10"/>
      <c r="B73" s="14">
        <v>2</v>
      </c>
      <c r="C73" s="16" t="s">
        <v>16</v>
      </c>
      <c r="D73" s="16" t="s">
        <v>15</v>
      </c>
      <c r="E73" s="16" t="s">
        <v>20</v>
      </c>
      <c r="F73" s="16" t="s">
        <v>15</v>
      </c>
      <c r="G73" s="16" t="s">
        <v>23</v>
      </c>
      <c r="H73" s="16" t="s">
        <v>50</v>
      </c>
      <c r="I73" s="16" t="s">
        <v>21</v>
      </c>
      <c r="J73" s="16" t="s">
        <v>18</v>
      </c>
      <c r="K73" s="16" t="s">
        <v>19</v>
      </c>
      <c r="L73" s="16" t="s">
        <v>16</v>
      </c>
      <c r="M73" s="16" t="s">
        <v>27</v>
      </c>
      <c r="N73" s="16" t="s">
        <v>62</v>
      </c>
      <c r="O73" s="14">
        <v>2</v>
      </c>
      <c r="P73" s="13"/>
    </row>
    <row r="74" spans="1:16">
      <c r="A74" s="10"/>
      <c r="B74" s="11"/>
      <c r="C74" s="17">
        <v>6</v>
      </c>
      <c r="D74" s="17">
        <v>23</v>
      </c>
      <c r="E74" s="17">
        <v>8</v>
      </c>
      <c r="F74" s="17">
        <v>16</v>
      </c>
      <c r="G74" s="17">
        <v>21</v>
      </c>
      <c r="H74" s="17">
        <v>17</v>
      </c>
      <c r="I74" s="17">
        <v>20</v>
      </c>
      <c r="J74" s="17">
        <v>11</v>
      </c>
      <c r="K74" s="17">
        <v>13</v>
      </c>
      <c r="L74" s="17">
        <v>9</v>
      </c>
      <c r="M74" s="17"/>
      <c r="N74" s="17">
        <v>4</v>
      </c>
      <c r="O74" s="11"/>
      <c r="P74" s="13"/>
    </row>
    <row r="75" spans="1:16">
      <c r="A75" s="10"/>
      <c r="B75" s="14">
        <v>3</v>
      </c>
      <c r="C75" s="16" t="s">
        <v>15</v>
      </c>
      <c r="D75" s="16" t="s">
        <v>34</v>
      </c>
      <c r="E75" s="16" t="s">
        <v>16</v>
      </c>
      <c r="F75" s="16" t="s">
        <v>31</v>
      </c>
      <c r="G75" s="16" t="s">
        <v>20</v>
      </c>
      <c r="H75" s="16" t="s">
        <v>18</v>
      </c>
      <c r="I75" s="16" t="s">
        <v>19</v>
      </c>
      <c r="J75" s="16" t="s">
        <v>62</v>
      </c>
      <c r="K75" s="16" t="s">
        <v>50</v>
      </c>
      <c r="L75" s="16" t="s">
        <v>23</v>
      </c>
      <c r="M75" s="15" t="s">
        <v>54</v>
      </c>
      <c r="N75" s="16" t="s">
        <v>16</v>
      </c>
      <c r="O75" s="14">
        <v>3</v>
      </c>
      <c r="P75" s="13"/>
    </row>
    <row r="76" spans="1:16">
      <c r="A76" s="10"/>
      <c r="B76" s="11"/>
      <c r="C76" s="17">
        <v>16</v>
      </c>
      <c r="D76" s="17" t="s">
        <v>52</v>
      </c>
      <c r="E76" s="17">
        <v>9</v>
      </c>
      <c r="F76" s="17">
        <v>3</v>
      </c>
      <c r="G76" s="17">
        <v>8</v>
      </c>
      <c r="H76" s="17">
        <v>11</v>
      </c>
      <c r="I76" s="17">
        <v>13</v>
      </c>
      <c r="J76" s="17">
        <v>4</v>
      </c>
      <c r="K76" s="17">
        <v>17</v>
      </c>
      <c r="L76" s="17">
        <v>14</v>
      </c>
      <c r="M76" s="17">
        <v>21</v>
      </c>
      <c r="N76" s="17">
        <v>6</v>
      </c>
      <c r="O76" s="11"/>
      <c r="P76" s="13"/>
    </row>
    <row r="77" spans="1:16">
      <c r="A77" s="10"/>
      <c r="B77" s="14">
        <v>4</v>
      </c>
      <c r="D77" s="16" t="s">
        <v>34</v>
      </c>
      <c r="E77" s="16" t="s">
        <v>68</v>
      </c>
      <c r="F77" s="16" t="s">
        <v>20</v>
      </c>
      <c r="G77" s="16" t="s">
        <v>18</v>
      </c>
      <c r="H77" s="16" t="s">
        <v>16</v>
      </c>
      <c r="I77" s="16" t="s">
        <v>62</v>
      </c>
      <c r="J77" s="16" t="s">
        <v>16</v>
      </c>
      <c r="K77" s="16" t="s">
        <v>22</v>
      </c>
      <c r="L77" s="16" t="s">
        <v>19</v>
      </c>
      <c r="M77" s="16" t="s">
        <v>23</v>
      </c>
      <c r="N77" s="16" t="s">
        <v>21</v>
      </c>
      <c r="O77" s="14">
        <v>4</v>
      </c>
      <c r="P77" s="13"/>
    </row>
    <row r="78" spans="1:16">
      <c r="A78" s="10"/>
      <c r="B78" s="11"/>
      <c r="C78" s="17">
        <v>15</v>
      </c>
      <c r="D78" s="17" t="s">
        <v>52</v>
      </c>
      <c r="E78" s="17">
        <v>3</v>
      </c>
      <c r="F78" s="17">
        <v>8</v>
      </c>
      <c r="G78" s="17">
        <v>11</v>
      </c>
      <c r="H78" s="17">
        <v>6</v>
      </c>
      <c r="I78" s="17">
        <v>4</v>
      </c>
      <c r="J78" s="17">
        <v>9</v>
      </c>
      <c r="K78" s="17" t="s">
        <v>25</v>
      </c>
      <c r="L78" s="17">
        <v>13</v>
      </c>
      <c r="M78" s="17">
        <v>21</v>
      </c>
      <c r="N78" s="17">
        <v>20</v>
      </c>
      <c r="O78" s="11"/>
      <c r="P78" s="13"/>
    </row>
    <row r="79" spans="1:16">
      <c r="A79" s="10"/>
      <c r="B79" s="14">
        <v>5</v>
      </c>
      <c r="D79" s="16" t="s">
        <v>16</v>
      </c>
      <c r="E79" s="16" t="s">
        <v>34</v>
      </c>
      <c r="F79" s="16" t="s">
        <v>68</v>
      </c>
      <c r="G79" s="16" t="s">
        <v>21</v>
      </c>
      <c r="H79" s="16" t="s">
        <v>27</v>
      </c>
      <c r="I79" s="16" t="s">
        <v>27</v>
      </c>
      <c r="J79" s="16" t="s">
        <v>23</v>
      </c>
      <c r="K79" s="16" t="s">
        <v>20</v>
      </c>
      <c r="L79" s="16" t="s">
        <v>62</v>
      </c>
      <c r="M79" s="16" t="s">
        <v>22</v>
      </c>
      <c r="N79" s="16" t="s">
        <v>18</v>
      </c>
      <c r="O79" s="14">
        <v>5</v>
      </c>
      <c r="P79" s="13"/>
    </row>
    <row r="80" spans="1:16">
      <c r="A80" s="10"/>
      <c r="B80" s="11"/>
      <c r="C80" s="17" t="s">
        <v>36</v>
      </c>
      <c r="D80" s="17">
        <v>6</v>
      </c>
      <c r="E80" s="17" t="s">
        <v>52</v>
      </c>
      <c r="F80" s="17">
        <v>3</v>
      </c>
      <c r="G80" s="17">
        <v>20</v>
      </c>
      <c r="H80" s="17"/>
      <c r="I80" s="17"/>
      <c r="J80" s="17">
        <v>14</v>
      </c>
      <c r="K80" s="17">
        <v>8</v>
      </c>
      <c r="L80" s="17">
        <v>4</v>
      </c>
      <c r="M80" s="17" t="s">
        <v>63</v>
      </c>
      <c r="N80" s="17">
        <v>11</v>
      </c>
      <c r="O80" s="11"/>
      <c r="P80" s="13"/>
    </row>
    <row r="81" spans="1:16">
      <c r="A81" s="10"/>
      <c r="B81" s="14">
        <v>6</v>
      </c>
      <c r="C81" s="16" t="s">
        <v>43</v>
      </c>
      <c r="D81" s="16" t="s">
        <v>48</v>
      </c>
      <c r="E81" s="16" t="s">
        <v>34</v>
      </c>
      <c r="F81" s="16" t="s">
        <v>22</v>
      </c>
      <c r="G81" s="16" t="s">
        <v>22</v>
      </c>
      <c r="H81" s="16" t="s">
        <v>27</v>
      </c>
      <c r="I81" s="16" t="s">
        <v>27</v>
      </c>
      <c r="J81" s="16" t="s">
        <v>17</v>
      </c>
      <c r="K81" s="16" t="s">
        <v>17</v>
      </c>
      <c r="L81" s="16" t="s">
        <v>22</v>
      </c>
      <c r="M81" s="16" t="s">
        <v>18</v>
      </c>
      <c r="N81" s="16" t="s">
        <v>23</v>
      </c>
      <c r="O81" s="14">
        <v>6</v>
      </c>
      <c r="P81" s="13"/>
    </row>
    <row r="82" spans="1:16">
      <c r="A82" s="10"/>
      <c r="B82" s="11"/>
      <c r="C82" s="17">
        <v>8</v>
      </c>
      <c r="D82" s="17"/>
      <c r="E82" s="17" t="s">
        <v>52</v>
      </c>
      <c r="F82" s="17">
        <v>19</v>
      </c>
      <c r="G82" s="17" t="s">
        <v>32</v>
      </c>
      <c r="H82" s="17"/>
      <c r="I82" s="17"/>
      <c r="J82" s="17">
        <v>3</v>
      </c>
      <c r="K82" s="17">
        <v>18</v>
      </c>
      <c r="L82" s="17">
        <v>10</v>
      </c>
      <c r="M82" s="17">
        <v>11</v>
      </c>
      <c r="N82" s="17">
        <v>21</v>
      </c>
      <c r="O82" s="11"/>
      <c r="P82" s="13"/>
    </row>
    <row r="83" spans="1:16">
      <c r="A83" s="10"/>
      <c r="B83" s="14">
        <v>7</v>
      </c>
      <c r="C83" s="16" t="s">
        <v>48</v>
      </c>
      <c r="D83" s="16" t="s">
        <v>48</v>
      </c>
      <c r="E83" s="16" t="s">
        <v>48</v>
      </c>
      <c r="F83" s="16" t="s">
        <v>48</v>
      </c>
      <c r="G83" s="16" t="s">
        <v>43</v>
      </c>
      <c r="H83" s="16" t="s">
        <v>43</v>
      </c>
      <c r="I83" s="16" t="s">
        <v>22</v>
      </c>
      <c r="J83" s="16" t="s">
        <v>48</v>
      </c>
      <c r="K83" s="16" t="s">
        <v>18</v>
      </c>
      <c r="L83" s="16" t="s">
        <v>17</v>
      </c>
      <c r="M83" s="23" t="s">
        <v>57</v>
      </c>
      <c r="N83" s="16" t="s">
        <v>19</v>
      </c>
      <c r="O83" s="14">
        <v>7</v>
      </c>
      <c r="P83" s="13"/>
    </row>
    <row r="84" spans="1:16">
      <c r="A84" s="10"/>
      <c r="B84" s="11"/>
      <c r="C84" s="17"/>
      <c r="D84" s="17"/>
      <c r="E84" s="17"/>
      <c r="F84" s="17"/>
      <c r="G84" s="17">
        <v>23</v>
      </c>
      <c r="H84" s="17">
        <v>20</v>
      </c>
      <c r="I84" s="17" t="s">
        <v>33</v>
      </c>
      <c r="J84" s="17"/>
      <c r="K84" s="17">
        <v>11</v>
      </c>
      <c r="L84" s="17">
        <v>18</v>
      </c>
      <c r="M84" s="24">
        <v>6</v>
      </c>
      <c r="N84" s="17">
        <v>4</v>
      </c>
      <c r="O84" s="11"/>
      <c r="P84" s="13"/>
    </row>
    <row r="85" spans="1:16">
      <c r="A85" s="10"/>
      <c r="B85" s="14">
        <v>8</v>
      </c>
      <c r="C85" s="16" t="s">
        <v>48</v>
      </c>
      <c r="D85" s="16" t="s">
        <v>48</v>
      </c>
      <c r="E85" s="16" t="s">
        <v>48</v>
      </c>
      <c r="F85" s="16" t="s">
        <v>48</v>
      </c>
      <c r="G85" s="16" t="s">
        <v>48</v>
      </c>
      <c r="H85" s="16" t="s">
        <v>48</v>
      </c>
      <c r="I85" s="16" t="s">
        <v>48</v>
      </c>
      <c r="J85" s="16" t="s">
        <v>48</v>
      </c>
      <c r="K85" s="16" t="s">
        <v>48</v>
      </c>
      <c r="L85" s="16" t="s">
        <v>48</v>
      </c>
      <c r="M85" s="16" t="s">
        <v>48</v>
      </c>
      <c r="N85" s="16" t="s">
        <v>48</v>
      </c>
      <c r="O85" s="14">
        <v>8</v>
      </c>
      <c r="P85" s="13"/>
    </row>
    <row r="86" spans="1:16" ht="15.75" thickBot="1">
      <c r="A86" s="20"/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6"/>
      <c r="P86" s="22"/>
    </row>
    <row r="87" spans="1:16" ht="15.75" thickTop="1"/>
  </sheetData>
  <mergeCells count="11">
    <mergeCell ref="A54:A69"/>
    <mergeCell ref="P54:P69"/>
    <mergeCell ref="A71:A86"/>
    <mergeCell ref="P71:P86"/>
    <mergeCell ref="A1:P1"/>
    <mergeCell ref="A3:A18"/>
    <mergeCell ref="P3:P18"/>
    <mergeCell ref="A20:A35"/>
    <mergeCell ref="P20:P35"/>
    <mergeCell ref="A37:A52"/>
    <mergeCell ref="P37:P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workbookViewId="0">
      <selection activeCell="M6" sqref="M6"/>
    </sheetView>
  </sheetViews>
  <sheetFormatPr defaultRowHeight="15"/>
  <cols>
    <col min="1" max="2" width="3.7109375" customWidth="1"/>
    <col min="3" max="14" width="20.42578125"/>
    <col min="15" max="16" width="3.7109375" customWidth="1"/>
  </cols>
  <sheetData>
    <row r="1" spans="1:16" ht="21.7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ht="17.25" thickTop="1" thickBot="1">
      <c r="A2" s="4"/>
      <c r="B2" s="4"/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4"/>
      <c r="P2" s="4"/>
    </row>
    <row r="3" spans="1:16" ht="15.75" thickTop="1">
      <c r="A3" s="6" t="s">
        <v>13</v>
      </c>
      <c r="B3" s="7">
        <v>0</v>
      </c>
      <c r="C3" s="8" t="s">
        <v>14</v>
      </c>
      <c r="D3" s="8" t="s">
        <v>14</v>
      </c>
      <c r="E3" s="8" t="s">
        <v>14</v>
      </c>
      <c r="F3" s="8" t="s">
        <v>14</v>
      </c>
      <c r="G3" s="8" t="s">
        <v>14</v>
      </c>
      <c r="H3" s="8" t="s">
        <v>14</v>
      </c>
      <c r="I3" s="8" t="s">
        <v>14</v>
      </c>
      <c r="J3" s="8" t="s">
        <v>14</v>
      </c>
      <c r="K3" s="8" t="s">
        <v>14</v>
      </c>
      <c r="L3" s="8" t="s">
        <v>14</v>
      </c>
      <c r="M3" s="8" t="s">
        <v>14</v>
      </c>
      <c r="N3" s="8" t="s">
        <v>14</v>
      </c>
      <c r="O3" s="7">
        <v>0</v>
      </c>
      <c r="P3" s="9">
        <v>45663</v>
      </c>
    </row>
    <row r="4" spans="1:16">
      <c r="A4" s="10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1"/>
      <c r="P4" s="13"/>
    </row>
    <row r="5" spans="1:16">
      <c r="A5" s="10"/>
      <c r="B5" s="14">
        <v>1</v>
      </c>
      <c r="C5" s="16" t="s">
        <v>17</v>
      </c>
      <c r="D5" s="16" t="s">
        <v>16</v>
      </c>
      <c r="E5" s="15" t="s">
        <v>20</v>
      </c>
      <c r="F5" s="16" t="s">
        <v>16</v>
      </c>
      <c r="G5" s="16" t="s">
        <v>21</v>
      </c>
      <c r="H5" s="16" t="s">
        <v>23</v>
      </c>
      <c r="I5" s="16" t="s">
        <v>31</v>
      </c>
      <c r="J5" s="16" t="s">
        <v>16</v>
      </c>
      <c r="K5" s="16" t="s">
        <v>23</v>
      </c>
      <c r="L5" s="16" t="s">
        <v>16</v>
      </c>
      <c r="M5" s="16" t="s">
        <v>17</v>
      </c>
      <c r="N5" s="16" t="s">
        <v>23</v>
      </c>
      <c r="O5" s="14">
        <v>1</v>
      </c>
      <c r="P5" s="13"/>
    </row>
    <row r="6" spans="1:16">
      <c r="A6" s="10"/>
      <c r="B6" s="11"/>
      <c r="C6" s="17">
        <v>5</v>
      </c>
      <c r="D6" s="17">
        <v>8</v>
      </c>
      <c r="E6" s="17">
        <v>6</v>
      </c>
      <c r="F6" s="17">
        <v>12</v>
      </c>
      <c r="G6" s="17">
        <v>6</v>
      </c>
      <c r="H6" s="17">
        <v>10</v>
      </c>
      <c r="I6" s="29">
        <v>5</v>
      </c>
      <c r="J6" s="17">
        <v>7</v>
      </c>
      <c r="K6" s="17">
        <v>7</v>
      </c>
      <c r="L6" s="17">
        <v>6</v>
      </c>
      <c r="M6" s="17">
        <v>5</v>
      </c>
      <c r="N6" s="17">
        <v>10</v>
      </c>
      <c r="O6" s="11"/>
      <c r="P6" s="13"/>
    </row>
    <row r="7" spans="1:16">
      <c r="A7" s="10"/>
      <c r="B7" s="14">
        <v>2</v>
      </c>
      <c r="C7" s="15" t="s">
        <v>15</v>
      </c>
      <c r="D7" s="16" t="s">
        <v>17</v>
      </c>
      <c r="E7" s="16" t="s">
        <v>16</v>
      </c>
      <c r="F7" s="15" t="s">
        <v>20</v>
      </c>
      <c r="G7" s="16" t="s">
        <v>23</v>
      </c>
      <c r="H7" s="16" t="s">
        <v>21</v>
      </c>
      <c r="I7" s="16" t="s">
        <v>35</v>
      </c>
      <c r="J7" s="16" t="s">
        <v>31</v>
      </c>
      <c r="K7" s="16" t="s">
        <v>62</v>
      </c>
      <c r="L7" s="16" t="s">
        <v>23</v>
      </c>
      <c r="M7" s="16" t="s">
        <v>27</v>
      </c>
      <c r="N7" s="16" t="s">
        <v>22</v>
      </c>
      <c r="O7" s="14">
        <v>2</v>
      </c>
      <c r="P7" s="13"/>
    </row>
    <row r="8" spans="1:16">
      <c r="A8" s="10"/>
      <c r="B8" s="11"/>
      <c r="C8" s="17">
        <v>10</v>
      </c>
      <c r="D8" s="17">
        <v>5</v>
      </c>
      <c r="E8" s="17">
        <v>12</v>
      </c>
      <c r="F8" s="17">
        <v>6</v>
      </c>
      <c r="G8" s="17">
        <v>10</v>
      </c>
      <c r="H8" s="17">
        <v>6</v>
      </c>
      <c r="I8" s="38">
        <v>7</v>
      </c>
      <c r="J8" s="29">
        <v>5</v>
      </c>
      <c r="K8" s="17">
        <v>12</v>
      </c>
      <c r="L8" s="17">
        <v>7</v>
      </c>
      <c r="M8" s="17">
        <v>1</v>
      </c>
      <c r="N8" s="17">
        <v>8</v>
      </c>
      <c r="O8" s="11"/>
      <c r="P8" s="13"/>
    </row>
    <row r="9" spans="1:16">
      <c r="A9" s="10"/>
      <c r="B9" s="14">
        <v>3</v>
      </c>
      <c r="C9" s="16" t="s">
        <v>22</v>
      </c>
      <c r="D9" s="15" t="s">
        <v>15</v>
      </c>
      <c r="E9" s="15" t="s">
        <v>15</v>
      </c>
      <c r="F9" s="16" t="s">
        <v>22</v>
      </c>
      <c r="G9" s="16" t="s">
        <v>18</v>
      </c>
      <c r="H9" s="16" t="s">
        <v>16</v>
      </c>
      <c r="I9" s="16" t="s">
        <v>40</v>
      </c>
      <c r="J9" s="16" t="s">
        <v>23</v>
      </c>
      <c r="K9" s="16" t="s">
        <v>16</v>
      </c>
      <c r="L9" s="16" t="s">
        <v>62</v>
      </c>
      <c r="M9" s="16" t="s">
        <v>23</v>
      </c>
      <c r="N9" s="16" t="s">
        <v>27</v>
      </c>
      <c r="O9" s="14">
        <v>3</v>
      </c>
      <c r="P9" s="13"/>
    </row>
    <row r="10" spans="1:16">
      <c r="A10" s="10"/>
      <c r="B10" s="11"/>
      <c r="C10" s="17">
        <v>9</v>
      </c>
      <c r="D10" s="17">
        <v>10</v>
      </c>
      <c r="E10" s="17">
        <v>13</v>
      </c>
      <c r="F10" s="17">
        <v>11</v>
      </c>
      <c r="G10" s="17">
        <v>8</v>
      </c>
      <c r="H10" s="17">
        <v>11</v>
      </c>
      <c r="I10" s="17">
        <v>8</v>
      </c>
      <c r="J10" s="17">
        <v>9</v>
      </c>
      <c r="K10" s="17">
        <v>6</v>
      </c>
      <c r="L10" s="17">
        <v>12</v>
      </c>
      <c r="M10" s="17">
        <v>10</v>
      </c>
      <c r="N10" s="17">
        <v>2</v>
      </c>
      <c r="O10" s="11"/>
      <c r="P10" s="13"/>
    </row>
    <row r="11" spans="1:16">
      <c r="A11" s="10"/>
      <c r="B11" s="14">
        <v>4</v>
      </c>
      <c r="C11" s="16" t="s">
        <v>16</v>
      </c>
      <c r="D11" s="16" t="s">
        <v>22</v>
      </c>
      <c r="E11" s="16" t="s">
        <v>22</v>
      </c>
      <c r="F11" s="15" t="s">
        <v>15</v>
      </c>
      <c r="G11" s="16" t="s">
        <v>16</v>
      </c>
      <c r="H11" s="16" t="s">
        <v>18</v>
      </c>
      <c r="I11" s="16" t="s">
        <v>23</v>
      </c>
      <c r="J11" s="16" t="s">
        <v>35</v>
      </c>
      <c r="K11" s="16" t="s">
        <v>22</v>
      </c>
      <c r="L11" s="16" t="s">
        <v>27</v>
      </c>
      <c r="M11" s="16" t="s">
        <v>31</v>
      </c>
      <c r="N11" s="16" t="s">
        <v>18</v>
      </c>
      <c r="O11" s="14">
        <v>4</v>
      </c>
      <c r="P11" s="13"/>
    </row>
    <row r="12" spans="1:16">
      <c r="A12" s="10"/>
      <c r="B12" s="11"/>
      <c r="C12" s="17">
        <v>8</v>
      </c>
      <c r="D12" s="17">
        <v>9</v>
      </c>
      <c r="E12" s="17">
        <v>11</v>
      </c>
      <c r="F12" s="17">
        <v>13</v>
      </c>
      <c r="G12" s="17">
        <v>11</v>
      </c>
      <c r="H12" s="17">
        <v>8</v>
      </c>
      <c r="I12" s="17">
        <v>9</v>
      </c>
      <c r="J12" s="38">
        <v>7</v>
      </c>
      <c r="K12" s="17">
        <v>9</v>
      </c>
      <c r="L12" s="17">
        <v>2</v>
      </c>
      <c r="M12" s="29">
        <v>5</v>
      </c>
      <c r="N12" s="17">
        <v>12</v>
      </c>
      <c r="O12" s="11"/>
      <c r="P12" s="13"/>
    </row>
    <row r="13" spans="1:16">
      <c r="A13" s="10"/>
      <c r="B13" s="14">
        <v>5</v>
      </c>
      <c r="C13" s="16" t="s">
        <v>34</v>
      </c>
      <c r="D13" s="16" t="s">
        <v>20</v>
      </c>
      <c r="E13" s="16" t="s">
        <v>17</v>
      </c>
      <c r="F13" s="16" t="s">
        <v>68</v>
      </c>
      <c r="G13" s="16" t="s">
        <v>22</v>
      </c>
      <c r="H13" s="16" t="s">
        <v>27</v>
      </c>
      <c r="I13" s="16" t="s">
        <v>16</v>
      </c>
      <c r="J13" s="16" t="s">
        <v>40</v>
      </c>
      <c r="K13" s="16" t="s">
        <v>27</v>
      </c>
      <c r="L13" s="16" t="s">
        <v>22</v>
      </c>
      <c r="M13" s="16" t="s">
        <v>17</v>
      </c>
      <c r="N13" s="16" t="s">
        <v>17</v>
      </c>
      <c r="O13" s="14">
        <v>5</v>
      </c>
      <c r="P13" s="13"/>
    </row>
    <row r="14" spans="1:16">
      <c r="A14" s="10"/>
      <c r="B14" s="11"/>
      <c r="C14" s="17">
        <v>4</v>
      </c>
      <c r="D14" s="17">
        <v>4</v>
      </c>
      <c r="E14" s="29">
        <v>8</v>
      </c>
      <c r="F14" s="17">
        <v>4</v>
      </c>
      <c r="G14" s="17">
        <v>11</v>
      </c>
      <c r="H14" s="17">
        <v>2</v>
      </c>
      <c r="I14" s="17">
        <v>7</v>
      </c>
      <c r="J14" s="17">
        <v>8</v>
      </c>
      <c r="K14" s="17">
        <v>2</v>
      </c>
      <c r="L14" s="17">
        <v>9</v>
      </c>
      <c r="M14" s="17">
        <v>5</v>
      </c>
      <c r="N14" s="17">
        <v>5</v>
      </c>
      <c r="O14" s="11"/>
      <c r="P14" s="13"/>
    </row>
    <row r="15" spans="1:16">
      <c r="A15" s="10"/>
      <c r="B15" s="14">
        <v>6</v>
      </c>
      <c r="C15" s="16"/>
      <c r="D15" s="28"/>
      <c r="E15" s="16" t="s">
        <v>27</v>
      </c>
      <c r="F15" s="16" t="s">
        <v>44</v>
      </c>
      <c r="G15" s="16" t="s">
        <v>27</v>
      </c>
      <c r="H15" s="16" t="s">
        <v>43</v>
      </c>
      <c r="I15" s="16" t="s">
        <v>34</v>
      </c>
      <c r="J15" s="15" t="s">
        <v>28</v>
      </c>
      <c r="K15" s="16" t="s">
        <v>34</v>
      </c>
      <c r="L15" s="16" t="s">
        <v>45</v>
      </c>
      <c r="M15" s="15" t="s">
        <v>21</v>
      </c>
      <c r="N15" s="15" t="s">
        <v>28</v>
      </c>
      <c r="O15" s="14">
        <v>6</v>
      </c>
      <c r="P15" s="13"/>
    </row>
    <row r="16" spans="1:16">
      <c r="A16" s="10"/>
      <c r="B16" s="11"/>
      <c r="C16" s="17"/>
      <c r="D16" s="29"/>
      <c r="E16" s="17">
        <v>4</v>
      </c>
      <c r="F16" s="17">
        <v>1</v>
      </c>
      <c r="G16" s="17">
        <v>2</v>
      </c>
      <c r="H16" s="17">
        <v>1</v>
      </c>
      <c r="I16" s="17">
        <v>1</v>
      </c>
      <c r="J16" s="17">
        <v>3</v>
      </c>
      <c r="K16" s="17">
        <v>1</v>
      </c>
      <c r="L16" s="17">
        <v>7</v>
      </c>
      <c r="M16" s="17">
        <v>3</v>
      </c>
      <c r="N16" s="17">
        <v>2</v>
      </c>
      <c r="O16" s="11"/>
      <c r="P16" s="13"/>
    </row>
    <row r="17" spans="1:16">
      <c r="A17" s="10"/>
      <c r="B17" s="14">
        <v>7</v>
      </c>
      <c r="C17" s="16"/>
      <c r="D17" s="28"/>
      <c r="E17" s="28"/>
      <c r="F17" s="16"/>
      <c r="G17" s="16"/>
      <c r="H17" s="16"/>
      <c r="I17" s="16"/>
      <c r="J17" s="16"/>
      <c r="K17" s="16"/>
      <c r="L17" s="16"/>
      <c r="M17" s="16"/>
      <c r="N17" s="16"/>
      <c r="O17" s="14">
        <v>7</v>
      </c>
      <c r="P17" s="13"/>
    </row>
    <row r="18" spans="1:16" ht="15.75" thickBot="1">
      <c r="A18" s="20"/>
      <c r="B18" s="15"/>
      <c r="C18" s="21">
        <f>SUM(C6,C8,C10,C12,C14,C16)</f>
        <v>36</v>
      </c>
      <c r="D18" s="30">
        <f t="shared" ref="D18:N18" si="0">SUM(D6,D8,D10,D12,D14,D16)</f>
        <v>36</v>
      </c>
      <c r="E18" s="30">
        <f t="shared" si="0"/>
        <v>54</v>
      </c>
      <c r="F18" s="21">
        <f t="shared" si="0"/>
        <v>47</v>
      </c>
      <c r="G18" s="21">
        <f t="shared" si="0"/>
        <v>48</v>
      </c>
      <c r="H18" s="21">
        <f t="shared" si="0"/>
        <v>38</v>
      </c>
      <c r="I18" s="21">
        <f t="shared" si="0"/>
        <v>37</v>
      </c>
      <c r="J18" s="21">
        <f t="shared" si="0"/>
        <v>39</v>
      </c>
      <c r="K18" s="21">
        <f t="shared" si="0"/>
        <v>37</v>
      </c>
      <c r="L18" s="21">
        <f t="shared" si="0"/>
        <v>43</v>
      </c>
      <c r="M18" s="21">
        <f t="shared" si="0"/>
        <v>29</v>
      </c>
      <c r="N18" s="21">
        <f t="shared" si="0"/>
        <v>39</v>
      </c>
      <c r="O18" s="15"/>
      <c r="P18" s="22"/>
    </row>
    <row r="19" spans="1:16" ht="17.25" thickTop="1" thickBot="1">
      <c r="A19" s="4"/>
      <c r="B19" s="4"/>
      <c r="C19" s="5" t="s">
        <v>1</v>
      </c>
      <c r="D19" s="31" t="s">
        <v>2</v>
      </c>
      <c r="E19" s="31" t="s">
        <v>3</v>
      </c>
      <c r="F19" s="5" t="s">
        <v>4</v>
      </c>
      <c r="G19" s="5" t="s">
        <v>5</v>
      </c>
      <c r="H19" s="5" t="s">
        <v>6</v>
      </c>
      <c r="I19" s="5" t="s">
        <v>7</v>
      </c>
      <c r="J19" s="5" t="s">
        <v>8</v>
      </c>
      <c r="K19" s="5" t="s">
        <v>9</v>
      </c>
      <c r="L19" s="5" t="s">
        <v>10</v>
      </c>
      <c r="M19" s="5" t="s">
        <v>11</v>
      </c>
      <c r="N19" s="5" t="s">
        <v>12</v>
      </c>
      <c r="O19" s="4"/>
      <c r="P19" s="4"/>
    </row>
    <row r="20" spans="1:16" ht="15.75" thickTop="1">
      <c r="A20" s="6" t="s">
        <v>49</v>
      </c>
      <c r="B20" s="7">
        <v>1</v>
      </c>
      <c r="C20" s="16" t="s">
        <v>39</v>
      </c>
      <c r="D20" s="16" t="s">
        <v>16</v>
      </c>
      <c r="E20" s="15" t="s">
        <v>20</v>
      </c>
      <c r="F20" s="16" t="s">
        <v>17</v>
      </c>
      <c r="G20" s="16" t="s">
        <v>50</v>
      </c>
      <c r="H20" s="16" t="s">
        <v>22</v>
      </c>
      <c r="I20" s="16" t="s">
        <v>50</v>
      </c>
      <c r="J20" s="16" t="s">
        <v>18</v>
      </c>
      <c r="K20" s="16" t="s">
        <v>31</v>
      </c>
      <c r="L20" s="16" t="s">
        <v>17</v>
      </c>
      <c r="M20" s="16" t="s">
        <v>23</v>
      </c>
      <c r="N20" s="15" t="s">
        <v>24</v>
      </c>
      <c r="O20" s="7">
        <v>1</v>
      </c>
      <c r="P20" s="9">
        <f>P3+1</f>
        <v>45664</v>
      </c>
    </row>
    <row r="21" spans="1:16">
      <c r="A21" s="10"/>
      <c r="B21" s="11"/>
      <c r="C21" s="17">
        <v>7</v>
      </c>
      <c r="D21" s="17">
        <v>8</v>
      </c>
      <c r="E21" s="17">
        <v>6</v>
      </c>
      <c r="F21" s="29">
        <v>8</v>
      </c>
      <c r="G21" s="17">
        <v>12</v>
      </c>
      <c r="H21" s="17">
        <v>11</v>
      </c>
      <c r="I21" s="17">
        <v>10</v>
      </c>
      <c r="J21" s="17">
        <v>9</v>
      </c>
      <c r="K21" s="29">
        <v>5</v>
      </c>
      <c r="L21" s="17">
        <v>10</v>
      </c>
      <c r="M21" s="17">
        <v>10</v>
      </c>
      <c r="N21" s="17">
        <v>5</v>
      </c>
      <c r="O21" s="11"/>
      <c r="P21" s="13"/>
    </row>
    <row r="22" spans="1:16">
      <c r="A22" s="10"/>
      <c r="B22" s="14">
        <v>2</v>
      </c>
      <c r="C22" s="16" t="s">
        <v>16</v>
      </c>
      <c r="D22" s="16" t="s">
        <v>39</v>
      </c>
      <c r="E22" s="16" t="s">
        <v>16</v>
      </c>
      <c r="F22" s="16" t="s">
        <v>31</v>
      </c>
      <c r="G22" s="16" t="s">
        <v>19</v>
      </c>
      <c r="H22" s="16" t="s">
        <v>50</v>
      </c>
      <c r="I22" s="16" t="s">
        <v>18</v>
      </c>
      <c r="J22" s="16" t="s">
        <v>22</v>
      </c>
      <c r="K22" s="16" t="s">
        <v>17</v>
      </c>
      <c r="L22" s="16" t="s">
        <v>22</v>
      </c>
      <c r="M22" s="15" t="s">
        <v>20</v>
      </c>
      <c r="N22" s="16" t="s">
        <v>29</v>
      </c>
      <c r="O22" s="14">
        <v>2</v>
      </c>
      <c r="P22" s="13"/>
    </row>
    <row r="23" spans="1:16">
      <c r="A23" s="10"/>
      <c r="B23" s="11"/>
      <c r="C23" s="17">
        <v>8</v>
      </c>
      <c r="D23" s="29">
        <v>7</v>
      </c>
      <c r="E23" s="17">
        <v>12</v>
      </c>
      <c r="F23" s="29">
        <v>9</v>
      </c>
      <c r="G23" s="17">
        <v>7</v>
      </c>
      <c r="H23" s="17">
        <v>12</v>
      </c>
      <c r="I23" s="17">
        <v>9</v>
      </c>
      <c r="J23" s="17">
        <v>8</v>
      </c>
      <c r="K23" s="17">
        <v>10</v>
      </c>
      <c r="L23" s="17">
        <v>9</v>
      </c>
      <c r="M23" s="17">
        <v>8</v>
      </c>
      <c r="N23" s="17">
        <v>6</v>
      </c>
      <c r="O23" s="11"/>
      <c r="P23" s="13"/>
    </row>
    <row r="24" spans="1:16">
      <c r="A24" s="10"/>
      <c r="B24" s="14">
        <v>3</v>
      </c>
      <c r="C24" s="15" t="s">
        <v>15</v>
      </c>
      <c r="D24" s="15" t="s">
        <v>15</v>
      </c>
      <c r="E24" s="15" t="s">
        <v>15</v>
      </c>
      <c r="F24" s="15" t="s">
        <v>15</v>
      </c>
      <c r="G24" s="16" t="s">
        <v>16</v>
      </c>
      <c r="H24" s="16" t="s">
        <v>19</v>
      </c>
      <c r="I24" s="16" t="s">
        <v>19</v>
      </c>
      <c r="J24" s="16" t="s">
        <v>50</v>
      </c>
      <c r="K24" s="16" t="s">
        <v>20</v>
      </c>
      <c r="L24" s="16" t="s">
        <v>50</v>
      </c>
      <c r="M24" s="16" t="s">
        <v>50</v>
      </c>
      <c r="N24" s="16" t="s">
        <v>29</v>
      </c>
      <c r="O24" s="14">
        <v>3</v>
      </c>
      <c r="P24" s="13"/>
    </row>
    <row r="25" spans="1:16">
      <c r="A25" s="10"/>
      <c r="B25" s="11"/>
      <c r="C25" s="17">
        <v>10</v>
      </c>
      <c r="D25" s="29">
        <v>10</v>
      </c>
      <c r="E25" s="17">
        <v>13</v>
      </c>
      <c r="F25" s="17">
        <v>13</v>
      </c>
      <c r="G25" s="17">
        <v>11</v>
      </c>
      <c r="H25" s="17">
        <v>7</v>
      </c>
      <c r="I25" s="17">
        <v>7</v>
      </c>
      <c r="J25" s="17">
        <v>10</v>
      </c>
      <c r="K25" s="17">
        <v>7</v>
      </c>
      <c r="L25" s="17">
        <v>8</v>
      </c>
      <c r="M25" s="17">
        <v>10</v>
      </c>
      <c r="N25" s="17">
        <v>6</v>
      </c>
      <c r="O25" s="11"/>
      <c r="P25" s="13"/>
    </row>
    <row r="26" spans="1:16">
      <c r="A26" s="10"/>
      <c r="B26" s="14">
        <v>4</v>
      </c>
      <c r="C26" s="16" t="s">
        <v>44</v>
      </c>
      <c r="D26" s="16" t="s">
        <v>27</v>
      </c>
      <c r="E26" s="16" t="s">
        <v>31</v>
      </c>
      <c r="F26" s="16" t="s">
        <v>16</v>
      </c>
      <c r="G26" s="16" t="s">
        <v>17</v>
      </c>
      <c r="H26" s="16" t="s">
        <v>16</v>
      </c>
      <c r="I26" s="16" t="s">
        <v>22</v>
      </c>
      <c r="J26" s="16" t="s">
        <v>27</v>
      </c>
      <c r="K26" s="16" t="s">
        <v>50</v>
      </c>
      <c r="L26" s="16" t="s">
        <v>18</v>
      </c>
      <c r="M26" s="16" t="s">
        <v>16</v>
      </c>
      <c r="N26" s="16" t="s">
        <v>23</v>
      </c>
      <c r="O26" s="14">
        <v>4</v>
      </c>
      <c r="P26" s="13"/>
    </row>
    <row r="27" spans="1:16">
      <c r="A27" s="10"/>
      <c r="B27" s="11"/>
      <c r="C27" s="17">
        <v>2</v>
      </c>
      <c r="D27" s="17">
        <v>3</v>
      </c>
      <c r="E27" s="29">
        <v>9</v>
      </c>
      <c r="F27" s="17">
        <v>12</v>
      </c>
      <c r="G27" s="17">
        <v>6</v>
      </c>
      <c r="H27" s="17">
        <v>11</v>
      </c>
      <c r="I27" s="17">
        <v>8</v>
      </c>
      <c r="J27" s="17">
        <v>2</v>
      </c>
      <c r="K27" s="17">
        <v>8</v>
      </c>
      <c r="L27" s="17">
        <v>13</v>
      </c>
      <c r="M27" s="17">
        <v>9</v>
      </c>
      <c r="N27" s="17">
        <v>10</v>
      </c>
      <c r="O27" s="11"/>
      <c r="P27" s="13"/>
    </row>
    <row r="28" spans="1:16">
      <c r="A28" s="10"/>
      <c r="B28" s="14">
        <v>5</v>
      </c>
      <c r="C28" s="15" t="s">
        <v>22</v>
      </c>
      <c r="D28" s="16" t="s">
        <v>34</v>
      </c>
      <c r="E28" s="16" t="s">
        <v>22</v>
      </c>
      <c r="F28" s="15" t="s">
        <v>20</v>
      </c>
      <c r="G28" s="16" t="s">
        <v>22</v>
      </c>
      <c r="H28" s="16" t="s">
        <v>34</v>
      </c>
      <c r="I28" s="15" t="s">
        <v>28</v>
      </c>
      <c r="J28" s="16" t="s">
        <v>16</v>
      </c>
      <c r="K28" s="16" t="s">
        <v>18</v>
      </c>
      <c r="L28" s="16" t="s">
        <v>16</v>
      </c>
      <c r="M28" s="16" t="s">
        <v>18</v>
      </c>
      <c r="N28" s="16" t="s">
        <v>50</v>
      </c>
      <c r="O28" s="14">
        <v>5</v>
      </c>
      <c r="P28" s="13"/>
    </row>
    <row r="29" spans="1:16">
      <c r="A29" s="10"/>
      <c r="B29" s="11"/>
      <c r="C29" s="17">
        <v>9</v>
      </c>
      <c r="D29" s="17">
        <v>4</v>
      </c>
      <c r="E29" s="17">
        <v>11</v>
      </c>
      <c r="F29" s="17">
        <v>6</v>
      </c>
      <c r="G29" s="17">
        <v>11</v>
      </c>
      <c r="H29" s="17">
        <v>2</v>
      </c>
      <c r="I29" s="17">
        <v>3</v>
      </c>
      <c r="J29" s="17">
        <v>7</v>
      </c>
      <c r="K29" s="17">
        <v>13</v>
      </c>
      <c r="L29" s="17">
        <v>6</v>
      </c>
      <c r="M29" s="17">
        <v>12</v>
      </c>
      <c r="N29" s="17">
        <v>10</v>
      </c>
      <c r="O29" s="11"/>
      <c r="P29" s="13"/>
    </row>
    <row r="30" spans="1:16">
      <c r="A30" s="10"/>
      <c r="B30" s="14">
        <v>6</v>
      </c>
      <c r="C30" s="16" t="s">
        <v>27</v>
      </c>
      <c r="D30" s="16" t="s">
        <v>44</v>
      </c>
      <c r="E30" s="16" t="s">
        <v>34</v>
      </c>
      <c r="F30" s="16" t="s">
        <v>27</v>
      </c>
      <c r="G30" s="16" t="s">
        <v>34</v>
      </c>
      <c r="H30" s="16" t="s">
        <v>17</v>
      </c>
      <c r="I30" s="16" t="s">
        <v>16</v>
      </c>
      <c r="J30" s="16" t="s">
        <v>34</v>
      </c>
      <c r="K30" s="16" t="s">
        <v>16</v>
      </c>
      <c r="L30" s="16" t="s">
        <v>20</v>
      </c>
      <c r="M30" s="16" t="s">
        <v>31</v>
      </c>
      <c r="N30" s="16" t="s">
        <v>16</v>
      </c>
      <c r="O30" s="14">
        <v>6</v>
      </c>
      <c r="P30" s="13"/>
    </row>
    <row r="31" spans="1:16">
      <c r="A31" s="10"/>
      <c r="B31" s="11"/>
      <c r="C31" s="17">
        <v>3</v>
      </c>
      <c r="D31" s="29">
        <v>2</v>
      </c>
      <c r="E31" s="17">
        <v>3</v>
      </c>
      <c r="F31" s="17">
        <v>4</v>
      </c>
      <c r="G31" s="17">
        <v>2</v>
      </c>
      <c r="H31" s="17">
        <v>6</v>
      </c>
      <c r="I31" s="17">
        <v>7</v>
      </c>
      <c r="J31" s="17">
        <v>1</v>
      </c>
      <c r="K31" s="17">
        <v>6</v>
      </c>
      <c r="L31" s="17">
        <v>7</v>
      </c>
      <c r="M31" s="29">
        <v>5</v>
      </c>
      <c r="N31" s="17">
        <v>9</v>
      </c>
      <c r="O31" s="11"/>
      <c r="P31" s="13"/>
    </row>
    <row r="32" spans="1:16">
      <c r="A32" s="10"/>
      <c r="B32" s="14">
        <v>7</v>
      </c>
      <c r="C32" s="16"/>
      <c r="D32" s="16"/>
      <c r="E32" s="16"/>
      <c r="F32" s="16"/>
      <c r="G32" s="16"/>
      <c r="H32" s="16"/>
      <c r="I32" s="16" t="s">
        <v>27</v>
      </c>
      <c r="J32" s="16"/>
      <c r="K32" s="16"/>
      <c r="L32" s="16" t="s">
        <v>31</v>
      </c>
      <c r="M32" s="15"/>
      <c r="N32" s="33"/>
      <c r="O32" s="14">
        <v>7</v>
      </c>
      <c r="P32" s="13"/>
    </row>
    <row r="33" spans="1:16">
      <c r="A33" s="10"/>
      <c r="B33" s="11"/>
      <c r="C33" s="17"/>
      <c r="D33" s="29"/>
      <c r="E33" s="17"/>
      <c r="F33" s="17"/>
      <c r="G33" s="17"/>
      <c r="H33" s="17"/>
      <c r="I33" s="17">
        <v>2</v>
      </c>
      <c r="J33" s="17"/>
      <c r="K33" s="17"/>
      <c r="L33" s="29">
        <v>5</v>
      </c>
      <c r="M33" s="17"/>
      <c r="N33" s="34"/>
      <c r="O33" s="11"/>
      <c r="P33" s="13"/>
    </row>
    <row r="34" spans="1:16">
      <c r="A34" s="10"/>
      <c r="B34" s="14">
        <v>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4">
        <v>8</v>
      </c>
      <c r="P34" s="13"/>
    </row>
    <row r="35" spans="1:16" ht="15.75" thickBot="1">
      <c r="A35" s="20"/>
      <c r="B35" s="15"/>
      <c r="C35" s="21">
        <f>SUM(C21,C23,C25,C27,C29,C31,C33)</f>
        <v>39</v>
      </c>
      <c r="D35" s="21">
        <f>SUM(D21,D23,D25,D27,D29,D31,D33)</f>
        <v>34</v>
      </c>
      <c r="E35" s="21">
        <f t="shared" ref="E35:N35" si="1">SUM(E21,E23,E25,E27,E29,E31,E33)</f>
        <v>54</v>
      </c>
      <c r="F35" s="21">
        <f t="shared" si="1"/>
        <v>52</v>
      </c>
      <c r="G35" s="21">
        <f t="shared" si="1"/>
        <v>49</v>
      </c>
      <c r="H35" s="21">
        <f t="shared" si="1"/>
        <v>49</v>
      </c>
      <c r="I35" s="21">
        <f t="shared" si="1"/>
        <v>46</v>
      </c>
      <c r="J35" s="21">
        <f t="shared" si="1"/>
        <v>37</v>
      </c>
      <c r="K35" s="21">
        <f t="shared" si="1"/>
        <v>49</v>
      </c>
      <c r="L35" s="21">
        <f t="shared" si="1"/>
        <v>58</v>
      </c>
      <c r="M35" s="21">
        <f t="shared" si="1"/>
        <v>54</v>
      </c>
      <c r="N35" s="21">
        <f t="shared" si="1"/>
        <v>46</v>
      </c>
      <c r="O35" s="15"/>
      <c r="P35" s="22"/>
    </row>
    <row r="36" spans="1:16" ht="17.25" thickTop="1" thickBot="1">
      <c r="A36" s="4"/>
      <c r="B36" s="4"/>
      <c r="C36" s="5" t="s">
        <v>1</v>
      </c>
      <c r="D36" s="5" t="s">
        <v>2</v>
      </c>
      <c r="E36" s="5" t="s">
        <v>3</v>
      </c>
      <c r="F36" s="5" t="s">
        <v>4</v>
      </c>
      <c r="G36" s="5" t="s">
        <v>5</v>
      </c>
      <c r="H36" s="5" t="s">
        <v>6</v>
      </c>
      <c r="I36" s="5" t="s">
        <v>7</v>
      </c>
      <c r="J36" s="5" t="s">
        <v>8</v>
      </c>
      <c r="K36" s="5" t="s">
        <v>9</v>
      </c>
      <c r="L36" s="5" t="s">
        <v>10</v>
      </c>
      <c r="M36" s="5" t="s">
        <v>11</v>
      </c>
      <c r="N36" s="5" t="s">
        <v>12</v>
      </c>
      <c r="O36" s="4"/>
      <c r="P36" s="4"/>
    </row>
    <row r="37" spans="1:16" ht="15.75" thickTop="1">
      <c r="A37" s="6" t="s">
        <v>58</v>
      </c>
      <c r="B37" s="7">
        <v>1</v>
      </c>
      <c r="C37" s="16" t="s">
        <v>17</v>
      </c>
      <c r="D37" s="15" t="s">
        <v>20</v>
      </c>
      <c r="E37" s="16" t="s">
        <v>19</v>
      </c>
      <c r="F37" s="15" t="s">
        <v>21</v>
      </c>
      <c r="G37" s="16" t="s">
        <v>23</v>
      </c>
      <c r="H37" s="16" t="s">
        <v>31</v>
      </c>
      <c r="I37" s="16" t="s">
        <v>22</v>
      </c>
      <c r="J37" s="15" t="s">
        <v>20</v>
      </c>
      <c r="K37" s="16" t="s">
        <v>23</v>
      </c>
      <c r="L37" s="16" t="s">
        <v>17</v>
      </c>
      <c r="M37" s="15" t="s">
        <v>21</v>
      </c>
      <c r="N37" s="16" t="s">
        <v>23</v>
      </c>
      <c r="O37" s="7">
        <v>1</v>
      </c>
      <c r="P37" s="9">
        <f>P20+1</f>
        <v>45665</v>
      </c>
    </row>
    <row r="38" spans="1:16">
      <c r="A38" s="10"/>
      <c r="B38" s="11"/>
      <c r="C38" s="17">
        <v>5</v>
      </c>
      <c r="D38" s="17">
        <v>4</v>
      </c>
      <c r="E38" s="17">
        <v>8</v>
      </c>
      <c r="F38" s="17">
        <v>7</v>
      </c>
      <c r="G38" s="17">
        <v>10</v>
      </c>
      <c r="H38" s="29">
        <v>9</v>
      </c>
      <c r="I38" s="17">
        <v>8</v>
      </c>
      <c r="J38" s="17">
        <v>4</v>
      </c>
      <c r="K38" s="17">
        <v>7</v>
      </c>
      <c r="L38" s="17">
        <v>10</v>
      </c>
      <c r="M38" s="17">
        <v>3</v>
      </c>
      <c r="N38" s="17">
        <v>10</v>
      </c>
      <c r="O38" s="11"/>
      <c r="P38" s="13"/>
    </row>
    <row r="39" spans="1:16">
      <c r="A39" s="10"/>
      <c r="B39" s="14">
        <v>2</v>
      </c>
      <c r="C39" s="15" t="s">
        <v>15</v>
      </c>
      <c r="D39" s="16" t="s">
        <v>16</v>
      </c>
      <c r="E39" s="16" t="s">
        <v>16</v>
      </c>
      <c r="F39" s="15" t="s">
        <v>15</v>
      </c>
      <c r="G39" s="16" t="s">
        <v>35</v>
      </c>
      <c r="H39" s="16" t="s">
        <v>23</v>
      </c>
      <c r="I39" s="15" t="s">
        <v>20</v>
      </c>
      <c r="J39" s="16" t="s">
        <v>23</v>
      </c>
      <c r="K39" s="16" t="s">
        <v>18</v>
      </c>
      <c r="L39" s="16" t="s">
        <v>23</v>
      </c>
      <c r="M39" s="16" t="s">
        <v>23</v>
      </c>
      <c r="N39" s="16" t="s">
        <v>62</v>
      </c>
      <c r="O39" s="14">
        <v>2</v>
      </c>
      <c r="P39" s="13"/>
    </row>
    <row r="40" spans="1:16">
      <c r="A40" s="10"/>
      <c r="B40" s="11"/>
      <c r="C40" s="17">
        <v>10</v>
      </c>
      <c r="D40" s="17">
        <v>8</v>
      </c>
      <c r="E40" s="17">
        <v>12</v>
      </c>
      <c r="F40" s="17">
        <v>13</v>
      </c>
      <c r="G40" s="38">
        <v>10</v>
      </c>
      <c r="H40" s="17">
        <v>10</v>
      </c>
      <c r="I40" s="17">
        <v>4</v>
      </c>
      <c r="J40" s="17">
        <v>9</v>
      </c>
      <c r="K40" s="17">
        <v>13</v>
      </c>
      <c r="L40" s="17">
        <v>7</v>
      </c>
      <c r="M40" s="17">
        <v>10</v>
      </c>
      <c r="N40" s="17">
        <v>11</v>
      </c>
      <c r="O40" s="11"/>
      <c r="P40" s="13"/>
    </row>
    <row r="41" spans="1:16">
      <c r="A41" s="10"/>
      <c r="B41" s="14">
        <v>3</v>
      </c>
      <c r="C41" s="16" t="s">
        <v>16</v>
      </c>
      <c r="D41" s="15" t="s">
        <v>15</v>
      </c>
      <c r="E41" s="15" t="s">
        <v>15</v>
      </c>
      <c r="F41" s="16" t="s">
        <v>16</v>
      </c>
      <c r="G41" s="16" t="s">
        <v>40</v>
      </c>
      <c r="H41" s="15" t="s">
        <v>20</v>
      </c>
      <c r="I41" s="16" t="s">
        <v>23</v>
      </c>
      <c r="J41" s="16" t="s">
        <v>17</v>
      </c>
      <c r="K41" s="16" t="s">
        <v>19</v>
      </c>
      <c r="L41" s="16" t="s">
        <v>18</v>
      </c>
      <c r="M41" s="16" t="s">
        <v>62</v>
      </c>
      <c r="N41" s="16" t="s">
        <v>50</v>
      </c>
      <c r="O41" s="14">
        <v>3</v>
      </c>
      <c r="P41" s="13"/>
    </row>
    <row r="42" spans="1:16">
      <c r="A42" s="10"/>
      <c r="B42" s="11"/>
      <c r="C42" s="17">
        <v>8</v>
      </c>
      <c r="D42" s="17">
        <v>10</v>
      </c>
      <c r="E42" s="17">
        <v>13</v>
      </c>
      <c r="F42" s="17">
        <v>12</v>
      </c>
      <c r="G42" s="17">
        <v>4</v>
      </c>
      <c r="H42" s="17">
        <v>4</v>
      </c>
      <c r="I42" s="17">
        <v>9</v>
      </c>
      <c r="J42" s="17">
        <v>8</v>
      </c>
      <c r="K42" s="17">
        <v>7</v>
      </c>
      <c r="L42" s="17">
        <v>13</v>
      </c>
      <c r="M42" s="17">
        <v>11</v>
      </c>
      <c r="N42" s="17">
        <v>10</v>
      </c>
      <c r="O42" s="11"/>
      <c r="P42" s="13"/>
    </row>
    <row r="43" spans="1:16">
      <c r="A43" s="10"/>
      <c r="B43" s="14">
        <v>4</v>
      </c>
      <c r="C43" s="15" t="s">
        <v>20</v>
      </c>
      <c r="D43" s="16" t="s">
        <v>17</v>
      </c>
      <c r="E43" s="16" t="s">
        <v>16</v>
      </c>
      <c r="F43" s="16" t="s">
        <v>34</v>
      </c>
      <c r="G43" s="16" t="s">
        <v>17</v>
      </c>
      <c r="H43" s="16" t="s">
        <v>35</v>
      </c>
      <c r="I43" s="16" t="s">
        <v>17</v>
      </c>
      <c r="J43" s="16" t="s">
        <v>62</v>
      </c>
      <c r="K43" s="35" t="s">
        <v>21</v>
      </c>
      <c r="L43" s="16" t="s">
        <v>22</v>
      </c>
      <c r="M43" s="16" t="s">
        <v>50</v>
      </c>
      <c r="N43" s="15" t="s">
        <v>20</v>
      </c>
      <c r="O43" s="14">
        <v>4</v>
      </c>
      <c r="P43" s="13"/>
    </row>
    <row r="44" spans="1:16">
      <c r="A44" s="10"/>
      <c r="B44" s="11"/>
      <c r="C44" s="17">
        <v>4</v>
      </c>
      <c r="D44" s="17">
        <v>5</v>
      </c>
      <c r="E44" s="17">
        <v>12</v>
      </c>
      <c r="F44" s="17">
        <v>3</v>
      </c>
      <c r="G44" s="17">
        <v>6</v>
      </c>
      <c r="H44" s="38">
        <v>10</v>
      </c>
      <c r="I44" s="17">
        <v>8</v>
      </c>
      <c r="J44" s="17">
        <v>10</v>
      </c>
      <c r="K44" s="17">
        <v>5</v>
      </c>
      <c r="L44" s="17">
        <v>9</v>
      </c>
      <c r="M44" s="17">
        <v>10</v>
      </c>
      <c r="N44" s="17">
        <v>8</v>
      </c>
      <c r="O44" s="11"/>
      <c r="P44" s="13"/>
    </row>
    <row r="45" spans="1:16">
      <c r="A45" s="10"/>
      <c r="B45" s="14">
        <v>5</v>
      </c>
      <c r="C45" s="16" t="s">
        <v>22</v>
      </c>
      <c r="D45" s="16" t="s">
        <v>22</v>
      </c>
      <c r="E45" s="16" t="s">
        <v>34</v>
      </c>
      <c r="F45" s="16" t="s">
        <v>16</v>
      </c>
      <c r="G45" s="16" t="s">
        <v>31</v>
      </c>
      <c r="H45" s="16" t="s">
        <v>40</v>
      </c>
      <c r="I45" s="16" t="s">
        <v>62</v>
      </c>
      <c r="J45" s="15" t="s">
        <v>21</v>
      </c>
      <c r="K45" s="16" t="s">
        <v>35</v>
      </c>
      <c r="L45" s="16" t="s">
        <v>27</v>
      </c>
      <c r="M45" s="16" t="s">
        <v>22</v>
      </c>
      <c r="N45" s="16" t="s">
        <v>16</v>
      </c>
      <c r="O45" s="14">
        <v>5</v>
      </c>
      <c r="P45" s="13"/>
    </row>
    <row r="46" spans="1:16">
      <c r="A46" s="10"/>
      <c r="B46" s="11"/>
      <c r="C46" s="17">
        <v>9</v>
      </c>
      <c r="D46" s="17">
        <v>9</v>
      </c>
      <c r="E46" s="17">
        <v>3</v>
      </c>
      <c r="F46" s="17">
        <v>12</v>
      </c>
      <c r="G46" s="29">
        <v>9</v>
      </c>
      <c r="H46" s="17">
        <v>4</v>
      </c>
      <c r="I46" s="17">
        <v>10</v>
      </c>
      <c r="J46" s="17">
        <v>6</v>
      </c>
      <c r="K46" s="38">
        <v>7</v>
      </c>
      <c r="L46" s="17">
        <v>2</v>
      </c>
      <c r="M46" s="17">
        <v>8</v>
      </c>
      <c r="N46" s="17">
        <v>9</v>
      </c>
      <c r="O46" s="11"/>
      <c r="P46" s="13"/>
    </row>
    <row r="47" spans="1:16">
      <c r="A47" s="10"/>
      <c r="B47" s="14">
        <v>6</v>
      </c>
      <c r="C47" s="16" t="s">
        <v>34</v>
      </c>
      <c r="D47" s="16"/>
      <c r="E47" s="15" t="s">
        <v>21</v>
      </c>
      <c r="F47" s="16" t="s">
        <v>19</v>
      </c>
      <c r="G47" s="15" t="s">
        <v>20</v>
      </c>
      <c r="H47" s="16" t="s">
        <v>17</v>
      </c>
      <c r="I47" s="16" t="s">
        <v>27</v>
      </c>
      <c r="J47" s="16" t="s">
        <v>19</v>
      </c>
      <c r="K47" s="16" t="s">
        <v>40</v>
      </c>
      <c r="L47" s="16" t="s">
        <v>19</v>
      </c>
      <c r="M47" s="15" t="s">
        <v>20</v>
      </c>
      <c r="N47" s="15" t="s">
        <v>21</v>
      </c>
      <c r="O47" s="14">
        <v>6</v>
      </c>
      <c r="P47" s="13"/>
    </row>
    <row r="48" spans="1:16">
      <c r="A48" s="10"/>
      <c r="B48" s="11"/>
      <c r="C48" s="17">
        <v>4</v>
      </c>
      <c r="D48" s="17"/>
      <c r="E48" s="17">
        <v>7</v>
      </c>
      <c r="F48" s="17">
        <v>8</v>
      </c>
      <c r="G48" s="17">
        <v>4</v>
      </c>
      <c r="H48" s="17">
        <v>6</v>
      </c>
      <c r="I48" s="17">
        <v>2</v>
      </c>
      <c r="J48" s="17">
        <v>7</v>
      </c>
      <c r="K48" s="17">
        <v>9</v>
      </c>
      <c r="L48" s="17">
        <v>7</v>
      </c>
      <c r="M48" s="17">
        <v>8</v>
      </c>
      <c r="N48" s="17">
        <v>3</v>
      </c>
      <c r="O48" s="11"/>
      <c r="P48" s="13"/>
    </row>
    <row r="49" spans="1:16">
      <c r="A49" s="10"/>
      <c r="B49" s="14">
        <v>7</v>
      </c>
      <c r="C49" s="16"/>
      <c r="D49" s="16"/>
      <c r="E49" s="16"/>
      <c r="F49" s="16"/>
      <c r="G49" s="16"/>
      <c r="H49" s="16"/>
      <c r="I49" s="16"/>
      <c r="J49" s="16"/>
      <c r="K49" s="16" t="s">
        <v>27</v>
      </c>
      <c r="L49" s="15" t="s">
        <v>28</v>
      </c>
      <c r="M49" s="15" t="s">
        <v>28</v>
      </c>
      <c r="N49" s="16"/>
      <c r="O49" s="14">
        <v>7</v>
      </c>
      <c r="P49" s="13"/>
    </row>
    <row r="50" spans="1:16">
      <c r="A50" s="10"/>
      <c r="B50" s="11"/>
      <c r="C50" s="17"/>
      <c r="D50" s="17"/>
      <c r="E50" s="17"/>
      <c r="F50" s="17"/>
      <c r="G50" s="17"/>
      <c r="H50" s="17"/>
      <c r="I50" s="17"/>
      <c r="J50" s="17"/>
      <c r="K50" s="17">
        <v>2</v>
      </c>
      <c r="L50" s="17">
        <v>3</v>
      </c>
      <c r="M50" s="17">
        <v>2</v>
      </c>
      <c r="N50" s="17"/>
      <c r="O50" s="11"/>
      <c r="P50" s="13"/>
    </row>
    <row r="51" spans="1:16">
      <c r="A51" s="10"/>
      <c r="B51" s="14">
        <v>8</v>
      </c>
      <c r="C51" s="16" t="s">
        <v>48</v>
      </c>
      <c r="D51" s="16" t="s">
        <v>48</v>
      </c>
      <c r="E51" s="16"/>
      <c r="F51" s="16" t="s">
        <v>48</v>
      </c>
      <c r="G51" s="16" t="s">
        <v>48</v>
      </c>
      <c r="H51" s="16" t="s">
        <v>48</v>
      </c>
      <c r="I51" s="16" t="s">
        <v>48</v>
      </c>
      <c r="J51" s="16" t="s">
        <v>48</v>
      </c>
      <c r="K51" s="16" t="s">
        <v>48</v>
      </c>
      <c r="L51" s="16" t="s">
        <v>48</v>
      </c>
      <c r="M51" s="16" t="s">
        <v>48</v>
      </c>
      <c r="N51" s="16" t="s">
        <v>48</v>
      </c>
      <c r="O51" s="14">
        <v>8</v>
      </c>
      <c r="P51" s="13"/>
    </row>
    <row r="52" spans="1:16" ht="15.75" thickBot="1">
      <c r="A52" s="20"/>
      <c r="B52" s="15"/>
      <c r="C52" s="21">
        <f>SUM(C38,C40,C42,C44,C46,C48,C50)</f>
        <v>40</v>
      </c>
      <c r="D52" s="21">
        <f t="shared" ref="D52:N52" si="2">SUM(D38,D40,D42,D44,D46,D48,D50)</f>
        <v>36</v>
      </c>
      <c r="E52" s="21">
        <f>SUM(E38,E40,E42,E44,E46,E48,E50)</f>
        <v>55</v>
      </c>
      <c r="F52" s="21">
        <f>SUM(F38,F40,F42,F44,F46,F48,F50)</f>
        <v>55</v>
      </c>
      <c r="G52" s="21">
        <f t="shared" si="2"/>
        <v>43</v>
      </c>
      <c r="H52" s="21">
        <f t="shared" si="2"/>
        <v>43</v>
      </c>
      <c r="I52" s="21">
        <f t="shared" si="2"/>
        <v>41</v>
      </c>
      <c r="J52" s="21">
        <f t="shared" si="2"/>
        <v>44</v>
      </c>
      <c r="K52" s="21">
        <f t="shared" si="2"/>
        <v>50</v>
      </c>
      <c r="L52" s="21">
        <f t="shared" si="2"/>
        <v>51</v>
      </c>
      <c r="M52" s="21">
        <f t="shared" si="2"/>
        <v>52</v>
      </c>
      <c r="N52" s="21">
        <f t="shared" si="2"/>
        <v>51</v>
      </c>
      <c r="O52" s="15"/>
      <c r="P52" s="22"/>
    </row>
    <row r="53" spans="1:16" ht="17.25" thickTop="1" thickBot="1">
      <c r="A53" s="4"/>
      <c r="B53" s="4"/>
      <c r="C53" s="5" t="s">
        <v>1</v>
      </c>
      <c r="D53" s="5" t="s">
        <v>2</v>
      </c>
      <c r="E53" s="5" t="s">
        <v>3</v>
      </c>
      <c r="F53" s="5" t="s">
        <v>4</v>
      </c>
      <c r="G53" s="5" t="s">
        <v>5</v>
      </c>
      <c r="H53" s="5" t="s">
        <v>6</v>
      </c>
      <c r="I53" s="5" t="s">
        <v>7</v>
      </c>
      <c r="J53" s="5" t="s">
        <v>8</v>
      </c>
      <c r="K53" s="5" t="s">
        <v>9</v>
      </c>
      <c r="L53" s="5" t="s">
        <v>10</v>
      </c>
      <c r="M53" s="5" t="s">
        <v>11</v>
      </c>
      <c r="N53" s="5" t="s">
        <v>12</v>
      </c>
      <c r="O53" s="4"/>
      <c r="P53" s="4"/>
    </row>
    <row r="54" spans="1:16" ht="15.75" thickTop="1">
      <c r="A54" s="6" t="s">
        <v>60</v>
      </c>
      <c r="B54" s="7">
        <v>1</v>
      </c>
      <c r="C54" s="15" t="s">
        <v>21</v>
      </c>
      <c r="D54" s="16" t="s">
        <v>16</v>
      </c>
      <c r="E54" s="25" t="s">
        <v>61</v>
      </c>
      <c r="F54" s="25" t="s">
        <v>61</v>
      </c>
      <c r="G54" s="25" t="s">
        <v>61</v>
      </c>
      <c r="H54" s="25" t="s">
        <v>61</v>
      </c>
      <c r="I54" s="25" t="s">
        <v>61</v>
      </c>
      <c r="J54" s="25" t="s">
        <v>61</v>
      </c>
      <c r="K54" s="25" t="s">
        <v>61</v>
      </c>
      <c r="L54" s="25" t="s">
        <v>61</v>
      </c>
      <c r="M54" s="25" t="s">
        <v>61</v>
      </c>
      <c r="N54" s="25" t="s">
        <v>61</v>
      </c>
      <c r="O54" s="7">
        <v>1</v>
      </c>
      <c r="P54" s="9">
        <f>P37+1</f>
        <v>45666</v>
      </c>
    </row>
    <row r="55" spans="1:16">
      <c r="A55" s="10"/>
      <c r="B55" s="11"/>
      <c r="C55" s="17">
        <v>7</v>
      </c>
      <c r="D55" s="17">
        <v>8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1"/>
      <c r="P55" s="13"/>
    </row>
    <row r="56" spans="1:16">
      <c r="A56" s="10"/>
      <c r="B56" s="14">
        <v>2</v>
      </c>
      <c r="C56" s="15" t="s">
        <v>15</v>
      </c>
      <c r="D56" s="15" t="s">
        <v>15</v>
      </c>
      <c r="E56" s="16" t="s">
        <v>17</v>
      </c>
      <c r="F56" s="16" t="s">
        <v>22</v>
      </c>
      <c r="G56" s="16" t="s">
        <v>50</v>
      </c>
      <c r="H56" s="16" t="s">
        <v>22</v>
      </c>
      <c r="I56" s="16" t="s">
        <v>22</v>
      </c>
      <c r="J56" s="16" t="s">
        <v>50</v>
      </c>
      <c r="K56" s="16" t="s">
        <v>20</v>
      </c>
      <c r="L56" s="16" t="s">
        <v>18</v>
      </c>
      <c r="M56" s="16" t="s">
        <v>19</v>
      </c>
      <c r="N56" s="16" t="s">
        <v>29</v>
      </c>
      <c r="O56" s="14">
        <v>2</v>
      </c>
      <c r="P56" s="13"/>
    </row>
    <row r="57" spans="1:16">
      <c r="A57" s="10"/>
      <c r="B57" s="11"/>
      <c r="C57" s="17">
        <v>10</v>
      </c>
      <c r="D57" s="17">
        <v>10</v>
      </c>
      <c r="E57" s="29">
        <v>8</v>
      </c>
      <c r="F57" s="17">
        <v>11</v>
      </c>
      <c r="G57" s="17">
        <v>12</v>
      </c>
      <c r="H57" s="17">
        <v>11</v>
      </c>
      <c r="I57" s="17">
        <v>8</v>
      </c>
      <c r="J57" s="17">
        <v>10</v>
      </c>
      <c r="K57" s="17">
        <v>7</v>
      </c>
      <c r="L57" s="17">
        <v>13</v>
      </c>
      <c r="M57" s="17">
        <v>7</v>
      </c>
      <c r="N57" s="17">
        <v>5</v>
      </c>
      <c r="O57" s="11"/>
      <c r="P57" s="13"/>
    </row>
    <row r="58" spans="1:16">
      <c r="A58" s="10"/>
      <c r="B58" s="14">
        <v>3</v>
      </c>
      <c r="C58" s="16" t="s">
        <v>16</v>
      </c>
      <c r="D58" s="16" t="s">
        <v>22</v>
      </c>
      <c r="E58" s="16" t="s">
        <v>16</v>
      </c>
      <c r="F58" s="15" t="s">
        <v>15</v>
      </c>
      <c r="G58" s="16" t="s">
        <v>16</v>
      </c>
      <c r="H58" s="16" t="s">
        <v>50</v>
      </c>
      <c r="I58" s="16" t="s">
        <v>50</v>
      </c>
      <c r="J58" s="16" t="s">
        <v>16</v>
      </c>
      <c r="K58" s="16" t="s">
        <v>16</v>
      </c>
      <c r="L58" s="16" t="s">
        <v>22</v>
      </c>
      <c r="M58" s="16" t="s">
        <v>50</v>
      </c>
      <c r="N58" s="16" t="s">
        <v>29</v>
      </c>
      <c r="O58" s="14">
        <v>3</v>
      </c>
      <c r="P58" s="13"/>
    </row>
    <row r="59" spans="1:16">
      <c r="A59" s="10"/>
      <c r="B59" s="11"/>
      <c r="C59" s="17">
        <v>8</v>
      </c>
      <c r="D59" s="17">
        <v>9</v>
      </c>
      <c r="E59" s="17">
        <v>12</v>
      </c>
      <c r="F59" s="17">
        <v>13</v>
      </c>
      <c r="G59" s="17">
        <v>11</v>
      </c>
      <c r="H59" s="17">
        <v>12</v>
      </c>
      <c r="I59" s="17">
        <v>10</v>
      </c>
      <c r="J59" s="17">
        <v>7</v>
      </c>
      <c r="K59" s="17">
        <v>6</v>
      </c>
      <c r="L59" s="17">
        <v>9</v>
      </c>
      <c r="M59" s="17">
        <v>10</v>
      </c>
      <c r="N59" s="17">
        <v>5</v>
      </c>
      <c r="O59" s="11"/>
      <c r="P59" s="13"/>
    </row>
    <row r="60" spans="1:16">
      <c r="A60" s="10"/>
      <c r="B60" s="14">
        <v>4</v>
      </c>
      <c r="C60" s="15" t="s">
        <v>20</v>
      </c>
      <c r="D60" s="15" t="s">
        <v>21</v>
      </c>
      <c r="E60" s="15" t="s">
        <v>15</v>
      </c>
      <c r="F60" s="16" t="s">
        <v>16</v>
      </c>
      <c r="G60" s="16" t="s">
        <v>18</v>
      </c>
      <c r="H60" s="15" t="s">
        <v>20</v>
      </c>
      <c r="I60" s="15" t="s">
        <v>21</v>
      </c>
      <c r="J60" s="15" t="s">
        <v>54</v>
      </c>
      <c r="K60" s="16" t="s">
        <v>18</v>
      </c>
      <c r="L60" s="16" t="s">
        <v>50</v>
      </c>
      <c r="M60" s="16" t="s">
        <v>16</v>
      </c>
      <c r="N60" s="16" t="s">
        <v>50</v>
      </c>
      <c r="O60" s="14">
        <v>4</v>
      </c>
      <c r="P60" s="13"/>
    </row>
    <row r="61" spans="1:16">
      <c r="A61" s="10"/>
      <c r="B61" s="11"/>
      <c r="C61" s="17">
        <v>4</v>
      </c>
      <c r="D61" s="17">
        <v>7</v>
      </c>
      <c r="E61" s="17">
        <v>13</v>
      </c>
      <c r="F61" s="17">
        <v>12</v>
      </c>
      <c r="G61" s="17">
        <v>8</v>
      </c>
      <c r="H61" s="17">
        <v>4</v>
      </c>
      <c r="I61" s="17">
        <v>6</v>
      </c>
      <c r="J61" s="17">
        <v>9</v>
      </c>
      <c r="K61" s="17">
        <v>13</v>
      </c>
      <c r="L61" s="17">
        <v>8</v>
      </c>
      <c r="M61" s="17">
        <v>9</v>
      </c>
      <c r="N61" s="17">
        <v>10</v>
      </c>
      <c r="O61" s="11"/>
      <c r="P61" s="13"/>
    </row>
    <row r="62" spans="1:16">
      <c r="A62" s="10"/>
      <c r="B62" s="14">
        <v>5</v>
      </c>
      <c r="C62" s="16" t="s">
        <v>22</v>
      </c>
      <c r="D62" s="16" t="s">
        <v>27</v>
      </c>
      <c r="E62" s="16" t="s">
        <v>22</v>
      </c>
      <c r="F62" s="16" t="s">
        <v>27</v>
      </c>
      <c r="G62" s="15" t="s">
        <v>20</v>
      </c>
      <c r="H62" s="16" t="s">
        <v>16</v>
      </c>
      <c r="I62" s="16" t="s">
        <v>16</v>
      </c>
      <c r="J62" s="16" t="s">
        <v>18</v>
      </c>
      <c r="K62" s="16" t="s">
        <v>22</v>
      </c>
      <c r="L62" s="16" t="s">
        <v>20</v>
      </c>
      <c r="M62" s="16" t="s">
        <v>22</v>
      </c>
      <c r="N62" s="16" t="s">
        <v>22</v>
      </c>
      <c r="O62" s="14">
        <v>5</v>
      </c>
      <c r="P62" s="13"/>
    </row>
    <row r="63" spans="1:16">
      <c r="A63" s="10"/>
      <c r="B63" s="11"/>
      <c r="C63" s="17">
        <v>9</v>
      </c>
      <c r="D63" s="17">
        <v>3</v>
      </c>
      <c r="E63" s="17">
        <v>11</v>
      </c>
      <c r="F63" s="17">
        <v>4</v>
      </c>
      <c r="G63" s="17">
        <v>4</v>
      </c>
      <c r="H63" s="17">
        <v>11</v>
      </c>
      <c r="I63" s="17">
        <v>7</v>
      </c>
      <c r="J63" s="17">
        <v>9</v>
      </c>
      <c r="K63" s="17">
        <v>9</v>
      </c>
      <c r="L63" s="17">
        <v>7</v>
      </c>
      <c r="M63" s="17">
        <v>8</v>
      </c>
      <c r="N63" s="17">
        <v>8</v>
      </c>
      <c r="O63" s="11"/>
      <c r="P63" s="13"/>
    </row>
    <row r="64" spans="1:16">
      <c r="A64" s="10"/>
      <c r="B64" s="14">
        <v>6</v>
      </c>
      <c r="C64" s="16" t="s">
        <v>27</v>
      </c>
      <c r="D64" s="16"/>
      <c r="E64" s="16" t="s">
        <v>27</v>
      </c>
      <c r="F64" s="16" t="s">
        <v>17</v>
      </c>
      <c r="G64" s="16" t="s">
        <v>22</v>
      </c>
      <c r="H64" s="16" t="s">
        <v>27</v>
      </c>
      <c r="I64" s="16" t="s">
        <v>18</v>
      </c>
      <c r="J64" s="16" t="s">
        <v>22</v>
      </c>
      <c r="K64" s="16" t="s">
        <v>50</v>
      </c>
      <c r="L64" s="15" t="s">
        <v>54</v>
      </c>
      <c r="M64" s="16" t="s">
        <v>18</v>
      </c>
      <c r="N64" s="15" t="s">
        <v>54</v>
      </c>
      <c r="O64" s="14">
        <v>6</v>
      </c>
      <c r="P64" s="13"/>
    </row>
    <row r="65" spans="1:16">
      <c r="A65" s="10"/>
      <c r="B65" s="11"/>
      <c r="C65" s="17">
        <v>3</v>
      </c>
      <c r="D65" s="17"/>
      <c r="E65" s="17">
        <v>4</v>
      </c>
      <c r="F65" s="29">
        <v>8</v>
      </c>
      <c r="G65" s="17">
        <v>11</v>
      </c>
      <c r="H65" s="17">
        <v>2</v>
      </c>
      <c r="I65" s="17">
        <v>9</v>
      </c>
      <c r="J65" s="17">
        <v>8</v>
      </c>
      <c r="K65" s="17">
        <v>8</v>
      </c>
      <c r="L65" s="17">
        <v>7</v>
      </c>
      <c r="M65" s="17">
        <v>12</v>
      </c>
      <c r="N65" s="17">
        <v>10</v>
      </c>
      <c r="O65" s="11"/>
      <c r="P65" s="13"/>
    </row>
    <row r="66" spans="1:16">
      <c r="A66" s="10"/>
      <c r="B66" s="14">
        <v>7</v>
      </c>
      <c r="C66" s="16" t="s">
        <v>48</v>
      </c>
      <c r="D66" s="16" t="s">
        <v>48</v>
      </c>
      <c r="E66" s="16" t="s">
        <v>68</v>
      </c>
      <c r="F66" s="16"/>
      <c r="G66" s="16" t="s">
        <v>27</v>
      </c>
      <c r="H66" s="16" t="s">
        <v>18</v>
      </c>
      <c r="I66" s="15" t="s">
        <v>54</v>
      </c>
      <c r="J66" s="16" t="s">
        <v>27</v>
      </c>
      <c r="K66" s="16" t="s">
        <v>17</v>
      </c>
      <c r="L66" s="35" t="s">
        <v>21</v>
      </c>
      <c r="M66" s="16" t="s">
        <v>31</v>
      </c>
      <c r="N66" s="15" t="s">
        <v>20</v>
      </c>
      <c r="O66" s="14">
        <v>7</v>
      </c>
      <c r="P66" s="13"/>
    </row>
    <row r="67" spans="1:16">
      <c r="A67" s="10"/>
      <c r="B67" s="11"/>
      <c r="C67" s="17"/>
      <c r="D67" s="17"/>
      <c r="E67" s="17">
        <v>4</v>
      </c>
      <c r="F67" s="17"/>
      <c r="G67" s="17">
        <v>2</v>
      </c>
      <c r="H67" s="17">
        <v>8</v>
      </c>
      <c r="I67" s="17">
        <v>9</v>
      </c>
      <c r="J67" s="17">
        <v>2</v>
      </c>
      <c r="K67" s="17">
        <v>10</v>
      </c>
      <c r="L67" s="17">
        <v>5</v>
      </c>
      <c r="M67" s="29">
        <v>5</v>
      </c>
      <c r="N67" s="17">
        <v>8</v>
      </c>
      <c r="O67" s="11"/>
      <c r="P67" s="13"/>
    </row>
    <row r="68" spans="1:16">
      <c r="A68" s="10"/>
      <c r="B68" s="14">
        <v>8</v>
      </c>
      <c r="C68" s="16" t="s">
        <v>48</v>
      </c>
      <c r="D68" s="16" t="s">
        <v>48</v>
      </c>
      <c r="E68" s="16" t="s">
        <v>48</v>
      </c>
      <c r="F68" s="16" t="s">
        <v>48</v>
      </c>
      <c r="G68" s="16" t="s">
        <v>48</v>
      </c>
      <c r="H68" s="16" t="s">
        <v>48</v>
      </c>
      <c r="I68" s="16" t="s">
        <v>48</v>
      </c>
      <c r="J68" s="16" t="s">
        <v>48</v>
      </c>
      <c r="K68" s="16" t="s">
        <v>48</v>
      </c>
      <c r="L68" s="16" t="s">
        <v>48</v>
      </c>
      <c r="M68" s="16" t="s">
        <v>48</v>
      </c>
      <c r="N68" s="16" t="s">
        <v>48</v>
      </c>
      <c r="O68" s="14">
        <v>8</v>
      </c>
      <c r="P68" s="13"/>
    </row>
    <row r="69" spans="1:16" ht="15.75" thickBot="1">
      <c r="A69" s="20"/>
      <c r="B69" s="15"/>
      <c r="C69" s="21">
        <f>SUM(C55,C57,C59,C61,C63,C65,C67)</f>
        <v>41</v>
      </c>
      <c r="D69" s="21">
        <f t="shared" ref="D69:N69" si="3">SUM(D55,D57,D59,D61,D63,D65,D67)</f>
        <v>37</v>
      </c>
      <c r="E69" s="21">
        <f t="shared" si="3"/>
        <v>52</v>
      </c>
      <c r="F69" s="21">
        <f t="shared" si="3"/>
        <v>48</v>
      </c>
      <c r="G69" s="21">
        <f t="shared" si="3"/>
        <v>48</v>
      </c>
      <c r="H69" s="21">
        <f t="shared" si="3"/>
        <v>48</v>
      </c>
      <c r="I69" s="21">
        <f t="shared" si="3"/>
        <v>49</v>
      </c>
      <c r="J69" s="21">
        <f t="shared" si="3"/>
        <v>45</v>
      </c>
      <c r="K69" s="21">
        <f t="shared" si="3"/>
        <v>53</v>
      </c>
      <c r="L69" s="21">
        <f t="shared" si="3"/>
        <v>49</v>
      </c>
      <c r="M69" s="21">
        <f t="shared" si="3"/>
        <v>51</v>
      </c>
      <c r="N69" s="21">
        <f t="shared" si="3"/>
        <v>46</v>
      </c>
      <c r="O69" s="15"/>
      <c r="P69" s="22"/>
    </row>
    <row r="70" spans="1:16" ht="17.25" thickTop="1" thickBot="1">
      <c r="A70" s="4"/>
      <c r="B70" s="4"/>
      <c r="C70" s="5" t="s">
        <v>1</v>
      </c>
      <c r="D70" s="5" t="s">
        <v>2</v>
      </c>
      <c r="E70" s="5" t="s">
        <v>3</v>
      </c>
      <c r="F70" s="5" t="s">
        <v>4</v>
      </c>
      <c r="G70" s="5" t="s">
        <v>5</v>
      </c>
      <c r="H70" s="5" t="s">
        <v>6</v>
      </c>
      <c r="I70" s="5" t="s">
        <v>7</v>
      </c>
      <c r="J70" s="5" t="s">
        <v>8</v>
      </c>
      <c r="K70" s="5" t="s">
        <v>9</v>
      </c>
      <c r="L70" s="5" t="s">
        <v>10</v>
      </c>
      <c r="M70" s="5" t="s">
        <v>11</v>
      </c>
      <c r="N70" s="5" t="s">
        <v>12</v>
      </c>
      <c r="O70" s="4"/>
      <c r="P70" s="4"/>
    </row>
    <row r="71" spans="1:16" ht="15.75" thickTop="1">
      <c r="A71" s="6" t="s">
        <v>67</v>
      </c>
      <c r="B71" s="7">
        <v>1</v>
      </c>
      <c r="C71" s="15" t="s">
        <v>20</v>
      </c>
      <c r="D71" s="15" t="s">
        <v>15</v>
      </c>
      <c r="E71" s="16" t="s">
        <v>44</v>
      </c>
      <c r="F71" s="16" t="s">
        <v>43</v>
      </c>
      <c r="G71" s="16" t="s">
        <v>16</v>
      </c>
      <c r="H71" s="16" t="s">
        <v>23</v>
      </c>
      <c r="I71" s="15" t="s">
        <v>20</v>
      </c>
      <c r="J71" s="16" t="s">
        <v>23</v>
      </c>
      <c r="K71" s="16" t="s">
        <v>20</v>
      </c>
      <c r="L71" s="16" t="s">
        <v>16</v>
      </c>
      <c r="M71" s="16" t="s">
        <v>31</v>
      </c>
      <c r="N71" s="16" t="s">
        <v>23</v>
      </c>
      <c r="O71" s="7">
        <v>1</v>
      </c>
      <c r="P71" s="9">
        <f>P54+1</f>
        <v>45667</v>
      </c>
    </row>
    <row r="72" spans="1:16">
      <c r="A72" s="10"/>
      <c r="B72" s="11"/>
      <c r="C72" s="17">
        <v>4</v>
      </c>
      <c r="D72" s="17">
        <v>10</v>
      </c>
      <c r="E72" s="17">
        <v>1</v>
      </c>
      <c r="F72" s="17">
        <v>3</v>
      </c>
      <c r="G72" s="17">
        <v>11</v>
      </c>
      <c r="H72" s="17">
        <v>10</v>
      </c>
      <c r="I72" s="17">
        <v>4</v>
      </c>
      <c r="J72" s="17">
        <v>9</v>
      </c>
      <c r="K72" s="17">
        <v>7</v>
      </c>
      <c r="L72" s="17">
        <v>6</v>
      </c>
      <c r="M72" s="29">
        <v>5</v>
      </c>
      <c r="N72" s="17">
        <v>10</v>
      </c>
      <c r="O72" s="11"/>
      <c r="P72" s="13"/>
    </row>
    <row r="73" spans="1:16">
      <c r="A73" s="10"/>
      <c r="B73" s="14">
        <v>2</v>
      </c>
      <c r="C73" s="15" t="s">
        <v>15</v>
      </c>
      <c r="D73" s="16" t="s">
        <v>16</v>
      </c>
      <c r="E73" s="16" t="s">
        <v>16</v>
      </c>
      <c r="F73" s="15" t="s">
        <v>20</v>
      </c>
      <c r="G73" s="16" t="s">
        <v>23</v>
      </c>
      <c r="H73" s="16" t="s">
        <v>16</v>
      </c>
      <c r="I73" s="16" t="s">
        <v>22</v>
      </c>
      <c r="J73" s="15" t="s">
        <v>20</v>
      </c>
      <c r="K73" s="35" t="s">
        <v>21</v>
      </c>
      <c r="L73" s="16" t="s">
        <v>20</v>
      </c>
      <c r="M73" s="16" t="s">
        <v>23</v>
      </c>
      <c r="N73" s="16" t="s">
        <v>27</v>
      </c>
      <c r="O73" s="14">
        <v>2</v>
      </c>
      <c r="P73" s="13"/>
    </row>
    <row r="74" spans="1:16">
      <c r="A74" s="10"/>
      <c r="B74" s="11"/>
      <c r="C74" s="17">
        <v>10</v>
      </c>
      <c r="D74" s="17">
        <v>8</v>
      </c>
      <c r="E74" s="17">
        <v>12</v>
      </c>
      <c r="F74" s="17">
        <v>6</v>
      </c>
      <c r="G74" s="17">
        <v>10</v>
      </c>
      <c r="H74" s="17">
        <v>11</v>
      </c>
      <c r="I74" s="17">
        <v>8</v>
      </c>
      <c r="J74" s="17">
        <v>4</v>
      </c>
      <c r="K74" s="17">
        <v>5</v>
      </c>
      <c r="L74" s="17">
        <v>7</v>
      </c>
      <c r="M74" s="17">
        <v>10</v>
      </c>
      <c r="N74" s="17">
        <v>1</v>
      </c>
      <c r="O74" s="11"/>
      <c r="P74" s="13"/>
    </row>
    <row r="75" spans="1:16">
      <c r="A75" s="10"/>
      <c r="B75" s="14">
        <v>3</v>
      </c>
      <c r="C75" s="16" t="s">
        <v>16</v>
      </c>
      <c r="D75" s="16" t="s">
        <v>19</v>
      </c>
      <c r="E75" s="15" t="s">
        <v>15</v>
      </c>
      <c r="F75" s="16" t="s">
        <v>16</v>
      </c>
      <c r="G75" s="16" t="s">
        <v>22</v>
      </c>
      <c r="H75" s="15" t="s">
        <v>54</v>
      </c>
      <c r="I75" s="16" t="s">
        <v>62</v>
      </c>
      <c r="J75" s="16" t="s">
        <v>17</v>
      </c>
      <c r="K75" s="16" t="s">
        <v>62</v>
      </c>
      <c r="L75" s="35" t="s">
        <v>21</v>
      </c>
      <c r="M75" s="16" t="s">
        <v>35</v>
      </c>
      <c r="N75" s="16" t="s">
        <v>18</v>
      </c>
      <c r="O75" s="14">
        <v>3</v>
      </c>
      <c r="P75" s="13"/>
    </row>
    <row r="76" spans="1:16">
      <c r="A76" s="10"/>
      <c r="B76" s="11"/>
      <c r="C76" s="17">
        <v>8</v>
      </c>
      <c r="D76" s="17">
        <v>10</v>
      </c>
      <c r="E76" s="17">
        <v>13</v>
      </c>
      <c r="F76" s="17">
        <v>12</v>
      </c>
      <c r="G76" s="17">
        <v>11</v>
      </c>
      <c r="H76" s="17">
        <v>10</v>
      </c>
      <c r="I76" s="17">
        <v>10</v>
      </c>
      <c r="J76" s="17">
        <v>8</v>
      </c>
      <c r="K76" s="17">
        <v>12</v>
      </c>
      <c r="L76" s="17">
        <v>5</v>
      </c>
      <c r="M76" s="38">
        <v>6</v>
      </c>
      <c r="N76" s="17">
        <v>12</v>
      </c>
      <c r="O76" s="11"/>
      <c r="P76" s="13"/>
    </row>
    <row r="77" spans="1:16">
      <c r="A77" s="10"/>
      <c r="B77" s="14">
        <v>4</v>
      </c>
      <c r="C77" s="16" t="s">
        <v>22</v>
      </c>
      <c r="D77" s="15" t="s">
        <v>20</v>
      </c>
      <c r="E77" s="16" t="s">
        <v>22</v>
      </c>
      <c r="F77" s="15" t="s">
        <v>15</v>
      </c>
      <c r="G77" s="16" t="s">
        <v>34</v>
      </c>
      <c r="H77" s="16" t="s">
        <v>21</v>
      </c>
      <c r="I77" s="16" t="s">
        <v>23</v>
      </c>
      <c r="J77" s="16" t="s">
        <v>62</v>
      </c>
      <c r="K77" s="16" t="s">
        <v>19</v>
      </c>
      <c r="L77" s="16" t="s">
        <v>62</v>
      </c>
      <c r="M77" s="16" t="s">
        <v>40</v>
      </c>
      <c r="N77" s="16" t="s">
        <v>22</v>
      </c>
      <c r="O77" s="14">
        <v>4</v>
      </c>
      <c r="P77" s="13"/>
    </row>
    <row r="78" spans="1:16">
      <c r="A78" s="10"/>
      <c r="B78" s="11"/>
      <c r="C78" s="17">
        <v>9</v>
      </c>
      <c r="D78" s="17">
        <v>4</v>
      </c>
      <c r="E78" s="17">
        <v>11</v>
      </c>
      <c r="F78" s="17">
        <v>13</v>
      </c>
      <c r="G78" s="17">
        <v>2</v>
      </c>
      <c r="H78" s="17">
        <v>6</v>
      </c>
      <c r="I78" s="17">
        <v>9</v>
      </c>
      <c r="J78" s="17">
        <v>10</v>
      </c>
      <c r="K78" s="17">
        <v>7</v>
      </c>
      <c r="L78" s="17">
        <v>12</v>
      </c>
      <c r="M78" s="17">
        <v>8</v>
      </c>
      <c r="N78" s="17">
        <v>8</v>
      </c>
      <c r="O78" s="11"/>
      <c r="P78" s="13"/>
    </row>
    <row r="79" spans="1:16">
      <c r="A79" s="10"/>
      <c r="B79" s="14">
        <v>5</v>
      </c>
      <c r="C79" s="16" t="s">
        <v>19</v>
      </c>
      <c r="D79" s="16" t="s">
        <v>43</v>
      </c>
      <c r="E79" s="15" t="s">
        <v>20</v>
      </c>
      <c r="F79" s="16" t="s">
        <v>22</v>
      </c>
      <c r="G79" s="15" t="s">
        <v>54</v>
      </c>
      <c r="H79" s="16" t="s">
        <v>34</v>
      </c>
      <c r="I79" s="16" t="s">
        <v>17</v>
      </c>
      <c r="J79" s="16" t="s">
        <v>19</v>
      </c>
      <c r="K79" s="16" t="s">
        <v>23</v>
      </c>
      <c r="L79" s="16" t="s">
        <v>19</v>
      </c>
      <c r="M79" s="15" t="s">
        <v>54</v>
      </c>
      <c r="N79" s="15" t="s">
        <v>20</v>
      </c>
      <c r="O79" s="14">
        <v>5</v>
      </c>
      <c r="P79" s="13"/>
    </row>
    <row r="80" spans="1:16">
      <c r="A80" s="10"/>
      <c r="B80" s="11"/>
      <c r="C80" s="17">
        <v>10</v>
      </c>
      <c r="D80" s="17">
        <v>3</v>
      </c>
      <c r="E80" s="17">
        <v>6</v>
      </c>
      <c r="F80" s="17">
        <v>11</v>
      </c>
      <c r="G80" s="17">
        <v>10</v>
      </c>
      <c r="H80" s="17">
        <v>2</v>
      </c>
      <c r="I80" s="17">
        <v>8</v>
      </c>
      <c r="J80" s="17">
        <v>7</v>
      </c>
      <c r="K80" s="17">
        <v>7</v>
      </c>
      <c r="L80" s="17">
        <v>7</v>
      </c>
      <c r="M80" s="17">
        <v>10</v>
      </c>
      <c r="N80" s="17">
        <v>8</v>
      </c>
      <c r="O80" s="11"/>
      <c r="P80" s="13"/>
    </row>
    <row r="81" spans="1:16">
      <c r="A81" s="10"/>
      <c r="B81" s="14">
        <v>6</v>
      </c>
      <c r="C81" s="16" t="s">
        <v>43</v>
      </c>
      <c r="D81" s="16" t="s">
        <v>34</v>
      </c>
      <c r="E81" s="16" t="s">
        <v>43</v>
      </c>
      <c r="F81" s="16" t="s">
        <v>34</v>
      </c>
      <c r="G81" s="16" t="s">
        <v>21</v>
      </c>
      <c r="H81" s="16"/>
      <c r="I81" s="15" t="s">
        <v>21</v>
      </c>
      <c r="J81" s="15" t="s">
        <v>21</v>
      </c>
      <c r="K81" s="15" t="s">
        <v>54</v>
      </c>
      <c r="L81" s="16" t="s">
        <v>23</v>
      </c>
      <c r="M81" s="15" t="s">
        <v>20</v>
      </c>
      <c r="N81" s="16" t="s">
        <v>17</v>
      </c>
      <c r="O81" s="14">
        <v>6</v>
      </c>
      <c r="P81" s="13"/>
    </row>
    <row r="82" spans="1:16">
      <c r="A82" s="10"/>
      <c r="B82" s="11"/>
      <c r="C82" s="17">
        <v>3</v>
      </c>
      <c r="D82" s="17">
        <v>4</v>
      </c>
      <c r="E82" s="17">
        <v>3</v>
      </c>
      <c r="F82" s="17">
        <v>3</v>
      </c>
      <c r="G82" s="17">
        <v>6</v>
      </c>
      <c r="H82" s="17"/>
      <c r="I82" s="17">
        <v>6</v>
      </c>
      <c r="J82" s="17">
        <v>6</v>
      </c>
      <c r="K82" s="17">
        <v>7</v>
      </c>
      <c r="L82" s="17">
        <v>7</v>
      </c>
      <c r="M82" s="17">
        <v>8</v>
      </c>
      <c r="N82" s="17">
        <v>5</v>
      </c>
      <c r="O82" s="11"/>
      <c r="P82" s="13"/>
    </row>
    <row r="83" spans="1:16">
      <c r="A83" s="10"/>
      <c r="B83" s="14">
        <v>7</v>
      </c>
      <c r="C83" s="16"/>
      <c r="D83" s="16"/>
      <c r="E83" s="16"/>
      <c r="F83" s="16"/>
      <c r="G83" s="16" t="s">
        <v>43</v>
      </c>
      <c r="H83" s="16"/>
      <c r="I83" s="16" t="s">
        <v>19</v>
      </c>
      <c r="J83" s="16"/>
      <c r="K83" s="15" t="s">
        <v>28</v>
      </c>
      <c r="L83" s="16" t="s">
        <v>34</v>
      </c>
      <c r="M83" s="16" t="s">
        <v>27</v>
      </c>
      <c r="N83" s="16" t="s">
        <v>19</v>
      </c>
      <c r="O83" s="14">
        <v>7</v>
      </c>
      <c r="P83" s="13"/>
    </row>
    <row r="84" spans="1:16">
      <c r="A84" s="10"/>
      <c r="B84" s="11"/>
      <c r="C84" s="17"/>
      <c r="D84" s="17"/>
      <c r="E84" s="17"/>
      <c r="F84" s="17"/>
      <c r="G84" s="17">
        <v>1</v>
      </c>
      <c r="H84" s="17"/>
      <c r="I84" s="17">
        <v>7</v>
      </c>
      <c r="J84" s="17"/>
      <c r="K84" s="17">
        <v>3</v>
      </c>
      <c r="L84" s="17">
        <v>1</v>
      </c>
      <c r="M84" s="17">
        <v>1</v>
      </c>
      <c r="N84" s="17">
        <v>7</v>
      </c>
      <c r="O84" s="11"/>
      <c r="P84" s="13"/>
    </row>
    <row r="85" spans="1:16">
      <c r="A85" s="10"/>
      <c r="B85" s="14">
        <v>8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4">
        <v>8</v>
      </c>
      <c r="P85" s="13"/>
    </row>
    <row r="86" spans="1:16" ht="15.75" thickBot="1">
      <c r="A86" s="20"/>
      <c r="B86" s="26"/>
      <c r="C86" s="21">
        <f>SUM(C72,C74,C76,C78,C80,C82,C84)</f>
        <v>44</v>
      </c>
      <c r="D86" s="21">
        <f t="shared" ref="D86:N86" si="4">SUM(D72,D74,D76,D78,D80,D82,D84)</f>
        <v>39</v>
      </c>
      <c r="E86" s="21">
        <f t="shared" si="4"/>
        <v>46</v>
      </c>
      <c r="F86" s="21">
        <f t="shared" si="4"/>
        <v>48</v>
      </c>
      <c r="G86" s="21">
        <f t="shared" si="4"/>
        <v>51</v>
      </c>
      <c r="H86" s="21">
        <f t="shared" si="4"/>
        <v>39</v>
      </c>
      <c r="I86" s="21">
        <f t="shared" si="4"/>
        <v>52</v>
      </c>
      <c r="J86" s="21">
        <f t="shared" si="4"/>
        <v>44</v>
      </c>
      <c r="K86" s="21">
        <f t="shared" si="4"/>
        <v>48</v>
      </c>
      <c r="L86" s="21">
        <f t="shared" si="4"/>
        <v>45</v>
      </c>
      <c r="M86" s="21">
        <f t="shared" si="4"/>
        <v>48</v>
      </c>
      <c r="N86" s="21">
        <f t="shared" si="4"/>
        <v>51</v>
      </c>
      <c r="O86" s="26"/>
      <c r="P86" s="22"/>
    </row>
    <row r="87" spans="1:16" ht="15.75" thickTop="1"/>
  </sheetData>
  <mergeCells count="11">
    <mergeCell ref="A54:A69"/>
    <mergeCell ref="P54:P69"/>
    <mergeCell ref="A71:A86"/>
    <mergeCell ref="P71:P86"/>
    <mergeCell ref="A1:P1"/>
    <mergeCell ref="A3:A18"/>
    <mergeCell ref="P3:P18"/>
    <mergeCell ref="A20:A35"/>
    <mergeCell ref="P20:P35"/>
    <mergeCell ref="A37:A52"/>
    <mergeCell ref="P37:P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zoomScale="115" zoomScaleNormal="115" workbookViewId="0">
      <selection activeCell="AG12" sqref="AG12"/>
    </sheetView>
  </sheetViews>
  <sheetFormatPr defaultRowHeight="15"/>
  <cols>
    <col min="1" max="1" width="15.140625" bestFit="1" customWidth="1"/>
    <col min="2" max="31" width="0" hidden="1" customWidth="1"/>
  </cols>
  <sheetData>
    <row r="1" spans="1:37">
      <c r="B1" s="32" t="s">
        <v>1</v>
      </c>
      <c r="C1" s="32" t="s">
        <v>2</v>
      </c>
      <c r="D1" s="32" t="s">
        <v>1</v>
      </c>
      <c r="E1" s="32" t="s">
        <v>2</v>
      </c>
      <c r="F1" s="32" t="s">
        <v>70</v>
      </c>
      <c r="G1" s="32" t="s">
        <v>70</v>
      </c>
      <c r="H1" s="32" t="s">
        <v>3</v>
      </c>
      <c r="I1" s="32" t="s">
        <v>4</v>
      </c>
      <c r="J1" s="32" t="s">
        <v>3</v>
      </c>
      <c r="K1" s="32" t="s">
        <v>4</v>
      </c>
      <c r="L1" s="32" t="s">
        <v>70</v>
      </c>
      <c r="M1" s="32" t="s">
        <v>70</v>
      </c>
      <c r="N1" s="32" t="s">
        <v>5</v>
      </c>
      <c r="O1" s="32" t="s">
        <v>6</v>
      </c>
      <c r="P1" s="32" t="s">
        <v>5</v>
      </c>
      <c r="Q1" s="32" t="s">
        <v>6</v>
      </c>
      <c r="R1" s="32" t="s">
        <v>70</v>
      </c>
      <c r="S1" s="32" t="s">
        <v>70</v>
      </c>
      <c r="T1" s="32" t="s">
        <v>7</v>
      </c>
      <c r="U1" s="32" t="s">
        <v>8</v>
      </c>
      <c r="V1" s="32" t="s">
        <v>7</v>
      </c>
      <c r="W1" s="32" t="s">
        <v>8</v>
      </c>
      <c r="X1" s="32" t="s">
        <v>70</v>
      </c>
      <c r="Y1" s="32" t="s">
        <v>70</v>
      </c>
      <c r="Z1" s="32" t="s">
        <v>9</v>
      </c>
      <c r="AA1" s="32" t="s">
        <v>10</v>
      </c>
      <c r="AB1" s="32" t="s">
        <v>9</v>
      </c>
      <c r="AC1" s="32" t="s">
        <v>10</v>
      </c>
      <c r="AD1" s="32" t="s">
        <v>70</v>
      </c>
      <c r="AE1" s="32" t="s">
        <v>70</v>
      </c>
      <c r="AF1" s="32" t="s">
        <v>11</v>
      </c>
      <c r="AG1" s="32" t="s">
        <v>71</v>
      </c>
      <c r="AH1" s="32" t="s">
        <v>11</v>
      </c>
      <c r="AI1" s="32" t="s">
        <v>71</v>
      </c>
      <c r="AJ1" s="32" t="s">
        <v>70</v>
      </c>
      <c r="AK1" s="32" t="s">
        <v>70</v>
      </c>
    </row>
    <row r="2" spans="1:37">
      <c r="A2" s="35" t="s">
        <v>19</v>
      </c>
      <c r="B2" s="36">
        <f>COUNTIF(СанПин!C$2:C$86,A2)</f>
        <v>1</v>
      </c>
      <c r="C2" s="36">
        <f>COUNTIF(СанПин!D$2:D$86,A2)</f>
        <v>1</v>
      </c>
      <c r="D2" s="36">
        <f>COUNTIF(эТ!C$2:C$86,$A2)</f>
        <v>1</v>
      </c>
      <c r="E2" s="36">
        <f>COUNTIF(эТ!D$2:D$86,$A2)</f>
        <v>1</v>
      </c>
      <c r="F2" s="37" t="b">
        <f>B2=D2</f>
        <v>1</v>
      </c>
      <c r="G2" s="37" t="b">
        <f>C2=E2</f>
        <v>1</v>
      </c>
      <c r="H2" s="36">
        <f>COUNTIF(СанПин!E$2:E$86,A2)</f>
        <v>1</v>
      </c>
      <c r="I2" s="36">
        <f>COUNTIF(СанПин!F$2:F$86,A2)</f>
        <v>1</v>
      </c>
      <c r="J2" s="36">
        <f>COUNTIF(эТ!E$2:E$86,$A2)</f>
        <v>1</v>
      </c>
      <c r="K2" s="36">
        <f>COUNTIF(эТ!F$2:F$86,$A2)</f>
        <v>1</v>
      </c>
      <c r="L2" s="37" t="b">
        <f>H2=J2</f>
        <v>1</v>
      </c>
      <c r="M2" s="37" t="b">
        <f>I2=K2</f>
        <v>1</v>
      </c>
      <c r="N2" s="36">
        <f>COUNTIF(СанПин!G$2:G$86,$A2)</f>
        <v>1</v>
      </c>
      <c r="O2" s="36">
        <f>COUNTIF(СанПин!H$2:H$86,$A2)</f>
        <v>1</v>
      </c>
      <c r="P2" s="36">
        <f>COUNTIF(эТ!G$2:G$86,$A2)</f>
        <v>1</v>
      </c>
      <c r="Q2" s="36">
        <f>COUNTIF(эТ!H$2:H$86,$A2)</f>
        <v>1</v>
      </c>
      <c r="R2" s="37" t="b">
        <f>N2=P2</f>
        <v>1</v>
      </c>
      <c r="S2" s="37" t="b">
        <f>O2=Q2</f>
        <v>1</v>
      </c>
      <c r="T2" s="36">
        <f>COUNTIF(СанПин!I$2:I$86,$A2)</f>
        <v>2</v>
      </c>
      <c r="U2" s="36">
        <f>COUNTIF(СанПин!J$2:J$86,$A2)</f>
        <v>2</v>
      </c>
      <c r="V2" s="36">
        <f>COUNTIF(эТ!I$2:I$86,$A2)</f>
        <v>2</v>
      </c>
      <c r="W2" s="36">
        <f>COUNTIF(эТ!J$2:J$86,$A2)</f>
        <v>2</v>
      </c>
      <c r="X2" s="37" t="b">
        <f>T2=V2</f>
        <v>1</v>
      </c>
      <c r="Y2" s="37" t="b">
        <f>U2=W2</f>
        <v>1</v>
      </c>
      <c r="Z2" s="36">
        <f>COUNTIF(СанПин!K$2:K$86,$A2)</f>
        <v>2</v>
      </c>
      <c r="AA2" s="36">
        <f>COUNTIF(СанПин!L$2:L$86,$A2)</f>
        <v>2</v>
      </c>
      <c r="AB2" s="36">
        <f>COUNTIF(эТ!K$2:K$86,$A2)</f>
        <v>2</v>
      </c>
      <c r="AC2" s="36">
        <f>COUNTIF(эТ!L$2:L$86,$A2)</f>
        <v>2</v>
      </c>
      <c r="AD2" s="37" t="b">
        <f>Z2=AB2</f>
        <v>1</v>
      </c>
      <c r="AE2" s="37" t="b">
        <f>AA2=AC2</f>
        <v>1</v>
      </c>
      <c r="AF2" s="36">
        <f>COUNTIF(СанПин!M$2:M$86,$A2)</f>
        <v>1</v>
      </c>
      <c r="AG2" s="36">
        <f>COUNTIF(СанПин!N$2:N$86,$A2)</f>
        <v>1</v>
      </c>
      <c r="AH2" s="36">
        <f>COUNTIF(эТ!M$2:M$86,$A2)</f>
        <v>1</v>
      </c>
      <c r="AI2" s="36">
        <f>COUNTIF(эТ!N$2:N$86,$A2)</f>
        <v>1</v>
      </c>
      <c r="AJ2" s="37" t="b">
        <f>AF2=AH2</f>
        <v>1</v>
      </c>
      <c r="AK2" s="37" t="b">
        <f>AG2=AI2</f>
        <v>1</v>
      </c>
    </row>
    <row r="3" spans="1:37">
      <c r="A3" s="35" t="s">
        <v>21</v>
      </c>
      <c r="B3" s="36">
        <f>COUNTIF(СанПин!C$2:C$86,A3)</f>
        <v>1</v>
      </c>
      <c r="C3" s="36">
        <f>COUNTIF(СанПин!D$2:D$86,A3)</f>
        <v>1</v>
      </c>
      <c r="D3" s="36">
        <f>COUNTIF(эТ!C$2:C$86,$A3)</f>
        <v>1</v>
      </c>
      <c r="E3" s="36">
        <f>COUNTIF(эТ!D$2:D$86,$A3)</f>
        <v>1</v>
      </c>
      <c r="F3" s="37" t="b">
        <f t="shared" ref="F3:F11" si="0">B3=D3</f>
        <v>1</v>
      </c>
      <c r="G3" s="37" t="b">
        <f t="shared" ref="G3:G11" si="1">C3=E3</f>
        <v>1</v>
      </c>
      <c r="H3" s="36">
        <f>COUNTIF(СанПин!E$2:E$86,A3)</f>
        <v>1</v>
      </c>
      <c r="I3" s="36">
        <f>COUNTIF(СанПин!F$2:F$86,A3)</f>
        <v>1</v>
      </c>
      <c r="J3" s="36">
        <f>COUNTIF(эТ!E$2:E$86,$A3)</f>
        <v>1</v>
      </c>
      <c r="K3" s="36">
        <f>COUNTIF(эТ!F$2:F$86,$A3)</f>
        <v>1</v>
      </c>
      <c r="L3" s="37" t="b">
        <f t="shared" ref="L3:L12" si="2">H3=J3</f>
        <v>1</v>
      </c>
      <c r="M3" s="37" t="b">
        <f t="shared" ref="M3:M12" si="3">I3=K3</f>
        <v>1</v>
      </c>
      <c r="N3" s="36">
        <f>COUNTIF(СанПин!G$2:G$86,$A3)</f>
        <v>2</v>
      </c>
      <c r="O3" s="36">
        <f>COUNTIF(СанПин!H$2:H$86,$A3)</f>
        <v>2</v>
      </c>
      <c r="P3" s="36">
        <f>COUNTIF(эТ!G$2:G$86,$A3)</f>
        <v>2</v>
      </c>
      <c r="Q3" s="36">
        <f>COUNTIF(эТ!H$2:H$86,$A3)</f>
        <v>2</v>
      </c>
      <c r="R3" s="37" t="b">
        <f t="shared" ref="R3:R14" si="4">N3=P3</f>
        <v>1</v>
      </c>
      <c r="S3" s="37" t="b">
        <f t="shared" ref="S3:S14" si="5">O3=Q3</f>
        <v>1</v>
      </c>
      <c r="T3" s="36">
        <f>COUNTIF(СанПин!I$2:I$86,$A3)</f>
        <v>2</v>
      </c>
      <c r="U3" s="36">
        <f>COUNTIF(СанПин!J$2:J$86,$A3)</f>
        <v>2</v>
      </c>
      <c r="V3" s="36">
        <f>COUNTIF(эТ!I$2:I$86,$A3)</f>
        <v>2</v>
      </c>
      <c r="W3" s="36">
        <f>COUNTIF(эТ!J$2:J$86,$A3)</f>
        <v>2</v>
      </c>
      <c r="X3" s="37" t="b">
        <f t="shared" ref="X3:X20" si="6">T3=V3</f>
        <v>1</v>
      </c>
      <c r="Y3" s="37" t="b">
        <f t="shared" ref="Y3:Y20" si="7">U3=W3</f>
        <v>1</v>
      </c>
      <c r="Z3" s="36">
        <f>COUNTIF(СанПин!K$2:K$86,$A3)</f>
        <v>2</v>
      </c>
      <c r="AA3" s="36">
        <f>COUNTIF(СанПин!L$2:L$86,$A3)</f>
        <v>2</v>
      </c>
      <c r="AB3" s="36">
        <f>COUNTIF(эТ!K$2:K$86,$A3)</f>
        <v>2</v>
      </c>
      <c r="AC3" s="36">
        <f>COUNTIF(эТ!L$2:L$86,$A3)</f>
        <v>2</v>
      </c>
      <c r="AD3" s="37" t="b">
        <f t="shared" ref="AD3:AD22" si="8">Z3=AB3</f>
        <v>1</v>
      </c>
      <c r="AE3" s="37" t="b">
        <f t="shared" ref="AE3:AE22" si="9">AA3=AC3</f>
        <v>1</v>
      </c>
      <c r="AF3" s="36">
        <f>COUNTIF(СанПин!M$2:M$86,$A3)</f>
        <v>2</v>
      </c>
      <c r="AG3" s="36">
        <f>COUNTIF(СанПин!N$2:N$86,$A3)</f>
        <v>1</v>
      </c>
      <c r="AH3" s="36">
        <f>COUNTIF(эТ!M$2:M$86,$A3)</f>
        <v>2</v>
      </c>
      <c r="AI3" s="36">
        <f>COUNTIF(эТ!N$2:N$86,$A3)</f>
        <v>1</v>
      </c>
      <c r="AJ3" s="37" t="b">
        <f t="shared" ref="AJ3:AJ25" si="10">AF3=AH3</f>
        <v>1</v>
      </c>
      <c r="AK3" s="37" t="b">
        <f t="shared" ref="AK3:AK25" si="11">AG3=AI3</f>
        <v>1</v>
      </c>
    </row>
    <row r="4" spans="1:37">
      <c r="A4" s="35" t="s">
        <v>43</v>
      </c>
      <c r="B4" s="36">
        <f>COUNTIF(СанПин!C$2:C$86,A4)</f>
        <v>1</v>
      </c>
      <c r="C4" s="36">
        <f>COUNTIF(СанПин!D$2:D$86,A4)</f>
        <v>1</v>
      </c>
      <c r="D4" s="36">
        <f>COUNTIF(эТ!C$2:C$86,$A4)</f>
        <v>1</v>
      </c>
      <c r="E4" s="36">
        <f>COUNTIF(эТ!D$2:D$86,$A4)</f>
        <v>1</v>
      </c>
      <c r="F4" s="37" t="b">
        <f t="shared" si="0"/>
        <v>1</v>
      </c>
      <c r="G4" s="37" t="b">
        <f t="shared" si="1"/>
        <v>1</v>
      </c>
      <c r="H4" s="36">
        <f>COUNTIF(СанПин!E$2:E$86,A4)</f>
        <v>1</v>
      </c>
      <c r="I4" s="36">
        <f>COUNTIF(СанПин!F$2:F$86,A4)</f>
        <v>1</v>
      </c>
      <c r="J4" s="36">
        <f>COUNTIF(эТ!E$2:E$86,$A4)</f>
        <v>1</v>
      </c>
      <c r="K4" s="36">
        <f>COUNTIF(эТ!F$2:F$86,$A4)</f>
        <v>1</v>
      </c>
      <c r="L4" s="37" t="b">
        <f t="shared" si="2"/>
        <v>1</v>
      </c>
      <c r="M4" s="37" t="b">
        <f t="shared" si="3"/>
        <v>1</v>
      </c>
      <c r="N4" s="36">
        <f>COUNTIF(СанПин!G$2:G$86,$A4)</f>
        <v>1</v>
      </c>
      <c r="O4" s="36">
        <f>COUNTIF(СанПин!H$2:H$86,$A4)</f>
        <v>1</v>
      </c>
      <c r="P4" s="36">
        <f>COUNTIF(эТ!G$2:G$86,$A4)</f>
        <v>1</v>
      </c>
      <c r="Q4" s="36">
        <f>COUNTIF(эТ!H$2:H$86,$A4)</f>
        <v>1</v>
      </c>
      <c r="R4" s="37" t="b">
        <f t="shared" si="4"/>
        <v>1</v>
      </c>
      <c r="S4" s="37" t="b">
        <f t="shared" si="5"/>
        <v>1</v>
      </c>
      <c r="T4" s="36">
        <f>COUNTIF(СанПин!I$2:I$86,$A4)</f>
        <v>0</v>
      </c>
      <c r="U4" s="36">
        <f>COUNTIF(СанПин!J$2:J$86,$A4)</f>
        <v>0</v>
      </c>
      <c r="V4" s="36">
        <f>COUNTIF(эТ!I$2:I$86,$A4)</f>
        <v>0</v>
      </c>
      <c r="W4" s="36">
        <f>COUNTIF(эТ!J$2:J$86,$A4)</f>
        <v>0</v>
      </c>
      <c r="X4" s="37" t="b">
        <f t="shared" si="6"/>
        <v>1</v>
      </c>
      <c r="Y4" s="37" t="b">
        <f t="shared" si="7"/>
        <v>1</v>
      </c>
      <c r="Z4" s="36">
        <f>COUNTIF(СанПин!K$2:K$86,$A4)</f>
        <v>0</v>
      </c>
      <c r="AA4" s="36">
        <f>COUNTIF(СанПин!L$2:L$86,$A4)</f>
        <v>0</v>
      </c>
      <c r="AB4" s="36">
        <f>COUNTIF(эТ!K$2:K$86,$A4)</f>
        <v>0</v>
      </c>
      <c r="AC4" s="36">
        <f>COUNTIF(эТ!L$2:L$86,$A4)</f>
        <v>0</v>
      </c>
      <c r="AD4" s="37" t="b">
        <f t="shared" si="8"/>
        <v>1</v>
      </c>
      <c r="AE4" s="37" t="b">
        <f t="shared" si="9"/>
        <v>1</v>
      </c>
      <c r="AF4" s="36">
        <f>COUNTIF(СанПин!M$2:M$86,$A4)</f>
        <v>0</v>
      </c>
      <c r="AG4" s="36">
        <f>COUNTIF(СанПин!N$2:N$86,$A4)</f>
        <v>0</v>
      </c>
      <c r="AH4" s="36">
        <f>COUNTIF(эТ!M$2:M$86,$A4)</f>
        <v>0</v>
      </c>
      <c r="AI4" s="36">
        <f>COUNTIF(эТ!N$2:N$86,$A4)</f>
        <v>0</v>
      </c>
      <c r="AJ4" s="37" t="b">
        <f t="shared" si="10"/>
        <v>1</v>
      </c>
      <c r="AK4" s="37" t="b">
        <f t="shared" si="11"/>
        <v>1</v>
      </c>
    </row>
    <row r="5" spans="1:37">
      <c r="A5" s="35" t="s">
        <v>17</v>
      </c>
      <c r="B5" s="36">
        <f>COUNTIF(СанПин!C$2:C$86,A5)</f>
        <v>2</v>
      </c>
      <c r="C5" s="36">
        <f>COUNTIF(СанПин!D$2:D$86,A5)</f>
        <v>2</v>
      </c>
      <c r="D5" s="36">
        <f>COUNTIF(эТ!C$2:C$86,$A5)</f>
        <v>2</v>
      </c>
      <c r="E5" s="36">
        <f>COUNTIF(эТ!D$2:D$86,$A5)</f>
        <v>2</v>
      </c>
      <c r="F5" s="37" t="b">
        <f t="shared" si="0"/>
        <v>1</v>
      </c>
      <c r="G5" s="37" t="b">
        <f t="shared" si="1"/>
        <v>1</v>
      </c>
      <c r="H5" s="36">
        <f>COUNTIF(СанПин!E$2:E$86,A5)</f>
        <v>2</v>
      </c>
      <c r="I5" s="36">
        <f>COUNTIF(СанПин!F$2:F$86,A5)</f>
        <v>2</v>
      </c>
      <c r="J5" s="36">
        <f>COUNTIF(эТ!E$2:E$86,$A5)</f>
        <v>2</v>
      </c>
      <c r="K5" s="36">
        <f>COUNTIF(эТ!F$2:F$86,$A5)</f>
        <v>2</v>
      </c>
      <c r="L5" s="37" t="b">
        <f t="shared" si="2"/>
        <v>1</v>
      </c>
      <c r="M5" s="37" t="b">
        <f t="shared" si="3"/>
        <v>1</v>
      </c>
      <c r="N5" s="36">
        <f>COUNTIF(СанПин!G$2:G$86,$A5)</f>
        <v>2</v>
      </c>
      <c r="O5" s="36">
        <f>COUNTIF(СанПин!H$2:H$86,$A5)</f>
        <v>2</v>
      </c>
      <c r="P5" s="36">
        <f>COUNTIF(эТ!G$2:G$86,$A5)</f>
        <v>2</v>
      </c>
      <c r="Q5" s="36">
        <f>COUNTIF(эТ!H$2:H$86,$A5)</f>
        <v>2</v>
      </c>
      <c r="R5" s="37" t="b">
        <f t="shared" si="4"/>
        <v>1</v>
      </c>
      <c r="S5" s="37" t="b">
        <f t="shared" si="5"/>
        <v>1</v>
      </c>
      <c r="T5" s="36">
        <f>COUNTIF(СанПин!I$2:I$86,$A5)</f>
        <v>2</v>
      </c>
      <c r="U5" s="36">
        <f>COUNTIF(СанПин!J$2:J$86,$A5)</f>
        <v>2</v>
      </c>
      <c r="V5" s="36">
        <f>COUNTIF(эТ!I$2:I$86,$A5)</f>
        <v>2</v>
      </c>
      <c r="W5" s="36">
        <f>COUNTIF(эТ!J$2:J$86,$A5)</f>
        <v>2</v>
      </c>
      <c r="X5" s="37" t="b">
        <f t="shared" si="6"/>
        <v>1</v>
      </c>
      <c r="Y5" s="37" t="b">
        <f t="shared" si="7"/>
        <v>1</v>
      </c>
      <c r="Z5" s="36">
        <f>COUNTIF(СанПин!K$2:K$86,$A5)</f>
        <v>2</v>
      </c>
      <c r="AA5" s="36">
        <f>COUNTIF(СанПин!L$2:L$86,$A5)</f>
        <v>2</v>
      </c>
      <c r="AB5" s="36">
        <f>COUNTIF(эТ!K$2:K$86,$A5)</f>
        <v>2</v>
      </c>
      <c r="AC5" s="36">
        <f>COUNTIF(эТ!L$2:L$86,$A5)</f>
        <v>2</v>
      </c>
      <c r="AD5" s="37" t="b">
        <f t="shared" si="8"/>
        <v>1</v>
      </c>
      <c r="AE5" s="37" t="b">
        <f t="shared" si="9"/>
        <v>1</v>
      </c>
      <c r="AF5" s="36">
        <f>COUNTIF(СанПин!M$2:M$86,$A5)</f>
        <v>2</v>
      </c>
      <c r="AG5" s="36">
        <f>COUNTIF(СанПин!N$2:N$86,$A5)</f>
        <v>2</v>
      </c>
      <c r="AH5" s="36">
        <f>COUNTIF(эТ!M$2:M$86,$A5)</f>
        <v>2</v>
      </c>
      <c r="AI5" s="36">
        <f>COUNTIF(эТ!N$2:N$86,$A5)</f>
        <v>2</v>
      </c>
      <c r="AJ5" s="37" t="b">
        <f t="shared" si="10"/>
        <v>1</v>
      </c>
      <c r="AK5" s="37" t="b">
        <f t="shared" si="11"/>
        <v>1</v>
      </c>
    </row>
    <row r="6" spans="1:37">
      <c r="A6" s="35" t="s">
        <v>20</v>
      </c>
      <c r="B6" s="36">
        <f>COUNTIF(СанПин!C$2:C$86,A6)</f>
        <v>3</v>
      </c>
      <c r="C6" s="36">
        <f>COUNTIF(СанПин!D$2:D$86,A6)</f>
        <v>3</v>
      </c>
      <c r="D6" s="36">
        <f>COUNTIF(эТ!C$2:C$86,$A6)</f>
        <v>3</v>
      </c>
      <c r="E6" s="36">
        <f>COUNTIF(эТ!D$2:D$86,$A6)</f>
        <v>3</v>
      </c>
      <c r="F6" s="37" t="b">
        <f t="shared" si="0"/>
        <v>1</v>
      </c>
      <c r="G6" s="37" t="b">
        <f t="shared" si="1"/>
        <v>1</v>
      </c>
      <c r="H6" s="36">
        <f>COUNTIF(СанПин!E$2:E$86,A6)</f>
        <v>3</v>
      </c>
      <c r="I6" s="36">
        <f>COUNTIF(СанПин!F$2:F$86,A6)</f>
        <v>3</v>
      </c>
      <c r="J6" s="36">
        <f>COUNTIF(эТ!E$2:E$86,$A6)</f>
        <v>3</v>
      </c>
      <c r="K6" s="36">
        <f>COUNTIF(эТ!F$2:F$86,$A6)</f>
        <v>3</v>
      </c>
      <c r="L6" s="37" t="b">
        <f t="shared" si="2"/>
        <v>1</v>
      </c>
      <c r="M6" s="37" t="b">
        <f t="shared" si="3"/>
        <v>1</v>
      </c>
      <c r="N6" s="36">
        <f>COUNTIF(СанПин!G$2:G$86,$A6)</f>
        <v>2</v>
      </c>
      <c r="O6" s="36">
        <f>COUNTIF(СанПин!H$2:H$86,$A6)</f>
        <v>2</v>
      </c>
      <c r="P6" s="36">
        <f>COUNTIF(эТ!G$2:G$86,$A6)</f>
        <v>2</v>
      </c>
      <c r="Q6" s="36">
        <f>COUNTIF(эТ!H$2:H$86,$A6)</f>
        <v>2</v>
      </c>
      <c r="R6" s="37" t="b">
        <f t="shared" si="4"/>
        <v>1</v>
      </c>
      <c r="S6" s="37" t="b">
        <f t="shared" si="5"/>
        <v>1</v>
      </c>
      <c r="T6" s="36">
        <f>COUNTIF(СанПин!I$2:I$86,$A6)</f>
        <v>2</v>
      </c>
      <c r="U6" s="36">
        <f>COUNTIF(СанПин!J$2:J$86,$A6)</f>
        <v>2</v>
      </c>
      <c r="V6" s="36">
        <f>COUNTIF(эТ!I$2:I$86,$A6)</f>
        <v>2</v>
      </c>
      <c r="W6" s="36">
        <f>COUNTIF(эТ!J$2:J$86,$A6)</f>
        <v>2</v>
      </c>
      <c r="X6" s="37" t="b">
        <f t="shared" si="6"/>
        <v>1</v>
      </c>
      <c r="Y6" s="37" t="b">
        <f t="shared" si="7"/>
        <v>1</v>
      </c>
      <c r="Z6" s="36">
        <f>COUNTIF(СанПин!K$2:K$86,$A6)</f>
        <v>3</v>
      </c>
      <c r="AA6" s="36">
        <f>COUNTIF(СанПин!L$2:L$86,$A6)</f>
        <v>3</v>
      </c>
      <c r="AB6" s="36">
        <f>COUNTIF(эТ!K$2:K$86,$A6)</f>
        <v>3</v>
      </c>
      <c r="AC6" s="36">
        <f>COUNTIF(эТ!L$2:L$86,$A6)</f>
        <v>3</v>
      </c>
      <c r="AD6" s="37" t="b">
        <f t="shared" si="8"/>
        <v>1</v>
      </c>
      <c r="AE6" s="37" t="b">
        <f t="shared" si="9"/>
        <v>1</v>
      </c>
      <c r="AF6" s="36">
        <f>COUNTIF(СанПин!M$2:M$86,$A6)</f>
        <v>3</v>
      </c>
      <c r="AG6" s="36">
        <f>COUNTIF(СанПин!N$2:N$86,$A6)</f>
        <v>3</v>
      </c>
      <c r="AH6" s="36">
        <f>COUNTIF(эТ!M$2:M$86,$A6)</f>
        <v>3</v>
      </c>
      <c r="AI6" s="36">
        <f>COUNTIF(эТ!N$2:N$86,$A6)</f>
        <v>3</v>
      </c>
      <c r="AJ6" s="37" t="b">
        <f t="shared" si="10"/>
        <v>1</v>
      </c>
      <c r="AK6" s="37" t="b">
        <f t="shared" si="11"/>
        <v>1</v>
      </c>
    </row>
    <row r="7" spans="1:37">
      <c r="A7" s="35" t="s">
        <v>15</v>
      </c>
      <c r="B7" s="36">
        <f>COUNTIF(СанПин!C$2:C$86,A7)</f>
        <v>5</v>
      </c>
      <c r="C7" s="36">
        <f>COUNTIF(СанПин!D$2:D$86,A7)</f>
        <v>5</v>
      </c>
      <c r="D7" s="36">
        <f>COUNTIF(эТ!C$2:C$86,$A7)</f>
        <v>5</v>
      </c>
      <c r="E7" s="36">
        <f>COUNTIF(эТ!D$2:D$86,$A7)</f>
        <v>5</v>
      </c>
      <c r="F7" s="37" t="b">
        <f t="shared" si="0"/>
        <v>1</v>
      </c>
      <c r="G7" s="37" t="b">
        <f t="shared" si="1"/>
        <v>1</v>
      </c>
      <c r="H7" s="36">
        <f>COUNTIF(СанПин!E$2:E$86,A7)</f>
        <v>5</v>
      </c>
      <c r="I7" s="36">
        <f>COUNTIF(СанПин!F$2:F$86,A7)</f>
        <v>5</v>
      </c>
      <c r="J7" s="36">
        <f>COUNTIF(эТ!E$2:E$86,$A7)</f>
        <v>5</v>
      </c>
      <c r="K7" s="36">
        <f>COUNTIF(эТ!F$2:F$86,$A7)</f>
        <v>5</v>
      </c>
      <c r="L7" s="37" t="b">
        <f t="shared" si="2"/>
        <v>1</v>
      </c>
      <c r="M7" s="37" t="b">
        <f t="shared" si="3"/>
        <v>1</v>
      </c>
      <c r="N7" s="36">
        <f>COUNTIF(СанПин!G$2:G$86,$A7)</f>
        <v>0</v>
      </c>
      <c r="O7" s="36">
        <f>COUNTIF(СанПин!H$2:H$86,$A7)</f>
        <v>0</v>
      </c>
      <c r="P7" s="36">
        <f>COUNTIF(эТ!G$2:G$86,$A7)</f>
        <v>0</v>
      </c>
      <c r="Q7" s="36">
        <f>COUNTIF(эТ!H$2:H$86,$A7)</f>
        <v>0</v>
      </c>
      <c r="R7" s="37" t="b">
        <f t="shared" si="4"/>
        <v>1</v>
      </c>
      <c r="S7" s="37" t="b">
        <f t="shared" si="5"/>
        <v>1</v>
      </c>
      <c r="T7" s="36">
        <f>COUNTIF(СанПин!I$2:I$86,$A7)</f>
        <v>0</v>
      </c>
      <c r="U7" s="36">
        <f>COUNTIF(СанПин!J$2:J$86,$A7)</f>
        <v>0</v>
      </c>
      <c r="V7" s="36">
        <f>COUNTIF(эТ!I$2:I$86,$A7)</f>
        <v>0</v>
      </c>
      <c r="W7" s="36">
        <f>COUNTIF(эТ!J$2:J$86,$A7)</f>
        <v>0</v>
      </c>
      <c r="X7" s="37" t="b">
        <f t="shared" si="6"/>
        <v>1</v>
      </c>
      <c r="Y7" s="37" t="b">
        <f t="shared" si="7"/>
        <v>1</v>
      </c>
      <c r="Z7" s="36">
        <f>COUNTIF(СанПин!K$2:K$86,$A7)</f>
        <v>0</v>
      </c>
      <c r="AA7" s="36">
        <f>COUNTIF(СанПин!L$2:L$86,$A7)</f>
        <v>0</v>
      </c>
      <c r="AB7" s="36">
        <f>COUNTIF(эТ!K$2:K$86,$A7)</f>
        <v>0</v>
      </c>
      <c r="AC7" s="36">
        <f>COUNTIF(эТ!L$2:L$86,$A7)</f>
        <v>0</v>
      </c>
      <c r="AD7" s="37" t="b">
        <f t="shared" si="8"/>
        <v>1</v>
      </c>
      <c r="AE7" s="37" t="b">
        <f t="shared" si="9"/>
        <v>1</v>
      </c>
      <c r="AF7" s="36">
        <f>COUNTIF(СанПин!M$2:M$86,$A7)</f>
        <v>0</v>
      </c>
      <c r="AG7" s="36">
        <f>COUNTIF(СанПин!N$2:N$86,$A7)</f>
        <v>0</v>
      </c>
      <c r="AH7" s="36">
        <f>COUNTIF(эТ!M$2:M$86,$A7)</f>
        <v>0</v>
      </c>
      <c r="AI7" s="36">
        <f>COUNTIF(эТ!N$2:N$86,$A7)</f>
        <v>0</v>
      </c>
      <c r="AJ7" s="37" t="b">
        <f t="shared" si="10"/>
        <v>1</v>
      </c>
      <c r="AK7" s="37" t="b">
        <f t="shared" si="11"/>
        <v>1</v>
      </c>
    </row>
    <row r="8" spans="1:37">
      <c r="A8" s="35" t="s">
        <v>39</v>
      </c>
      <c r="B8" s="36">
        <f>COUNTIF(СанПин!C$2:C$86,A8)</f>
        <v>1</v>
      </c>
      <c r="C8" s="36">
        <f>COUNTIF(СанПин!D$2:D$86,A8)</f>
        <v>1</v>
      </c>
      <c r="D8" s="36">
        <f>COUNTIF(эТ!C$2:C$86,$A8)</f>
        <v>1</v>
      </c>
      <c r="E8" s="36">
        <f>COUNTIF(эТ!D$2:D$86,$A8)</f>
        <v>1</v>
      </c>
      <c r="F8" s="37" t="b">
        <f t="shared" si="0"/>
        <v>1</v>
      </c>
      <c r="G8" s="37" t="b">
        <f t="shared" si="1"/>
        <v>1</v>
      </c>
      <c r="H8" s="36">
        <f>COUNTIF(СанПин!E$2:E$86,A8)</f>
        <v>0</v>
      </c>
      <c r="I8" s="36">
        <f>COUNTIF(СанПин!F$2:F$86,A8)</f>
        <v>0</v>
      </c>
      <c r="J8" s="36">
        <f>COUNTIF(эТ!E$2:E$86,$A8)</f>
        <v>0</v>
      </c>
      <c r="K8" s="36">
        <f>COUNTIF(эТ!F$2:F$86,$A8)</f>
        <v>0</v>
      </c>
      <c r="L8" s="37" t="b">
        <f t="shared" si="2"/>
        <v>1</v>
      </c>
      <c r="M8" s="37" t="b">
        <f t="shared" si="3"/>
        <v>1</v>
      </c>
      <c r="N8" s="36">
        <f>COUNTIF(СанПин!G$2:G$86,$A8)</f>
        <v>0</v>
      </c>
      <c r="O8" s="36">
        <f>COUNTIF(СанПин!H$2:H$86,$A8)</f>
        <v>0</v>
      </c>
      <c r="P8" s="36">
        <f>COUNTIF(эТ!G$2:G$86,$A8)</f>
        <v>0</v>
      </c>
      <c r="Q8" s="36">
        <f>COUNTIF(эТ!H$2:H$86,$A8)</f>
        <v>0</v>
      </c>
      <c r="R8" s="37" t="b">
        <f t="shared" si="4"/>
        <v>1</v>
      </c>
      <c r="S8" s="37" t="b">
        <f t="shared" si="5"/>
        <v>1</v>
      </c>
      <c r="T8" s="36">
        <f>COUNTIF(СанПин!I$2:I$86,$A8)</f>
        <v>0</v>
      </c>
      <c r="U8" s="36">
        <f>COUNTIF(СанПин!J$2:J$86,$A8)</f>
        <v>0</v>
      </c>
      <c r="V8" s="36">
        <f>COUNTIF(эТ!I$2:I$86,$A8)</f>
        <v>0</v>
      </c>
      <c r="W8" s="36">
        <f>COUNTIF(эТ!J$2:J$86,$A8)</f>
        <v>0</v>
      </c>
      <c r="X8" s="37" t="b">
        <f t="shared" si="6"/>
        <v>1</v>
      </c>
      <c r="Y8" s="37" t="b">
        <f t="shared" si="7"/>
        <v>1</v>
      </c>
      <c r="Z8" s="36">
        <f>COUNTIF(СанПин!K$2:K$86,$A8)</f>
        <v>0</v>
      </c>
      <c r="AA8" s="36">
        <f>COUNTIF(СанПин!L$2:L$86,$A8)</f>
        <v>0</v>
      </c>
      <c r="AB8" s="36">
        <f>COUNTIF(эТ!K$2:K$86,$A8)</f>
        <v>0</v>
      </c>
      <c r="AC8" s="36">
        <f>COUNTIF(эТ!L$2:L$86,$A8)</f>
        <v>0</v>
      </c>
      <c r="AD8" s="37" t="b">
        <f t="shared" si="8"/>
        <v>1</v>
      </c>
      <c r="AE8" s="37" t="b">
        <f t="shared" si="9"/>
        <v>1</v>
      </c>
      <c r="AF8" s="36">
        <f>COUNTIF(СанПин!M$2:M$86,$A8)</f>
        <v>0</v>
      </c>
      <c r="AG8" s="36">
        <f>COUNTIF(СанПин!N$2:N$86,$A8)</f>
        <v>0</v>
      </c>
      <c r="AH8" s="36">
        <f>COUNTIF(эТ!M$2:M$86,$A8)</f>
        <v>0</v>
      </c>
      <c r="AI8" s="36">
        <f>COUNTIF(эТ!N$2:N$86,$A8)</f>
        <v>0</v>
      </c>
      <c r="AJ8" s="37" t="b">
        <f t="shared" si="10"/>
        <v>1</v>
      </c>
      <c r="AK8" s="37" t="b">
        <f t="shared" si="11"/>
        <v>1</v>
      </c>
    </row>
    <row r="9" spans="1:37">
      <c r="A9" s="35" t="s">
        <v>16</v>
      </c>
      <c r="B9" s="36">
        <f>COUNTIF(СанПин!C$2:C$86,A9)</f>
        <v>5</v>
      </c>
      <c r="C9" s="36">
        <f>COUNTIF(СанПин!D$2:D$86,A9)</f>
        <v>5</v>
      </c>
      <c r="D9" s="36">
        <f>COUNTIF(эТ!C$2:C$86,$A9)</f>
        <v>5</v>
      </c>
      <c r="E9" s="36">
        <f>COUNTIF(эТ!D$2:D$86,$A9)</f>
        <v>5</v>
      </c>
      <c r="F9" s="37" t="b">
        <f t="shared" si="0"/>
        <v>1</v>
      </c>
      <c r="G9" s="37" t="b">
        <f t="shared" si="1"/>
        <v>1</v>
      </c>
      <c r="H9" s="36">
        <f>COUNTIF(СанПин!E$2:E$86,A9)</f>
        <v>6</v>
      </c>
      <c r="I9" s="36">
        <f>COUNTIF(СанПин!F$2:F$86,A9)</f>
        <v>6</v>
      </c>
      <c r="J9" s="36">
        <f>COUNTIF(эТ!E$2:E$86,$A9)</f>
        <v>6</v>
      </c>
      <c r="K9" s="36">
        <f>COUNTIF(эТ!F$2:F$86,$A9)</f>
        <v>6</v>
      </c>
      <c r="L9" s="37" t="b">
        <f t="shared" si="2"/>
        <v>1</v>
      </c>
      <c r="M9" s="37" t="b">
        <f t="shared" si="3"/>
        <v>1</v>
      </c>
      <c r="N9" s="36">
        <f>COUNTIF(СанПин!G$2:G$86,$A9)</f>
        <v>4</v>
      </c>
      <c r="O9" s="36">
        <f>COUNTIF(СанПин!H$2:H$86,$A9)</f>
        <v>4</v>
      </c>
      <c r="P9" s="36">
        <f>COUNTIF(эТ!G$2:G$86,$A9)</f>
        <v>4</v>
      </c>
      <c r="Q9" s="36">
        <f>COUNTIF(эТ!H$2:H$86,$A9)</f>
        <v>4</v>
      </c>
      <c r="R9" s="37" t="b">
        <f t="shared" si="4"/>
        <v>1</v>
      </c>
      <c r="S9" s="37" t="b">
        <f t="shared" si="5"/>
        <v>1</v>
      </c>
      <c r="T9" s="36">
        <f>COUNTIF(СанПин!I$2:I$86,$A9)</f>
        <v>3</v>
      </c>
      <c r="U9" s="36">
        <f>COUNTIF(СанПин!J$2:J$86,$A9)</f>
        <v>3</v>
      </c>
      <c r="V9" s="36">
        <f>COUNTIF(эТ!I$2:I$86,$A9)</f>
        <v>3</v>
      </c>
      <c r="W9" s="36">
        <f>COUNTIF(эТ!J$2:J$86,$A9)</f>
        <v>3</v>
      </c>
      <c r="X9" s="37" t="b">
        <f t="shared" si="6"/>
        <v>1</v>
      </c>
      <c r="Y9" s="37" t="b">
        <f t="shared" si="7"/>
        <v>1</v>
      </c>
      <c r="Z9" s="36">
        <f>COUNTIF(СанПин!K$2:K$86,$A9)</f>
        <v>3</v>
      </c>
      <c r="AA9" s="36">
        <f>COUNTIF(СанПин!L$2:L$86,$A9)</f>
        <v>3</v>
      </c>
      <c r="AB9" s="36">
        <f>COUNTIF(эТ!K$2:K$86,$A9)</f>
        <v>3</v>
      </c>
      <c r="AC9" s="36">
        <f>COUNTIF(эТ!L$2:L$86,$A9)</f>
        <v>3</v>
      </c>
      <c r="AD9" s="37" t="b">
        <f t="shared" si="8"/>
        <v>1</v>
      </c>
      <c r="AE9" s="37" t="b">
        <f t="shared" si="9"/>
        <v>1</v>
      </c>
      <c r="AF9" s="36">
        <f>COUNTIF(СанПин!M$2:M$86,$A9)</f>
        <v>2</v>
      </c>
      <c r="AG9" s="36">
        <f>COUNTIF(СанПин!N$2:N$86,$A9)</f>
        <v>2</v>
      </c>
      <c r="AH9" s="36">
        <f>COUNTIF(эТ!M$2:M$86,$A9)</f>
        <v>2</v>
      </c>
      <c r="AI9" s="36">
        <f>COUNTIF(эТ!N$2:N$86,$A9)</f>
        <v>2</v>
      </c>
      <c r="AJ9" s="37" t="b">
        <f t="shared" si="10"/>
        <v>1</v>
      </c>
      <c r="AK9" s="37" t="b">
        <f t="shared" si="11"/>
        <v>1</v>
      </c>
    </row>
    <row r="10" spans="1:37">
      <c r="A10" s="35" t="s">
        <v>34</v>
      </c>
      <c r="B10" s="36">
        <f>COUNTIF(СанПин!C$2:C$86,A10)</f>
        <v>2</v>
      </c>
      <c r="C10" s="36">
        <f>COUNTIF(СанПин!D$2:D$86,A10)</f>
        <v>2</v>
      </c>
      <c r="D10" s="36">
        <f>COUNTIF(эТ!C$2:C$86,$A10)</f>
        <v>2</v>
      </c>
      <c r="E10" s="36">
        <f>COUNTIF(эТ!D$2:D$86,$A10)</f>
        <v>2</v>
      </c>
      <c r="F10" s="37" t="b">
        <f t="shared" si="0"/>
        <v>1</v>
      </c>
      <c r="G10" s="37" t="b">
        <f t="shared" si="1"/>
        <v>1</v>
      </c>
      <c r="H10" s="36">
        <f>COUNTIF(СанПин!E$2:E$86,A10)</f>
        <v>2</v>
      </c>
      <c r="I10" s="36">
        <f>COUNTIF(СанПин!F$2:F$86,A10)</f>
        <v>2</v>
      </c>
      <c r="J10" s="36">
        <f>COUNTIF(эТ!E$2:E$86,$A10)</f>
        <v>2</v>
      </c>
      <c r="K10" s="36">
        <f>COUNTIF(эТ!F$2:F$86,$A10)</f>
        <v>2</v>
      </c>
      <c r="L10" s="37" t="b">
        <f t="shared" si="2"/>
        <v>1</v>
      </c>
      <c r="M10" s="37" t="b">
        <f t="shared" si="3"/>
        <v>1</v>
      </c>
      <c r="N10" s="36">
        <f>COUNTIF(СанПин!G$2:G$86,$A10)</f>
        <v>2</v>
      </c>
      <c r="O10" s="36">
        <f>COUNTIF(СанПин!H$2:H$86,$A10)</f>
        <v>2</v>
      </c>
      <c r="P10" s="36">
        <f>COUNTIF(эТ!G$2:G$86,$A10)</f>
        <v>2</v>
      </c>
      <c r="Q10" s="36">
        <f>COUNTIF(эТ!H$2:H$86,$A10)</f>
        <v>2</v>
      </c>
      <c r="R10" s="37" t="b">
        <f t="shared" si="4"/>
        <v>1</v>
      </c>
      <c r="S10" s="37" t="b">
        <f t="shared" si="5"/>
        <v>1</v>
      </c>
      <c r="T10" s="36">
        <f>COUNTIF(СанПин!I$2:I$86,$A10)</f>
        <v>1</v>
      </c>
      <c r="U10" s="36">
        <f>COUNTIF(СанПин!J$2:J$86,$A10)</f>
        <v>1</v>
      </c>
      <c r="V10" s="36">
        <f>COUNTIF(эТ!I$2:I$86,$A10)</f>
        <v>1</v>
      </c>
      <c r="W10" s="36">
        <f>COUNTIF(эТ!J$2:J$86,$A10)</f>
        <v>1</v>
      </c>
      <c r="X10" s="37" t="b">
        <f t="shared" si="6"/>
        <v>1</v>
      </c>
      <c r="Y10" s="37" t="b">
        <f t="shared" si="7"/>
        <v>1</v>
      </c>
      <c r="Z10" s="36">
        <f>COUNTIF(СанПин!K$2:K$86,$A10)</f>
        <v>1</v>
      </c>
      <c r="AA10" s="36">
        <f>COUNTIF(СанПин!L$2:L$86,$A10)</f>
        <v>1</v>
      </c>
      <c r="AB10" s="36">
        <f>COUNTIF(эТ!K$2:K$86,$A10)</f>
        <v>1</v>
      </c>
      <c r="AC10" s="36">
        <f>COUNTIF(эТ!L$2:L$86,$A10)</f>
        <v>1</v>
      </c>
      <c r="AD10" s="37" t="b">
        <f t="shared" si="8"/>
        <v>1</v>
      </c>
      <c r="AE10" s="37" t="b">
        <f t="shared" si="9"/>
        <v>1</v>
      </c>
      <c r="AF10" s="36">
        <f>COUNTIF(СанПин!M$2:M$86,$A10)</f>
        <v>0</v>
      </c>
      <c r="AG10" s="36">
        <f>COUNTIF(СанПин!N$2:N$86,$A10)</f>
        <v>0</v>
      </c>
      <c r="AH10" s="36">
        <f>COUNTIF(эТ!M$2:M$86,$A10)</f>
        <v>0</v>
      </c>
      <c r="AI10" s="36">
        <f>COUNTIF(эТ!N$2:N$86,$A10)</f>
        <v>0</v>
      </c>
      <c r="AJ10" s="37" t="b">
        <f t="shared" si="10"/>
        <v>1</v>
      </c>
      <c r="AK10" s="37" t="b">
        <f t="shared" si="11"/>
        <v>1</v>
      </c>
    </row>
    <row r="11" spans="1:37">
      <c r="A11" s="35" t="s">
        <v>27</v>
      </c>
      <c r="B11" s="36">
        <f>COUNTIF(СанПин!C$2:C$86,A11)</f>
        <v>2</v>
      </c>
      <c r="C11" s="36">
        <f>COUNTIF(СанПин!D$2:D$86,A11)</f>
        <v>2</v>
      </c>
      <c r="D11" s="36">
        <f>COUNTIF(эТ!C$2:C$86,$A11)</f>
        <v>2</v>
      </c>
      <c r="E11" s="36">
        <f>COUNTIF(эТ!D$2:D$86,$A11)</f>
        <v>2</v>
      </c>
      <c r="F11" s="37" t="b">
        <f t="shared" si="0"/>
        <v>1</v>
      </c>
      <c r="G11" s="37" t="b">
        <f t="shared" si="1"/>
        <v>1</v>
      </c>
      <c r="H11" s="36">
        <f>COUNTIF(СанПин!E$2:E$86,A11)</f>
        <v>2</v>
      </c>
      <c r="I11" s="36">
        <f>COUNTIF(СанПин!F$2:F$86,A11)</f>
        <v>2</v>
      </c>
      <c r="J11" s="36">
        <f>COUNTIF(эТ!E$2:E$86,$A11)</f>
        <v>2</v>
      </c>
      <c r="K11" s="36">
        <f>COUNTIF(эТ!F$2:F$86,$A11)</f>
        <v>2</v>
      </c>
      <c r="L11" s="37" t="b">
        <f t="shared" si="2"/>
        <v>1</v>
      </c>
      <c r="M11" s="37" t="b">
        <f t="shared" si="3"/>
        <v>1</v>
      </c>
      <c r="N11" s="36">
        <f>COUNTIF(СанПин!G$2:G$86,$A11)</f>
        <v>2</v>
      </c>
      <c r="O11" s="36">
        <f>COUNTIF(СанПин!H$2:H$86,$A11)</f>
        <v>2</v>
      </c>
      <c r="P11" s="36">
        <f>COUNTIF(эТ!G$2:G$86,$A11)</f>
        <v>2</v>
      </c>
      <c r="Q11" s="36">
        <f>COUNTIF(эТ!H$2:H$86,$A11)</f>
        <v>2</v>
      </c>
      <c r="R11" s="37" t="b">
        <f t="shared" si="4"/>
        <v>1</v>
      </c>
      <c r="S11" s="37" t="b">
        <f t="shared" si="5"/>
        <v>1</v>
      </c>
      <c r="T11" s="36">
        <f>COUNTIF(СанПин!I$2:I$86,$A11)</f>
        <v>2</v>
      </c>
      <c r="U11" s="36">
        <f>COUNTIF(СанПин!J$2:J$86,$A11)</f>
        <v>2</v>
      </c>
      <c r="V11" s="36">
        <f>COUNTIF(эТ!I$2:I$86,$A11)</f>
        <v>2</v>
      </c>
      <c r="W11" s="36">
        <f>COUNTIF(эТ!J$2:J$86,$A11)</f>
        <v>2</v>
      </c>
      <c r="X11" s="37" t="b">
        <f t="shared" si="6"/>
        <v>1</v>
      </c>
      <c r="Y11" s="37" t="b">
        <f t="shared" si="7"/>
        <v>1</v>
      </c>
      <c r="Z11" s="36">
        <f>COUNTIF(СанПин!K$2:K$86,$A11)</f>
        <v>2</v>
      </c>
      <c r="AA11" s="36">
        <f>COUNTIF(СанПин!L$2:L$86,$A11)</f>
        <v>2</v>
      </c>
      <c r="AB11" s="36">
        <f>COUNTIF(эТ!K$2:K$86,$A11)</f>
        <v>2</v>
      </c>
      <c r="AC11" s="36">
        <f>COUNTIF(эТ!L$2:L$86,$A11)</f>
        <v>2</v>
      </c>
      <c r="AD11" s="37" t="b">
        <f t="shared" si="8"/>
        <v>1</v>
      </c>
      <c r="AE11" s="37" t="b">
        <f t="shared" si="9"/>
        <v>1</v>
      </c>
      <c r="AF11" s="36">
        <f>COUNTIF(СанПин!M$2:M$86,$A11)</f>
        <v>2</v>
      </c>
      <c r="AG11" s="36">
        <f>COUNTIF(СанПин!N$2:N$86,$A11)</f>
        <v>2</v>
      </c>
      <c r="AH11" s="36">
        <f>COUNTIF(эТ!M$2:M$86,$A11)</f>
        <v>2</v>
      </c>
      <c r="AI11" s="36">
        <f>COUNTIF(эТ!N$2:N$86,$A11)</f>
        <v>2</v>
      </c>
      <c r="AJ11" s="37" t="b">
        <f t="shared" si="10"/>
        <v>1</v>
      </c>
      <c r="AK11" s="37" t="b">
        <f t="shared" si="11"/>
        <v>1</v>
      </c>
    </row>
    <row r="12" spans="1:37">
      <c r="A12" s="35" t="s">
        <v>22</v>
      </c>
      <c r="B12" s="36">
        <f>COUNTIF(СанПин!C$2:C$86,A12)</f>
        <v>5</v>
      </c>
      <c r="C12" s="36">
        <f>COUNTIF(СанПин!D$2:D$86,A12)</f>
        <v>3</v>
      </c>
      <c r="D12" s="36">
        <f>COUNTIF(эТ!C$2:C$86,$A12)</f>
        <v>5</v>
      </c>
      <c r="E12" s="36">
        <f>COUNTIF(эТ!D$2:D$86,$A12)</f>
        <v>3</v>
      </c>
      <c r="F12" s="37" t="b">
        <f t="shared" ref="F12" si="12">B12=D12</f>
        <v>1</v>
      </c>
      <c r="G12" s="37" t="b">
        <f t="shared" ref="G12" si="13">C12=E12</f>
        <v>1</v>
      </c>
      <c r="H12" s="36">
        <f>COUNTIF(СанПин!E$2:E$86,A12)</f>
        <v>4</v>
      </c>
      <c r="I12" s="36">
        <f>COUNTIF(СанПин!F$2:F$86,A12)</f>
        <v>3</v>
      </c>
      <c r="J12" s="36">
        <f>COUNTIF(эТ!E$2:E$86,$A12)</f>
        <v>4</v>
      </c>
      <c r="K12" s="36">
        <f>COUNTIF(эТ!F$2:F$86,$A12)</f>
        <v>3</v>
      </c>
      <c r="L12" s="37" t="b">
        <f t="shared" si="2"/>
        <v>1</v>
      </c>
      <c r="M12" s="37" t="b">
        <f t="shared" si="3"/>
        <v>1</v>
      </c>
      <c r="N12" s="36">
        <f>COUNTIF(СанПин!G$2:G$86,$A12)</f>
        <v>4</v>
      </c>
      <c r="O12" s="36">
        <f>COUNTIF(СанПин!H$2:H$86,$A12)</f>
        <v>2</v>
      </c>
      <c r="P12" s="36">
        <f>COUNTIF(эТ!G$2:G$86,$A12)</f>
        <v>4</v>
      </c>
      <c r="Q12" s="36">
        <f>COUNTIF(эТ!H$2:H$86,$A12)</f>
        <v>2</v>
      </c>
      <c r="R12" s="37" t="b">
        <f t="shared" si="4"/>
        <v>1</v>
      </c>
      <c r="S12" s="37" t="b">
        <f t="shared" si="5"/>
        <v>1</v>
      </c>
      <c r="T12" s="36">
        <f>COUNTIF(СанПин!I$2:I$86,$A12)</f>
        <v>4</v>
      </c>
      <c r="U12" s="36">
        <f>COUNTIF(СанПин!J$2:J$86,$A12)</f>
        <v>2</v>
      </c>
      <c r="V12" s="36">
        <f>COUNTIF(эТ!I$2:I$86,$A12)</f>
        <v>4</v>
      </c>
      <c r="W12" s="36">
        <f>COUNTIF(эТ!J$2:J$86,$A12)</f>
        <v>2</v>
      </c>
      <c r="X12" s="37" t="b">
        <f t="shared" si="6"/>
        <v>1</v>
      </c>
      <c r="Y12" s="37" t="b">
        <f t="shared" si="7"/>
        <v>1</v>
      </c>
      <c r="Z12" s="36">
        <f>COUNTIF(СанПин!K$2:K$86,$A12)</f>
        <v>2</v>
      </c>
      <c r="AA12" s="36">
        <f>COUNTIF(СанПин!L$2:L$86,$A12)</f>
        <v>4</v>
      </c>
      <c r="AB12" s="36">
        <f>COUNTIF(эТ!K$2:K$86,$A12)</f>
        <v>2</v>
      </c>
      <c r="AC12" s="36">
        <f>COUNTIF(эТ!L$2:L$86,$A12)</f>
        <v>4</v>
      </c>
      <c r="AD12" s="37" t="b">
        <f t="shared" si="8"/>
        <v>1</v>
      </c>
      <c r="AE12" s="37" t="b">
        <f t="shared" si="9"/>
        <v>1</v>
      </c>
      <c r="AF12" s="36">
        <f>COUNTIF(СанПин!M$2:M$86,$A12)</f>
        <v>2</v>
      </c>
      <c r="AG12" s="36">
        <f>COUNTIF(СанПин!N$2:N$86,$A12)</f>
        <v>3</v>
      </c>
      <c r="AH12" s="36">
        <f>COUNTIF(эТ!M$2:M$86,$A12)</f>
        <v>2</v>
      </c>
      <c r="AI12" s="36">
        <f>COUNTIF(эТ!N$2:N$86,$A12)</f>
        <v>3</v>
      </c>
      <c r="AJ12" s="37" t="b">
        <f t="shared" si="10"/>
        <v>1</v>
      </c>
      <c r="AK12" s="37" t="b">
        <f t="shared" si="11"/>
        <v>1</v>
      </c>
    </row>
    <row r="13" spans="1:37">
      <c r="A13" s="35" t="s">
        <v>31</v>
      </c>
      <c r="B13" s="37"/>
      <c r="C13" s="37"/>
      <c r="D13" s="37"/>
      <c r="E13" s="37"/>
      <c r="F13" s="37"/>
      <c r="G13" s="37"/>
      <c r="H13" s="36">
        <f>COUNTIF(СанПин!E$2:E$86,A13)</f>
        <v>1</v>
      </c>
      <c r="I13" s="36">
        <f>COUNTIF(СанПин!F$2:F$86,A13)</f>
        <v>1</v>
      </c>
      <c r="J13" s="36">
        <f>COUNTIF(эТ!E$2:E$86,$A13)</f>
        <v>1</v>
      </c>
      <c r="K13" s="36">
        <f>COUNTIF(эТ!F$2:F$86,$A13)</f>
        <v>1</v>
      </c>
      <c r="L13" s="37" t="b">
        <f t="shared" ref="L13" si="14">H13=J13</f>
        <v>1</v>
      </c>
      <c r="M13" s="37" t="b">
        <f t="shared" ref="M13" si="15">I13=K13</f>
        <v>1</v>
      </c>
      <c r="N13" s="36">
        <f>COUNTIF(СанПин!G$2:G$86,$A13)</f>
        <v>1</v>
      </c>
      <c r="O13" s="36">
        <f>COUNTIF(СанПин!H$2:H$86,$A13)</f>
        <v>1</v>
      </c>
      <c r="P13" s="36">
        <f>COUNTIF(эТ!G$2:G$86,$A13)</f>
        <v>1</v>
      </c>
      <c r="Q13" s="36">
        <f>COUNTIF(эТ!H$2:H$86,$A13)</f>
        <v>1</v>
      </c>
      <c r="R13" s="37" t="b">
        <f t="shared" si="4"/>
        <v>1</v>
      </c>
      <c r="S13" s="37" t="b">
        <f t="shared" si="5"/>
        <v>1</v>
      </c>
      <c r="T13" s="36">
        <f>COUNTIF(СанПин!I$2:I$86,$A13)</f>
        <v>1</v>
      </c>
      <c r="U13" s="36">
        <f>COUNTIF(СанПин!J$2:J$86,$A13)</f>
        <v>1</v>
      </c>
      <c r="V13" s="36">
        <f>COUNTIF(эТ!I$2:I$86,$A13)</f>
        <v>1</v>
      </c>
      <c r="W13" s="36">
        <f>COUNTIF(эТ!J$2:J$86,$A13)</f>
        <v>1</v>
      </c>
      <c r="X13" s="37" t="b">
        <f t="shared" si="6"/>
        <v>1</v>
      </c>
      <c r="Y13" s="37" t="b">
        <f t="shared" si="7"/>
        <v>1</v>
      </c>
      <c r="Z13" s="36">
        <f>COUNTIF(СанПин!K$2:K$86,$A13)</f>
        <v>1</v>
      </c>
      <c r="AA13" s="36">
        <f>COUNTIF(СанПин!L$2:L$86,$A13)</f>
        <v>1</v>
      </c>
      <c r="AB13" s="36">
        <f>COUNTIF(эТ!K$2:K$86,$A13)</f>
        <v>1</v>
      </c>
      <c r="AC13" s="36">
        <f>COUNTIF(эТ!L$2:L$86,$A13)</f>
        <v>1</v>
      </c>
      <c r="AD13" s="37" t="b">
        <f t="shared" si="8"/>
        <v>1</v>
      </c>
      <c r="AE13" s="37" t="b">
        <f t="shared" si="9"/>
        <v>1</v>
      </c>
      <c r="AF13" s="36">
        <f>COUNTIF(СанПин!M$2:M$86,$A13)</f>
        <v>4</v>
      </c>
      <c r="AG13" s="36">
        <f>COUNTIF(СанПин!N$2:N$86,$A13)</f>
        <v>0</v>
      </c>
      <c r="AH13" s="36">
        <f>COUNTIF(эТ!M$2:M$86,$A13)</f>
        <v>4</v>
      </c>
      <c r="AI13" s="36">
        <f>COUNTIF(эТ!N$2:N$86,$A13)</f>
        <v>0</v>
      </c>
      <c r="AJ13" s="37" t="b">
        <f t="shared" si="10"/>
        <v>1</v>
      </c>
      <c r="AK13" s="37" t="b">
        <f t="shared" si="11"/>
        <v>1</v>
      </c>
    </row>
    <row r="14" spans="1:37">
      <c r="A14" s="35" t="s">
        <v>68</v>
      </c>
      <c r="B14" s="37"/>
      <c r="C14" s="37"/>
      <c r="D14" s="37"/>
      <c r="E14" s="37"/>
      <c r="F14" s="37"/>
      <c r="G14" s="37"/>
      <c r="H14" s="36">
        <f>COUNTIF(СанПин!E$2:E$86,A14)</f>
        <v>1</v>
      </c>
      <c r="I14" s="36">
        <f>COUNTIF(СанПин!F$2:F$86,A14)</f>
        <v>1</v>
      </c>
      <c r="J14" s="36">
        <f>COUNTIF(эТ!E$2:E$86,$A14)</f>
        <v>1</v>
      </c>
      <c r="K14" s="36">
        <f>COUNTIF(эТ!F$2:F$86,$A14)</f>
        <v>1</v>
      </c>
      <c r="L14" s="37" t="b">
        <f t="shared" ref="L14" si="16">H14=J14</f>
        <v>1</v>
      </c>
      <c r="M14" s="37" t="b">
        <f t="shared" ref="M14" si="17">I14=K14</f>
        <v>1</v>
      </c>
      <c r="N14" s="36">
        <f>COUNTIF(СанПин!G$2:G$86,$A14)</f>
        <v>0</v>
      </c>
      <c r="O14" s="36">
        <f>COUNTIF(СанПин!H$2:H$86,$A14)</f>
        <v>0</v>
      </c>
      <c r="P14" s="36">
        <f>COUNTIF(эТ!G$2:G$86,$A14)</f>
        <v>0</v>
      </c>
      <c r="Q14" s="36">
        <f>COUNTIF(эТ!H$2:H$86,$A14)</f>
        <v>0</v>
      </c>
      <c r="R14" s="37" t="b">
        <f t="shared" si="4"/>
        <v>1</v>
      </c>
      <c r="S14" s="37" t="b">
        <f t="shared" si="5"/>
        <v>1</v>
      </c>
      <c r="T14" s="36">
        <f>COUNTIF(СанПин!I$2:I$86,$A14)</f>
        <v>0</v>
      </c>
      <c r="U14" s="36">
        <f>COUNTIF(СанПин!J$2:J$86,$A14)</f>
        <v>0</v>
      </c>
      <c r="V14" s="36">
        <f>COUNTIF(эТ!I$2:I$86,$A14)</f>
        <v>0</v>
      </c>
      <c r="W14" s="36">
        <f>COUNTIF(эТ!J$2:J$86,$A14)</f>
        <v>0</v>
      </c>
      <c r="X14" s="37" t="b">
        <f t="shared" si="6"/>
        <v>1</v>
      </c>
      <c r="Y14" s="37" t="b">
        <f t="shared" si="7"/>
        <v>1</v>
      </c>
      <c r="Z14" s="36">
        <f>COUNTIF(СанПин!K$2:K$86,$A14)</f>
        <v>0</v>
      </c>
      <c r="AA14" s="36">
        <f>COUNTIF(СанПин!L$2:L$86,$A14)</f>
        <v>0</v>
      </c>
      <c r="AB14" s="36">
        <f>COUNTIF(эТ!K$2:K$86,$A14)</f>
        <v>0</v>
      </c>
      <c r="AC14" s="36">
        <f>COUNTIF(эТ!L$2:L$86,$A14)</f>
        <v>0</v>
      </c>
      <c r="AD14" s="37" t="b">
        <f t="shared" si="8"/>
        <v>1</v>
      </c>
      <c r="AE14" s="37" t="b">
        <f t="shared" si="9"/>
        <v>1</v>
      </c>
      <c r="AF14" s="36">
        <f>COUNTIF(СанПин!M$2:M$86,$A14)</f>
        <v>0</v>
      </c>
      <c r="AG14" s="36">
        <f>COUNTIF(СанПин!N$2:N$86,$A14)</f>
        <v>0</v>
      </c>
      <c r="AH14" s="36">
        <f>COUNTIF(эТ!M$2:M$86,$A14)</f>
        <v>0</v>
      </c>
      <c r="AI14" s="36">
        <f>COUNTIF(эТ!N$2:N$86,$A14)</f>
        <v>0</v>
      </c>
      <c r="AJ14" s="37" t="b">
        <f t="shared" si="10"/>
        <v>1</v>
      </c>
      <c r="AK14" s="37" t="b">
        <f t="shared" si="11"/>
        <v>1</v>
      </c>
    </row>
    <row r="15" spans="1:37">
      <c r="A15" s="16" t="s">
        <v>35</v>
      </c>
      <c r="N15" s="36">
        <f>COUNTIF(СанПин!G$2:G$86,$A15)</f>
        <v>1</v>
      </c>
      <c r="O15" s="36">
        <f>COUNTIF(СанПин!H$2:H$86,$A15)</f>
        <v>1</v>
      </c>
      <c r="P15" s="36">
        <f>COUNTIF(эТ!G$2:G$86,$A15)</f>
        <v>1</v>
      </c>
      <c r="Q15" s="36">
        <f>COUNTIF(эТ!H$2:H$86,$A15)</f>
        <v>1</v>
      </c>
      <c r="R15" s="37" t="b">
        <f t="shared" ref="R15:R16" si="18">N15=P15</f>
        <v>1</v>
      </c>
      <c r="S15" s="37" t="b">
        <f t="shared" ref="S15:S16" si="19">O15=Q15</f>
        <v>1</v>
      </c>
      <c r="T15" s="36">
        <f>COUNTIF(СанПин!I$2:I$86,$A15)</f>
        <v>1</v>
      </c>
      <c r="U15" s="36">
        <f>COUNTIF(СанПин!J$2:J$86,$A15)</f>
        <v>1</v>
      </c>
      <c r="V15" s="36">
        <f>COUNTIF(эТ!I$2:I$86,$A15)</f>
        <v>1</v>
      </c>
      <c r="W15" s="36">
        <f>COUNTIF(эТ!J$2:J$86,$A15)</f>
        <v>1</v>
      </c>
      <c r="X15" s="37" t="b">
        <f t="shared" si="6"/>
        <v>1</v>
      </c>
      <c r="Y15" s="37" t="b">
        <f t="shared" si="7"/>
        <v>1</v>
      </c>
      <c r="Z15" s="36">
        <f>COUNTIF(СанПин!K$2:K$86,$A15)</f>
        <v>1</v>
      </c>
      <c r="AA15" s="36">
        <f>COUNTIF(СанПин!L$2:L$86,$A15)</f>
        <v>0</v>
      </c>
      <c r="AB15" s="36">
        <f>COUNTIF(эТ!K$2:K$86,$A15)</f>
        <v>1</v>
      </c>
      <c r="AC15" s="36">
        <f>COUNTIF(эТ!L$2:L$86,$A15)</f>
        <v>0</v>
      </c>
      <c r="AD15" s="37" t="b">
        <f t="shared" si="8"/>
        <v>1</v>
      </c>
      <c r="AE15" s="37" t="b">
        <f t="shared" si="9"/>
        <v>1</v>
      </c>
      <c r="AF15" s="36">
        <f>COUNTIF(СанПин!M$2:M$86,$A15)</f>
        <v>1</v>
      </c>
      <c r="AG15" s="36">
        <f>COUNTIF(СанПин!N$2:N$86,$A15)</f>
        <v>0</v>
      </c>
      <c r="AH15" s="36">
        <f>COUNTIF(эТ!M$2:M$86,$A15)</f>
        <v>1</v>
      </c>
      <c r="AI15" s="36">
        <f>COUNTIF(эТ!N$2:N$86,$A15)</f>
        <v>0</v>
      </c>
      <c r="AJ15" s="37" t="b">
        <f t="shared" si="10"/>
        <v>1</v>
      </c>
      <c r="AK15" s="37" t="b">
        <f t="shared" si="11"/>
        <v>1</v>
      </c>
    </row>
    <row r="16" spans="1:37">
      <c r="A16" s="16" t="s">
        <v>40</v>
      </c>
      <c r="N16" s="36">
        <f>COUNTIF(СанПин!G$2:G$86,$A16)</f>
        <v>1</v>
      </c>
      <c r="O16" s="36">
        <f>COUNTIF(СанПин!H$2:H$86,$A16)</f>
        <v>1</v>
      </c>
      <c r="P16" s="36">
        <f>COUNTIF(эТ!G$2:G$86,$A16)</f>
        <v>1</v>
      </c>
      <c r="Q16" s="36">
        <f>COUNTIF(эТ!H$2:H$86,$A16)</f>
        <v>1</v>
      </c>
      <c r="R16" s="37" t="b">
        <f t="shared" si="18"/>
        <v>1</v>
      </c>
      <c r="S16" s="37" t="b">
        <f t="shared" si="19"/>
        <v>1</v>
      </c>
      <c r="T16" s="36">
        <f>COUNTIF(СанПин!I$2:I$86,$A16)</f>
        <v>1</v>
      </c>
      <c r="U16" s="36">
        <f>COUNTIF(СанПин!J$2:J$86,$A16)</f>
        <v>1</v>
      </c>
      <c r="V16" s="36">
        <f>COUNTIF(эТ!I$2:I$86,$A16)</f>
        <v>1</v>
      </c>
      <c r="W16" s="36">
        <f>COUNTIF(эТ!J$2:J$86,$A16)</f>
        <v>1</v>
      </c>
      <c r="X16" s="37" t="b">
        <f t="shared" si="6"/>
        <v>1</v>
      </c>
      <c r="Y16" s="37" t="b">
        <f t="shared" si="7"/>
        <v>1</v>
      </c>
      <c r="Z16" s="36">
        <f>COUNTIF(СанПин!K$2:K$86,$A16)</f>
        <v>1</v>
      </c>
      <c r="AA16" s="36">
        <f>COUNTIF(СанПин!L$2:L$86,$A16)</f>
        <v>0</v>
      </c>
      <c r="AB16" s="36">
        <f>COUNTIF(эТ!K$2:K$86,$A16)</f>
        <v>1</v>
      </c>
      <c r="AC16" s="36">
        <f>COUNTIF(эТ!L$2:L$86,$A16)</f>
        <v>0</v>
      </c>
      <c r="AD16" s="37" t="b">
        <f t="shared" si="8"/>
        <v>1</v>
      </c>
      <c r="AE16" s="37" t="b">
        <f t="shared" si="9"/>
        <v>1</v>
      </c>
      <c r="AF16" s="36">
        <f>COUNTIF(СанПин!M$2:M$86,$A16)</f>
        <v>1</v>
      </c>
      <c r="AG16" s="36">
        <f>COUNTIF(СанПин!N$2:N$86,$A16)</f>
        <v>0</v>
      </c>
      <c r="AH16" s="36">
        <f>COUNTIF(эТ!M$2:M$86,$A16)</f>
        <v>1</v>
      </c>
      <c r="AI16" s="36">
        <f>COUNTIF(эТ!N$2:N$86,$A16)</f>
        <v>0</v>
      </c>
      <c r="AJ16" s="37" t="b">
        <f t="shared" si="10"/>
        <v>1</v>
      </c>
      <c r="AK16" s="37" t="b">
        <f t="shared" si="11"/>
        <v>1</v>
      </c>
    </row>
    <row r="17" spans="1:37">
      <c r="A17" s="16" t="s">
        <v>50</v>
      </c>
      <c r="N17" s="36">
        <f>COUNTIF(СанПин!G$2:G$86,$A17)</f>
        <v>2</v>
      </c>
      <c r="O17" s="36">
        <f>COUNTIF(СанПин!H$2:H$86,$A17)</f>
        <v>2</v>
      </c>
      <c r="P17" s="36">
        <f>COUNTIF(эТ!G$2:G$86,$A17)</f>
        <v>2</v>
      </c>
      <c r="Q17" s="36">
        <f>COUNTIF(эТ!H$2:H$86,$A17)</f>
        <v>2</v>
      </c>
      <c r="R17" s="37" t="b">
        <f t="shared" ref="R17:R19" si="20">N17=P17</f>
        <v>1</v>
      </c>
      <c r="S17" s="37" t="b">
        <f t="shared" ref="S17:S19" si="21">O17=Q17</f>
        <v>1</v>
      </c>
      <c r="T17" s="36">
        <f>COUNTIF(СанПин!I$2:I$86,$A17)</f>
        <v>2</v>
      </c>
      <c r="U17" s="36">
        <f>COUNTIF(СанПин!J$2:J$86,$A17)</f>
        <v>2</v>
      </c>
      <c r="V17" s="36">
        <f>COUNTIF(эТ!I$2:I$86,$A17)</f>
        <v>2</v>
      </c>
      <c r="W17" s="36">
        <f>COUNTIF(эТ!J$2:J$86,$A17)</f>
        <v>2</v>
      </c>
      <c r="X17" s="37" t="b">
        <f t="shared" si="6"/>
        <v>1</v>
      </c>
      <c r="Y17" s="37" t="b">
        <f t="shared" si="7"/>
        <v>1</v>
      </c>
      <c r="Z17" s="36">
        <f>COUNTIF(СанПин!K$2:K$86,$A17)</f>
        <v>2</v>
      </c>
      <c r="AA17" s="36">
        <f>COUNTIF(СанПин!L$2:L$86,$A17)</f>
        <v>2</v>
      </c>
      <c r="AB17" s="36">
        <f>COUNTIF(эТ!K$2:K$86,$A17)</f>
        <v>2</v>
      </c>
      <c r="AC17" s="36">
        <f>COUNTIF(эТ!L$2:L$86,$A17)</f>
        <v>2</v>
      </c>
      <c r="AD17" s="37" t="b">
        <f t="shared" si="8"/>
        <v>1</v>
      </c>
      <c r="AE17" s="37" t="b">
        <f t="shared" si="9"/>
        <v>1</v>
      </c>
      <c r="AF17" s="36">
        <f>COUNTIF(СанПин!M$2:M$86,$A17)</f>
        <v>3</v>
      </c>
      <c r="AG17" s="36">
        <f>COUNTIF(СанПин!N$2:N$86,$A17)</f>
        <v>3</v>
      </c>
      <c r="AH17" s="36">
        <f>COUNTIF(эТ!M$2:M$86,$A17)</f>
        <v>3</v>
      </c>
      <c r="AI17" s="36">
        <f>COUNTIF(эТ!N$2:N$86,$A17)</f>
        <v>3</v>
      </c>
      <c r="AJ17" s="37" t="b">
        <f t="shared" si="10"/>
        <v>1</v>
      </c>
      <c r="AK17" s="37" t="b">
        <f t="shared" si="11"/>
        <v>1</v>
      </c>
    </row>
    <row r="18" spans="1:37">
      <c r="A18" s="16" t="s">
        <v>23</v>
      </c>
      <c r="N18" s="36">
        <f>COUNTIF(СанПин!G$2:G$86,$A18)</f>
        <v>3</v>
      </c>
      <c r="O18" s="36">
        <f>COUNTIF(СанПин!H$2:H$86,$A18)</f>
        <v>3</v>
      </c>
      <c r="P18" s="36">
        <f>COUNTIF(эТ!G$2:G$86,$A18)</f>
        <v>3</v>
      </c>
      <c r="Q18" s="36">
        <f>COUNTIF(эТ!H$2:H$86,$A18)</f>
        <v>3</v>
      </c>
      <c r="R18" s="37" t="b">
        <f t="shared" si="20"/>
        <v>1</v>
      </c>
      <c r="S18" s="37" t="b">
        <f t="shared" si="21"/>
        <v>1</v>
      </c>
      <c r="T18" s="36">
        <f>COUNTIF(СанПин!I$2:I$86,$A18)</f>
        <v>3</v>
      </c>
      <c r="U18" s="36">
        <f>COUNTIF(СанПин!J$2:J$86,$A18)</f>
        <v>3</v>
      </c>
      <c r="V18" s="36">
        <f>COUNTIF(эТ!I$2:I$86,$A18)</f>
        <v>3</v>
      </c>
      <c r="W18" s="36">
        <f>COUNTIF(эТ!J$2:J$86,$A18)</f>
        <v>3</v>
      </c>
      <c r="X18" s="37" t="b">
        <f t="shared" si="6"/>
        <v>1</v>
      </c>
      <c r="Y18" s="37" t="b">
        <f t="shared" si="7"/>
        <v>1</v>
      </c>
      <c r="Z18" s="36">
        <f>COUNTIF(СанПин!K$2:K$86,$A18)</f>
        <v>3</v>
      </c>
      <c r="AA18" s="36">
        <f>COUNTIF(СанПин!L$2:L$86,$A18)</f>
        <v>3</v>
      </c>
      <c r="AB18" s="36">
        <f>COUNTIF(эТ!K$2:K$86,$A18)</f>
        <v>3</v>
      </c>
      <c r="AC18" s="36">
        <f>COUNTIF(эТ!L$2:L$86,$A18)</f>
        <v>3</v>
      </c>
      <c r="AD18" s="37" t="b">
        <f t="shared" si="8"/>
        <v>1</v>
      </c>
      <c r="AE18" s="37" t="b">
        <f t="shared" si="9"/>
        <v>1</v>
      </c>
      <c r="AF18" s="36">
        <f>COUNTIF(СанПин!M$2:M$86,$A18)</f>
        <v>4</v>
      </c>
      <c r="AG18" s="36">
        <f>COUNTIF(СанПин!N$2:N$86,$A18)</f>
        <v>4</v>
      </c>
      <c r="AH18" s="36">
        <f>COUNTIF(эТ!M$2:M$86,$A18)</f>
        <v>4</v>
      </c>
      <c r="AI18" s="36">
        <f>COUNTIF(эТ!N$2:N$86,$A18)</f>
        <v>4</v>
      </c>
      <c r="AJ18" s="37" t="b">
        <f t="shared" si="10"/>
        <v>1</v>
      </c>
      <c r="AK18" s="37" t="b">
        <f t="shared" si="11"/>
        <v>1</v>
      </c>
    </row>
    <row r="19" spans="1:37">
      <c r="A19" s="15" t="s">
        <v>54</v>
      </c>
      <c r="N19" s="36">
        <f>COUNTIF(СанПин!G$2:G$86,$A19)</f>
        <v>1</v>
      </c>
      <c r="O19" s="36">
        <f>COUNTIF(СанПин!H$2:H$86,$A19)</f>
        <v>1</v>
      </c>
      <c r="P19" s="36">
        <f>COUNTIF(эТ!G$2:G$86,$A19)</f>
        <v>1</v>
      </c>
      <c r="Q19" s="36">
        <f>COUNTIF(эТ!H$2:H$86,$A19)</f>
        <v>1</v>
      </c>
      <c r="R19" s="37" t="b">
        <f t="shared" si="20"/>
        <v>1</v>
      </c>
      <c r="S19" s="37" t="b">
        <f t="shared" si="21"/>
        <v>1</v>
      </c>
      <c r="T19" s="36">
        <f>COUNTIF(СанПин!I$2:I$86,$A19)</f>
        <v>1</v>
      </c>
      <c r="U19" s="36">
        <f>COUNTIF(СанПин!J$2:J$86,$A19)</f>
        <v>1</v>
      </c>
      <c r="V19" s="36">
        <f>COUNTIF(эТ!I$2:I$86,$A19)</f>
        <v>1</v>
      </c>
      <c r="W19" s="36">
        <f>COUNTIF(эТ!J$2:J$86,$A19)</f>
        <v>1</v>
      </c>
      <c r="X19" s="37" t="b">
        <f t="shared" si="6"/>
        <v>1</v>
      </c>
      <c r="Y19" s="37" t="b">
        <f t="shared" si="7"/>
        <v>1</v>
      </c>
      <c r="Z19" s="36">
        <f>COUNTIF(СанПин!K$2:K$86,$A19)</f>
        <v>1</v>
      </c>
      <c r="AA19" s="36">
        <f>COUNTIF(СанПин!L$2:L$86,$A19)</f>
        <v>1</v>
      </c>
      <c r="AB19" s="36">
        <f>COUNTIF(эТ!K$2:K$86,$A19)</f>
        <v>1</v>
      </c>
      <c r="AC19" s="36">
        <f>COUNTIF(эТ!L$2:L$86,$A19)</f>
        <v>1</v>
      </c>
      <c r="AD19" s="37" t="b">
        <f t="shared" si="8"/>
        <v>1</v>
      </c>
      <c r="AE19" s="37" t="b">
        <f t="shared" si="9"/>
        <v>1</v>
      </c>
      <c r="AF19" s="36">
        <f>COUNTIF(СанПин!M$2:M$86,$A19)</f>
        <v>1</v>
      </c>
      <c r="AG19" s="36">
        <f>COUNTIF(СанПин!N$2:N$86,$A19)</f>
        <v>1</v>
      </c>
      <c r="AH19" s="36">
        <f>COUNTIF(эТ!M$2:M$86,$A19)</f>
        <v>1</v>
      </c>
      <c r="AI19" s="36">
        <f>COUNTIF(эТ!N$2:N$86,$A19)</f>
        <v>1</v>
      </c>
      <c r="AJ19" s="37" t="b">
        <f t="shared" si="10"/>
        <v>1</v>
      </c>
      <c r="AK19" s="37" t="b">
        <f t="shared" si="11"/>
        <v>1</v>
      </c>
    </row>
    <row r="20" spans="1:37">
      <c r="A20" s="16" t="s">
        <v>18</v>
      </c>
      <c r="N20" s="36">
        <f>COUNTIF(СанПин!G$2:G$86,$A20)</f>
        <v>2</v>
      </c>
      <c r="O20" s="36">
        <f>COUNTIF(СанПин!H$2:H$86,$A20)</f>
        <v>2</v>
      </c>
      <c r="P20" s="36">
        <f>COUNTIF(эТ!G$2:G$86,$A20)</f>
        <v>2</v>
      </c>
      <c r="Q20" s="36">
        <f>COUNTIF(эТ!H$2:H$86,$A20)</f>
        <v>2</v>
      </c>
      <c r="R20" s="37" t="b">
        <f t="shared" ref="R20" si="22">N20=P20</f>
        <v>1</v>
      </c>
      <c r="S20" s="37" t="b">
        <f t="shared" ref="S20" si="23">O20=Q20</f>
        <v>1</v>
      </c>
      <c r="T20" s="36">
        <f>COUNTIF(СанПин!I$2:I$86,$A20)</f>
        <v>2</v>
      </c>
      <c r="U20" s="36">
        <f>COUNTIF(СанПин!J$2:J$86,$A20)</f>
        <v>2</v>
      </c>
      <c r="V20" s="36">
        <f>COUNTIF(эТ!I$2:I$86,$A20)</f>
        <v>2</v>
      </c>
      <c r="W20" s="36">
        <f>COUNTIF(эТ!J$2:J$86,$A20)</f>
        <v>2</v>
      </c>
      <c r="X20" s="37" t="b">
        <f t="shared" si="6"/>
        <v>1</v>
      </c>
      <c r="Y20" s="37" t="b">
        <f t="shared" si="7"/>
        <v>1</v>
      </c>
      <c r="Z20" s="36">
        <f>COUNTIF(СанПин!K$2:K$86,$A20)</f>
        <v>3</v>
      </c>
      <c r="AA20" s="36">
        <f>COUNTIF(СанПин!L$2:L$86,$A20)</f>
        <v>3</v>
      </c>
      <c r="AB20" s="36">
        <f>COUNTIF(эТ!K$2:K$86,$A20)</f>
        <v>3</v>
      </c>
      <c r="AC20" s="36">
        <f>COUNTIF(эТ!L$2:L$86,$A20)</f>
        <v>3</v>
      </c>
      <c r="AD20" s="37" t="b">
        <f t="shared" si="8"/>
        <v>1</v>
      </c>
      <c r="AE20" s="37" t="b">
        <f t="shared" si="9"/>
        <v>1</v>
      </c>
      <c r="AF20" s="36">
        <f>COUNTIF(СанПин!M$2:M$86,$A20)</f>
        <v>2</v>
      </c>
      <c r="AG20" s="36">
        <f>COUNTIF(СанПин!N$2:N$86,$A20)</f>
        <v>2</v>
      </c>
      <c r="AH20" s="36">
        <f>COUNTIF(эТ!M$2:M$86,$A20)</f>
        <v>2</v>
      </c>
      <c r="AI20" s="36">
        <f>COUNTIF(эТ!N$2:N$86,$A20)</f>
        <v>2</v>
      </c>
      <c r="AJ20" s="37" t="b">
        <f t="shared" si="10"/>
        <v>1</v>
      </c>
      <c r="AK20" s="37" t="b">
        <f t="shared" si="11"/>
        <v>1</v>
      </c>
    </row>
    <row r="21" spans="1:37">
      <c r="A21" s="15" t="s">
        <v>28</v>
      </c>
      <c r="T21" s="36">
        <f>COUNTIF(СанПин!I$2:I$86,$A21)</f>
        <v>1</v>
      </c>
      <c r="U21" s="36">
        <f>COUNTIF(СанПин!J$2:J$86,$A21)</f>
        <v>1</v>
      </c>
      <c r="V21" s="36">
        <f>COUNTIF(эТ!I$2:I$86,$A21)</f>
        <v>1</v>
      </c>
      <c r="W21" s="36">
        <f>COUNTIF(эТ!J$2:J$86,$A21)</f>
        <v>1</v>
      </c>
      <c r="X21" s="37" t="b">
        <f t="shared" ref="X21" si="24">T21=V21</f>
        <v>1</v>
      </c>
      <c r="Y21" s="37" t="b">
        <f t="shared" ref="Y21" si="25">U21=W21</f>
        <v>1</v>
      </c>
      <c r="Z21" s="36">
        <f>COUNTIF(СанПин!K$2:K$86,$A21)</f>
        <v>1</v>
      </c>
      <c r="AA21" s="36">
        <f>COUNTIF(СанПин!L$2:L$86,$A21)</f>
        <v>1</v>
      </c>
      <c r="AB21" s="36">
        <f>COUNTIF(эТ!K$2:K$86,$A21)</f>
        <v>1</v>
      </c>
      <c r="AC21" s="36">
        <f>COUNTIF(эТ!L$2:L$86,$A21)</f>
        <v>1</v>
      </c>
      <c r="AD21" s="37" t="b">
        <f t="shared" si="8"/>
        <v>1</v>
      </c>
      <c r="AE21" s="37" t="b">
        <f t="shared" si="9"/>
        <v>1</v>
      </c>
      <c r="AF21" s="36">
        <f>COUNTIF(СанПин!M$2:M$86,$A21)</f>
        <v>1</v>
      </c>
      <c r="AG21" s="36">
        <f>COUNTIF(СанПин!N$2:N$86,$A21)</f>
        <v>1</v>
      </c>
      <c r="AH21" s="36">
        <f>COUNTIF(эТ!M$2:M$86,$A21)</f>
        <v>1</v>
      </c>
      <c r="AI21" s="36">
        <f>COUNTIF(эТ!N$2:N$86,$A21)</f>
        <v>1</v>
      </c>
      <c r="AJ21" s="37" t="b">
        <f t="shared" si="10"/>
        <v>1</v>
      </c>
      <c r="AK21" s="37" t="b">
        <f t="shared" si="11"/>
        <v>1</v>
      </c>
    </row>
    <row r="22" spans="1:37">
      <c r="A22" s="16" t="s">
        <v>62</v>
      </c>
      <c r="T22" s="36">
        <f>COUNTIF(СанПин!I$2:I$86,$A22)</f>
        <v>2</v>
      </c>
      <c r="U22" s="36">
        <f>COUNTIF(СанПин!J$2:J$86,$A22)</f>
        <v>2</v>
      </c>
      <c r="V22" s="36">
        <f>COUNTIF(эТ!I$2:I$86,$A22)</f>
        <v>2</v>
      </c>
      <c r="W22" s="36">
        <f>COUNTIF(эТ!J$2:J$86,$A22)</f>
        <v>2</v>
      </c>
      <c r="X22" s="37" t="b">
        <f t="shared" ref="X22" si="26">T22=V22</f>
        <v>1</v>
      </c>
      <c r="Y22" s="37" t="b">
        <f t="shared" ref="Y22" si="27">U22=W22</f>
        <v>1</v>
      </c>
      <c r="Z22" s="36">
        <f>COUNTIF(СанПин!K$2:K$86,$A22)</f>
        <v>2</v>
      </c>
      <c r="AA22" s="36">
        <f>COUNTIF(СанПин!L$2:L$86,$A22)</f>
        <v>2</v>
      </c>
      <c r="AB22" s="36">
        <f>COUNTIF(эТ!K$2:K$86,$A22)</f>
        <v>2</v>
      </c>
      <c r="AC22" s="36">
        <f>COUNTIF(эТ!L$2:L$86,$A22)</f>
        <v>2</v>
      </c>
      <c r="AD22" s="37" t="b">
        <f t="shared" si="8"/>
        <v>1</v>
      </c>
      <c r="AE22" s="37" t="b">
        <f t="shared" si="9"/>
        <v>1</v>
      </c>
      <c r="AF22" s="36">
        <f>COUNTIF(СанПин!M$2:M$86,$A22)</f>
        <v>1</v>
      </c>
      <c r="AG22" s="36">
        <f>COUNTIF(СанПин!N$2:N$86,$A22)</f>
        <v>1</v>
      </c>
      <c r="AH22" s="36">
        <f>COUNTIF(эТ!M$2:M$86,$A22)</f>
        <v>1</v>
      </c>
      <c r="AI22" s="36">
        <f>COUNTIF(эТ!N$2:N$86,$A22)</f>
        <v>1</v>
      </c>
      <c r="AJ22" s="37" t="b">
        <f t="shared" si="10"/>
        <v>1</v>
      </c>
      <c r="AK22" s="37" t="b">
        <f t="shared" si="11"/>
        <v>1</v>
      </c>
    </row>
    <row r="23" spans="1:37">
      <c r="A23" s="16" t="s">
        <v>45</v>
      </c>
      <c r="T23" s="36">
        <f>COUNTIF(СанПин!I$2:I$86,$A23)</f>
        <v>0</v>
      </c>
      <c r="U23" s="36">
        <f>COUNTIF(СанПин!J$2:J$86,$A23)</f>
        <v>0</v>
      </c>
      <c r="V23" s="36">
        <f>COUNTIF(эТ!I$2:I$86,$A23)</f>
        <v>0</v>
      </c>
      <c r="W23" s="36">
        <f>COUNTIF(эТ!J$2:J$86,$A23)</f>
        <v>0</v>
      </c>
      <c r="X23" s="37" t="b">
        <f t="shared" ref="X23" si="28">T23=V23</f>
        <v>1</v>
      </c>
      <c r="Y23" s="37" t="b">
        <f t="shared" ref="Y23" si="29">U23=W23</f>
        <v>1</v>
      </c>
      <c r="Z23" s="36">
        <f>COUNTIF(СанПин!K$2:K$86,$A23)</f>
        <v>0</v>
      </c>
      <c r="AA23" s="36">
        <f>COUNTIF(СанПин!L$2:L$86,$A23)</f>
        <v>1</v>
      </c>
      <c r="AB23" s="36">
        <f>COUNTIF(эТ!K$2:K$86,$A23)</f>
        <v>0</v>
      </c>
      <c r="AC23" s="36">
        <f>COUNTIF(эТ!L$2:L$86,$A23)</f>
        <v>1</v>
      </c>
      <c r="AD23" s="37" t="b">
        <f t="shared" ref="AD23" si="30">Z23=AB23</f>
        <v>1</v>
      </c>
      <c r="AE23" s="37" t="b">
        <f t="shared" ref="AE23" si="31">AA23=AC23</f>
        <v>1</v>
      </c>
      <c r="AF23" s="36">
        <f>COUNTIF(СанПин!M$2:M$86,$A23)</f>
        <v>0</v>
      </c>
      <c r="AG23" s="36">
        <f>COUNTIF(СанПин!N$2:N$86,$A23)</f>
        <v>0</v>
      </c>
      <c r="AH23" s="36">
        <f>COUNTIF(эТ!M$2:M$86,$A23)</f>
        <v>0</v>
      </c>
      <c r="AI23" s="36">
        <f>COUNTIF(эТ!N$2:N$86,$A23)</f>
        <v>0</v>
      </c>
      <c r="AJ23" s="37" t="b">
        <f t="shared" si="10"/>
        <v>1</v>
      </c>
      <c r="AK23" s="37" t="b">
        <f t="shared" si="11"/>
        <v>1</v>
      </c>
    </row>
    <row r="24" spans="1:37">
      <c r="A24" s="15" t="s">
        <v>24</v>
      </c>
      <c r="T24" s="36">
        <f>COUNTIF(СанПин!I$2:I$86,$A24)</f>
        <v>0</v>
      </c>
      <c r="U24" s="36">
        <f>COUNTIF(СанПин!J$2:J$86,$A24)</f>
        <v>0</v>
      </c>
      <c r="V24" s="36">
        <f>COUNTIF(эТ!I$2:I$86,$A24)</f>
        <v>0</v>
      </c>
      <c r="W24" s="36">
        <f>COUNTIF(эТ!J$2:J$86,$A24)</f>
        <v>0</v>
      </c>
      <c r="X24" s="37" t="b">
        <f t="shared" ref="X24:X25" si="32">T24=V24</f>
        <v>1</v>
      </c>
      <c r="Y24" s="37" t="b">
        <f t="shared" ref="Y24:Y25" si="33">U24=W24</f>
        <v>1</v>
      </c>
      <c r="Z24" s="36">
        <f>COUNTIF(СанПин!K$2:K$86,$A24)</f>
        <v>0</v>
      </c>
      <c r="AA24" s="36">
        <f>COUNTIF(СанПин!L$2:L$86,$A24)</f>
        <v>0</v>
      </c>
      <c r="AB24" s="36">
        <f>COUNTIF(эТ!K$2:K$86,$A24)</f>
        <v>0</v>
      </c>
      <c r="AC24" s="36">
        <f>COUNTIF(эТ!L$2:L$86,$A24)</f>
        <v>0</v>
      </c>
      <c r="AD24" s="37" t="b">
        <f t="shared" ref="AD24:AD25" si="34">Z24=AB24</f>
        <v>1</v>
      </c>
      <c r="AE24" s="37" t="b">
        <f t="shared" ref="AE24:AE25" si="35">AA24=AC24</f>
        <v>1</v>
      </c>
      <c r="AF24" s="36">
        <f>COUNTIF(СанПин!M$2:M$86,$A24)</f>
        <v>0</v>
      </c>
      <c r="AG24" s="36">
        <f>COUNTIF(СанПин!N$2:N$86,$A24)</f>
        <v>1</v>
      </c>
      <c r="AH24" s="36">
        <f>COUNTIF(эТ!M$2:M$86,$A24)</f>
        <v>0</v>
      </c>
      <c r="AI24" s="36">
        <f>COUNTIF(эТ!N$2:N$86,$A24)</f>
        <v>1</v>
      </c>
      <c r="AJ24" s="37" t="b">
        <f t="shared" si="10"/>
        <v>1</v>
      </c>
      <c r="AK24" s="37" t="b">
        <f t="shared" si="11"/>
        <v>1</v>
      </c>
    </row>
    <row r="25" spans="1:37">
      <c r="A25" s="16" t="s">
        <v>29</v>
      </c>
      <c r="T25" s="36">
        <f>COUNTIF(СанПин!I$2:I$86,$A25)</f>
        <v>0</v>
      </c>
      <c r="U25" s="36">
        <f>COUNTIF(СанПин!J$2:J$86,$A25)</f>
        <v>0</v>
      </c>
      <c r="V25" s="36">
        <f>COUNTIF(эТ!I$2:I$86,$A25)</f>
        <v>0</v>
      </c>
      <c r="W25" s="36">
        <f>COUNTIF(эТ!J$2:J$86,$A25)</f>
        <v>0</v>
      </c>
      <c r="X25" s="37" t="b">
        <f t="shared" si="32"/>
        <v>1</v>
      </c>
      <c r="Y25" s="37" t="b">
        <f t="shared" si="33"/>
        <v>1</v>
      </c>
      <c r="Z25" s="36">
        <f>COUNTIF(СанПин!K$2:K$86,$A25)</f>
        <v>0</v>
      </c>
      <c r="AA25" s="36">
        <f>COUNTIF(СанПин!L$2:L$86,$A25)</f>
        <v>0</v>
      </c>
      <c r="AB25" s="36">
        <f>COUNTIF(эТ!K$2:K$86,$A25)</f>
        <v>0</v>
      </c>
      <c r="AC25" s="36">
        <f>COUNTIF(эТ!L$2:L$86,$A25)</f>
        <v>0</v>
      </c>
      <c r="AD25" s="37" t="b">
        <f t="shared" si="34"/>
        <v>1</v>
      </c>
      <c r="AE25" s="37" t="b">
        <f t="shared" si="35"/>
        <v>1</v>
      </c>
      <c r="AF25" s="36">
        <f>COUNTIF(СанПин!M$2:M$86,$A25)</f>
        <v>0</v>
      </c>
      <c r="AG25" s="36">
        <f>COUNTIF(СанПин!N$2:N$86,$A25)</f>
        <v>4</v>
      </c>
      <c r="AH25" s="36">
        <f>COUNTIF(эТ!M$2:M$86,$A25)</f>
        <v>0</v>
      </c>
      <c r="AI25" s="36">
        <f>COUNTIF(эТ!N$2:N$86,$A25)</f>
        <v>4</v>
      </c>
      <c r="AJ25" s="37" t="b">
        <f t="shared" si="10"/>
        <v>1</v>
      </c>
      <c r="AK25" s="37" t="b">
        <f t="shared" si="11"/>
        <v>1</v>
      </c>
    </row>
    <row r="26" spans="1:37">
      <c r="A26" s="16"/>
    </row>
  </sheetData>
  <sortState ref="A2:A11">
    <sortCondition ref="A2"/>
  </sortState>
  <conditionalFormatting sqref="F2:G12">
    <cfRule type="cellIs" dxfId="17" priority="31" operator="equal">
      <formula>FALSE</formula>
    </cfRule>
    <cfRule type="cellIs" dxfId="16" priority="32" operator="equal">
      <formula>TRUE</formula>
    </cfRule>
    <cfRule type="cellIs" dxfId="15" priority="33" operator="equal">
      <formula>1</formula>
    </cfRule>
    <cfRule type="colorScale" priority="34">
      <colorScale>
        <cfvo type="min"/>
        <cfvo type="max"/>
        <color rgb="FF63BE7B"/>
        <color rgb="FFFFEF9C"/>
      </colorScale>
    </cfRule>
    <cfRule type="iconSet" priority="35">
      <iconSet iconSet="3Arrows">
        <cfvo type="percent" val="0"/>
        <cfvo type="percent" val="33"/>
        <cfvo type="percent" val="67"/>
      </iconSet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14">
    <cfRule type="cellIs" dxfId="14" priority="25" operator="equal">
      <formula>FALSE</formula>
    </cfRule>
    <cfRule type="cellIs" dxfId="13" priority="26" operator="equal">
      <formula>TRUE</formula>
    </cfRule>
    <cfRule type="cellIs" dxfId="12" priority="27" operator="equal">
      <formula>1</formula>
    </cfRule>
    <cfRule type="colorScale" priority="28">
      <colorScale>
        <cfvo type="min"/>
        <cfvo type="max"/>
        <color rgb="FF63BE7B"/>
        <color rgb="FFFFEF9C"/>
      </colorScale>
    </cfRule>
    <cfRule type="iconSet" priority="29">
      <iconSet iconSet="3Arrows">
        <cfvo type="percent" val="0"/>
        <cfvo type="percent" val="33"/>
        <cfvo type="percent" val="67"/>
      </iconSet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0">
    <cfRule type="cellIs" dxfId="11" priority="19" operator="equal">
      <formula>FALSE</formula>
    </cfRule>
    <cfRule type="cellIs" dxfId="10" priority="20" operator="equal">
      <formula>TRUE</formula>
    </cfRule>
    <cfRule type="cellIs" dxfId="9" priority="21" operator="equal">
      <formula>1</formula>
    </cfRule>
    <cfRule type="colorScale" priority="22">
      <colorScale>
        <cfvo type="min"/>
        <cfvo type="max"/>
        <color rgb="FF63BE7B"/>
        <color rgb="FFFFEF9C"/>
      </colorScale>
    </cfRule>
    <cfRule type="iconSet" priority="23">
      <iconSet iconSet="3Arrows">
        <cfvo type="percent" val="0"/>
        <cfvo type="percent" val="33"/>
        <cfvo type="percent" val="67"/>
      </iconSet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Y25">
    <cfRule type="cellIs" dxfId="8" priority="13" operator="equal">
      <formula>FALSE</formula>
    </cfRule>
    <cfRule type="cellIs" dxfId="7" priority="14" operator="equal">
      <formula>TRUE</formula>
    </cfRule>
    <cfRule type="cellIs" dxfId="6" priority="15" operator="equal">
      <formula>1</formula>
    </cfRule>
    <cfRule type="colorScale" priority="16">
      <colorScale>
        <cfvo type="min"/>
        <cfvo type="max"/>
        <color rgb="FF63BE7B"/>
        <color rgb="FFFFEF9C"/>
      </colorScale>
    </cfRule>
    <cfRule type="iconSet" priority="17">
      <iconSet iconSet="3Arrows">
        <cfvo type="percent" val="0"/>
        <cfvo type="percent" val="33"/>
        <cfvo type="percent" val="67"/>
      </iconSe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E25">
    <cfRule type="cellIs" dxfId="5" priority="7" operator="equal">
      <formula>FALSE</formula>
    </cfRule>
    <cfRule type="cellIs" dxfId="4" priority="8" operator="equal">
      <formula>TRUE</formula>
    </cfRule>
    <cfRule type="cellIs" dxfId="3" priority="9" operator="equal">
      <formula>1</formula>
    </cfRule>
    <cfRule type="colorScale" priority="10">
      <colorScale>
        <cfvo type="min"/>
        <cfvo type="max"/>
        <color rgb="FF63BE7B"/>
        <color rgb="FFFFEF9C"/>
      </colorScale>
    </cfRule>
    <cfRule type="iconSet" priority="11">
      <iconSet iconSet="3Arrows">
        <cfvo type="percent" val="0"/>
        <cfvo type="percent" val="33"/>
        <cfvo type="percent" val="67"/>
      </iconSe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K25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1</formula>
    </cfRule>
    <cfRule type="colorScale" priority="4">
      <colorScale>
        <cfvo type="min"/>
        <cfvo type="max"/>
        <color rgb="FF63BE7B"/>
        <color rgb="FFFFEF9C"/>
      </colorScale>
    </cfRule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A58" workbookViewId="0">
      <selection activeCell="E77" sqref="E77"/>
    </sheetView>
  </sheetViews>
  <sheetFormatPr defaultRowHeight="15"/>
  <cols>
    <col min="1" max="2" width="3.7109375" customWidth="1"/>
    <col min="3" max="14" width="20.42578125"/>
    <col min="15" max="16" width="3.7109375" customWidth="1"/>
  </cols>
  <sheetData>
    <row r="1" spans="1:16" ht="21.7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ht="17.25" thickTop="1" thickBot="1">
      <c r="A2" s="4"/>
      <c r="B2" s="4"/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4"/>
      <c r="P2" s="4"/>
    </row>
    <row r="3" spans="1:16" ht="15.75" thickTop="1">
      <c r="A3" s="6" t="s">
        <v>13</v>
      </c>
      <c r="B3" s="7">
        <v>0</v>
      </c>
      <c r="C3" s="8" t="s">
        <v>14</v>
      </c>
      <c r="D3" s="8" t="s">
        <v>14</v>
      </c>
      <c r="E3" s="8" t="s">
        <v>14</v>
      </c>
      <c r="F3" s="8" t="s">
        <v>14</v>
      </c>
      <c r="G3" s="8" t="s">
        <v>14</v>
      </c>
      <c r="H3" s="8" t="s">
        <v>14</v>
      </c>
      <c r="I3" s="8" t="s">
        <v>14</v>
      </c>
      <c r="J3" s="8" t="s">
        <v>14</v>
      </c>
      <c r="K3" s="8" t="s">
        <v>14</v>
      </c>
      <c r="L3" s="8" t="s">
        <v>14</v>
      </c>
      <c r="M3" s="8" t="s">
        <v>14</v>
      </c>
      <c r="N3" s="8" t="s">
        <v>14</v>
      </c>
      <c r="O3" s="7">
        <v>0</v>
      </c>
      <c r="P3" s="9">
        <v>45663</v>
      </c>
    </row>
    <row r="4" spans="1:16">
      <c r="A4" s="10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1"/>
      <c r="P4" s="13"/>
    </row>
    <row r="5" spans="1:16">
      <c r="A5" s="10"/>
      <c r="B5" s="14">
        <v>1</v>
      </c>
      <c r="C5" s="15" t="s">
        <v>15</v>
      </c>
      <c r="D5" s="15" t="s">
        <v>15</v>
      </c>
      <c r="E5" s="15" t="s">
        <v>16</v>
      </c>
      <c r="F5" s="15" t="s">
        <v>17</v>
      </c>
      <c r="G5" s="15" t="s">
        <v>18</v>
      </c>
      <c r="H5" s="15" t="s">
        <v>19</v>
      </c>
      <c r="I5" s="15" t="s">
        <v>20</v>
      </c>
      <c r="J5" s="15" t="s">
        <v>21</v>
      </c>
      <c r="K5" s="15" t="s">
        <v>22</v>
      </c>
      <c r="L5" s="16" t="s">
        <v>23</v>
      </c>
      <c r="M5" s="15" t="s">
        <v>16</v>
      </c>
      <c r="N5" s="15" t="s">
        <v>24</v>
      </c>
      <c r="O5" s="14">
        <v>1</v>
      </c>
      <c r="P5" s="13"/>
    </row>
    <row r="6" spans="1:16">
      <c r="A6" s="10"/>
      <c r="B6" s="11"/>
      <c r="C6" s="17">
        <v>16</v>
      </c>
      <c r="D6" s="17">
        <v>23</v>
      </c>
      <c r="E6" s="17">
        <v>9</v>
      </c>
      <c r="F6" s="17">
        <v>3</v>
      </c>
      <c r="G6" s="17">
        <v>11</v>
      </c>
      <c r="H6" s="17">
        <v>13</v>
      </c>
      <c r="I6" s="17">
        <v>8</v>
      </c>
      <c r="J6" s="17">
        <v>20</v>
      </c>
      <c r="K6" s="17" t="s">
        <v>25</v>
      </c>
      <c r="L6" s="17">
        <v>14</v>
      </c>
      <c r="M6" s="17">
        <v>6</v>
      </c>
      <c r="N6" s="17" t="s">
        <v>26</v>
      </c>
      <c r="O6" s="11"/>
      <c r="P6" s="13"/>
    </row>
    <row r="7" spans="1:16">
      <c r="A7" s="10"/>
      <c r="B7" s="14">
        <v>2</v>
      </c>
      <c r="C7" s="16" t="s">
        <v>20</v>
      </c>
      <c r="D7" s="16" t="s">
        <v>19</v>
      </c>
      <c r="E7" s="16" t="s">
        <v>15</v>
      </c>
      <c r="F7" s="16" t="s">
        <v>22</v>
      </c>
      <c r="G7" s="16" t="s">
        <v>16</v>
      </c>
      <c r="H7" s="16" t="s">
        <v>22</v>
      </c>
      <c r="I7" s="16" t="s">
        <v>23</v>
      </c>
      <c r="J7" s="16" t="s">
        <v>16</v>
      </c>
      <c r="K7" s="16" t="s">
        <v>27</v>
      </c>
      <c r="L7" s="16" t="s">
        <v>28</v>
      </c>
      <c r="M7" s="16" t="s">
        <v>18</v>
      </c>
      <c r="N7" s="16" t="s">
        <v>29</v>
      </c>
      <c r="O7" s="14">
        <v>2</v>
      </c>
      <c r="P7" s="13"/>
    </row>
    <row r="8" spans="1:16">
      <c r="A8" s="10"/>
      <c r="B8" s="11"/>
      <c r="C8" s="17">
        <v>8</v>
      </c>
      <c r="D8" s="17">
        <v>13</v>
      </c>
      <c r="E8" s="17">
        <v>16</v>
      </c>
      <c r="F8" s="17">
        <v>19</v>
      </c>
      <c r="G8" s="17">
        <v>6</v>
      </c>
      <c r="H8" s="17" t="s">
        <v>30</v>
      </c>
      <c r="I8" s="17">
        <v>14</v>
      </c>
      <c r="J8" s="17">
        <v>9</v>
      </c>
      <c r="K8" s="17"/>
      <c r="L8" s="17">
        <v>1</v>
      </c>
      <c r="M8" s="17">
        <v>11</v>
      </c>
      <c r="N8" s="17" t="s">
        <v>26</v>
      </c>
      <c r="O8" s="11"/>
      <c r="P8" s="13"/>
    </row>
    <row r="9" spans="1:16">
      <c r="A9" s="10"/>
      <c r="B9" s="14">
        <v>3</v>
      </c>
      <c r="C9" s="16" t="s">
        <v>16</v>
      </c>
      <c r="D9" s="16" t="s">
        <v>20</v>
      </c>
      <c r="E9" s="16" t="s">
        <v>19</v>
      </c>
      <c r="F9" s="16" t="s">
        <v>15</v>
      </c>
      <c r="G9" s="16" t="s">
        <v>22</v>
      </c>
      <c r="H9" s="16" t="s">
        <v>31</v>
      </c>
      <c r="I9" s="16" t="s">
        <v>22</v>
      </c>
      <c r="J9" s="16" t="s">
        <v>23</v>
      </c>
      <c r="K9" s="16" t="s">
        <v>27</v>
      </c>
      <c r="L9" s="16" t="s">
        <v>18</v>
      </c>
      <c r="M9" s="16" t="s">
        <v>23</v>
      </c>
      <c r="N9" s="16" t="s">
        <v>29</v>
      </c>
      <c r="O9" s="14">
        <v>3</v>
      </c>
      <c r="P9" s="13"/>
    </row>
    <row r="10" spans="1:16">
      <c r="A10" s="10"/>
      <c r="B10" s="11"/>
      <c r="C10" s="17">
        <v>6</v>
      </c>
      <c r="D10" s="17">
        <v>8</v>
      </c>
      <c r="E10" s="17">
        <v>13</v>
      </c>
      <c r="F10" s="17">
        <v>16</v>
      </c>
      <c r="G10" s="17" t="s">
        <v>32</v>
      </c>
      <c r="H10" s="17">
        <v>3</v>
      </c>
      <c r="I10" s="17" t="s">
        <v>33</v>
      </c>
      <c r="J10" s="17">
        <v>14</v>
      </c>
      <c r="K10" s="17"/>
      <c r="L10" s="17">
        <v>11</v>
      </c>
      <c r="M10" s="17">
        <v>21</v>
      </c>
      <c r="N10" s="17" t="s">
        <v>26</v>
      </c>
      <c r="O10" s="11"/>
      <c r="P10" s="13"/>
    </row>
    <row r="11" spans="1:16">
      <c r="A11" s="10"/>
      <c r="B11" s="14">
        <v>4</v>
      </c>
      <c r="C11" s="16" t="s">
        <v>22</v>
      </c>
      <c r="D11" s="16" t="s">
        <v>16</v>
      </c>
      <c r="E11" s="16" t="s">
        <v>21</v>
      </c>
      <c r="F11" s="16" t="s">
        <v>19</v>
      </c>
      <c r="G11" s="16" t="s">
        <v>34</v>
      </c>
      <c r="H11" s="16" t="s">
        <v>17</v>
      </c>
      <c r="I11" s="16" t="s">
        <v>16</v>
      </c>
      <c r="J11" s="16" t="s">
        <v>35</v>
      </c>
      <c r="K11" s="16" t="s">
        <v>18</v>
      </c>
      <c r="L11" s="16" t="s">
        <v>20</v>
      </c>
      <c r="M11" s="16" t="s">
        <v>31</v>
      </c>
      <c r="N11" s="16" t="s">
        <v>23</v>
      </c>
      <c r="O11" s="14">
        <v>4</v>
      </c>
      <c r="P11" s="13"/>
    </row>
    <row r="12" spans="1:16">
      <c r="A12" s="10"/>
      <c r="B12" s="11"/>
      <c r="C12" s="17" t="s">
        <v>36</v>
      </c>
      <c r="D12" s="17">
        <v>6</v>
      </c>
      <c r="E12" s="17">
        <v>20</v>
      </c>
      <c r="F12" s="17">
        <v>13</v>
      </c>
      <c r="G12" s="17" t="s">
        <v>37</v>
      </c>
      <c r="H12" s="17">
        <v>3</v>
      </c>
      <c r="I12" s="17">
        <v>9</v>
      </c>
      <c r="J12" s="17" t="s">
        <v>38</v>
      </c>
      <c r="K12" s="17">
        <v>11</v>
      </c>
      <c r="L12" s="17">
        <v>8</v>
      </c>
      <c r="M12" s="17">
        <v>18</v>
      </c>
      <c r="N12" s="17">
        <v>21</v>
      </c>
      <c r="O12" s="11"/>
      <c r="P12" s="13"/>
    </row>
    <row r="13" spans="1:16">
      <c r="A13" s="10"/>
      <c r="B13" s="14">
        <v>5</v>
      </c>
      <c r="C13" s="16" t="s">
        <v>39</v>
      </c>
      <c r="D13" s="16" t="s">
        <v>17</v>
      </c>
      <c r="E13" s="16" t="s">
        <v>22</v>
      </c>
      <c r="F13" s="16" t="s">
        <v>20</v>
      </c>
      <c r="G13" s="16" t="s">
        <v>34</v>
      </c>
      <c r="H13" s="16" t="s">
        <v>18</v>
      </c>
      <c r="I13" s="16" t="s">
        <v>40</v>
      </c>
      <c r="J13" s="16" t="s">
        <v>27</v>
      </c>
      <c r="K13" s="16" t="s">
        <v>19</v>
      </c>
      <c r="L13" s="16" t="s">
        <v>16</v>
      </c>
      <c r="M13" s="16" t="s">
        <v>31</v>
      </c>
      <c r="N13" s="16" t="s">
        <v>20</v>
      </c>
      <c r="O13" s="14">
        <v>5</v>
      </c>
      <c r="P13" s="13"/>
    </row>
    <row r="14" spans="1:16">
      <c r="A14" s="10"/>
      <c r="B14" s="11"/>
      <c r="C14" s="17">
        <v>20</v>
      </c>
      <c r="D14" s="17">
        <v>15</v>
      </c>
      <c r="E14" s="17" t="s">
        <v>41</v>
      </c>
      <c r="F14" s="17">
        <v>8</v>
      </c>
      <c r="G14" s="17" t="s">
        <v>37</v>
      </c>
      <c r="H14" s="17">
        <v>11</v>
      </c>
      <c r="I14" s="17" t="s">
        <v>42</v>
      </c>
      <c r="J14" s="17"/>
      <c r="K14" s="17">
        <v>13</v>
      </c>
      <c r="L14" s="17">
        <v>9</v>
      </c>
      <c r="M14" s="17">
        <v>18</v>
      </c>
      <c r="N14" s="17">
        <v>6</v>
      </c>
      <c r="O14" s="11"/>
      <c r="P14" s="13"/>
    </row>
    <row r="15" spans="1:16">
      <c r="A15" s="10"/>
      <c r="B15" s="14">
        <v>6</v>
      </c>
      <c r="C15" s="16" t="s">
        <v>17</v>
      </c>
      <c r="D15" s="16" t="s">
        <v>22</v>
      </c>
      <c r="E15" s="16" t="s">
        <v>43</v>
      </c>
      <c r="F15" s="16" t="s">
        <v>16</v>
      </c>
      <c r="G15" s="16" t="s">
        <v>23</v>
      </c>
      <c r="H15" s="16" t="s">
        <v>44</v>
      </c>
      <c r="I15" s="16" t="s">
        <v>18</v>
      </c>
      <c r="J15" s="16" t="s">
        <v>27</v>
      </c>
      <c r="K15" s="16" t="s">
        <v>20</v>
      </c>
      <c r="L15" s="16" t="s">
        <v>45</v>
      </c>
      <c r="M15" s="16" t="s">
        <v>28</v>
      </c>
      <c r="N15" s="16" t="s">
        <v>22</v>
      </c>
      <c r="O15" s="14">
        <v>6</v>
      </c>
      <c r="P15" s="13"/>
    </row>
    <row r="16" spans="1:16">
      <c r="A16" s="10"/>
      <c r="B16" s="11"/>
      <c r="C16" s="17">
        <v>15</v>
      </c>
      <c r="D16" s="17" t="s">
        <v>46</v>
      </c>
      <c r="E16" s="19">
        <v>23</v>
      </c>
      <c r="F16" s="17">
        <v>9</v>
      </c>
      <c r="G16" s="17">
        <v>21</v>
      </c>
      <c r="H16" s="17">
        <v>20</v>
      </c>
      <c r="I16" s="17">
        <v>11</v>
      </c>
      <c r="J16" s="17"/>
      <c r="K16" s="17">
        <v>8</v>
      </c>
      <c r="L16" s="17">
        <v>7</v>
      </c>
      <c r="M16" s="17">
        <v>1</v>
      </c>
      <c r="N16" s="17" t="s">
        <v>47</v>
      </c>
      <c r="O16" s="11"/>
      <c r="P16" s="13"/>
    </row>
    <row r="17" spans="1:16">
      <c r="A17" s="10"/>
      <c r="B17" s="14">
        <v>7</v>
      </c>
      <c r="C17" s="16" t="s">
        <v>48</v>
      </c>
      <c r="D17" s="16" t="s">
        <v>48</v>
      </c>
      <c r="E17" s="16" t="s">
        <v>48</v>
      </c>
      <c r="F17" s="16" t="s">
        <v>48</v>
      </c>
      <c r="G17" s="16" t="s">
        <v>48</v>
      </c>
      <c r="H17" s="16" t="s">
        <v>48</v>
      </c>
      <c r="I17" s="16" t="s">
        <v>48</v>
      </c>
      <c r="J17" s="16" t="s">
        <v>48</v>
      </c>
      <c r="K17" s="16" t="s">
        <v>48</v>
      </c>
      <c r="L17" s="16" t="s">
        <v>48</v>
      </c>
      <c r="M17" s="16" t="s">
        <v>48</v>
      </c>
      <c r="N17" s="16" t="s">
        <v>48</v>
      </c>
      <c r="O17" s="14">
        <v>7</v>
      </c>
      <c r="P17" s="13"/>
    </row>
    <row r="18" spans="1:16" ht="15.75" thickBot="1">
      <c r="A18" s="20"/>
      <c r="B18" s="1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5"/>
      <c r="P18" s="22"/>
    </row>
    <row r="19" spans="1:16" ht="17.25" thickTop="1" thickBot="1">
      <c r="A19" s="4"/>
      <c r="B19" s="4"/>
      <c r="C19" s="5" t="s">
        <v>1</v>
      </c>
      <c r="D19" s="5" t="s">
        <v>2</v>
      </c>
      <c r="E19" s="5" t="s">
        <v>3</v>
      </c>
      <c r="F19" s="5" t="s">
        <v>4</v>
      </c>
      <c r="G19" s="5" t="s">
        <v>5</v>
      </c>
      <c r="H19" s="5" t="s">
        <v>6</v>
      </c>
      <c r="I19" s="5" t="s">
        <v>7</v>
      </c>
      <c r="J19" s="5" t="s">
        <v>8</v>
      </c>
      <c r="K19" s="5" t="s">
        <v>9</v>
      </c>
      <c r="L19" s="5" t="s">
        <v>10</v>
      </c>
      <c r="M19" s="5" t="s">
        <v>11</v>
      </c>
      <c r="N19" s="5" t="s">
        <v>12</v>
      </c>
      <c r="O19" s="4"/>
      <c r="P19" s="4"/>
    </row>
    <row r="20" spans="1:16" ht="15.75" thickTop="1">
      <c r="A20" s="6" t="s">
        <v>49</v>
      </c>
      <c r="B20" s="7">
        <v>1</v>
      </c>
      <c r="C20" s="15" t="s">
        <v>22</v>
      </c>
      <c r="D20" s="15" t="s">
        <v>15</v>
      </c>
      <c r="E20" s="15" t="s">
        <v>20</v>
      </c>
      <c r="F20" s="15" t="s">
        <v>15</v>
      </c>
      <c r="G20" s="15" t="s">
        <v>21</v>
      </c>
      <c r="H20" s="15" t="s">
        <v>16</v>
      </c>
      <c r="I20" s="15" t="s">
        <v>17</v>
      </c>
      <c r="J20" s="15" t="s">
        <v>44</v>
      </c>
      <c r="K20" s="16" t="s">
        <v>23</v>
      </c>
      <c r="L20" s="16" t="s">
        <v>50</v>
      </c>
      <c r="M20" s="15" t="s">
        <v>40</v>
      </c>
      <c r="N20" s="15" t="s">
        <v>27</v>
      </c>
      <c r="O20" s="7">
        <v>1</v>
      </c>
      <c r="P20" s="9">
        <f>P3+1</f>
        <v>45664</v>
      </c>
    </row>
    <row r="21" spans="1:16">
      <c r="A21" s="10"/>
      <c r="B21" s="11"/>
      <c r="C21" s="17" t="s">
        <v>36</v>
      </c>
      <c r="D21" s="17">
        <v>23</v>
      </c>
      <c r="E21" s="17">
        <v>8</v>
      </c>
      <c r="F21" s="17">
        <v>16</v>
      </c>
      <c r="G21" s="17">
        <v>20</v>
      </c>
      <c r="H21" s="17">
        <v>6</v>
      </c>
      <c r="I21" s="17">
        <v>3</v>
      </c>
      <c r="J21" s="17">
        <v>9</v>
      </c>
      <c r="K21" s="17">
        <v>17</v>
      </c>
      <c r="L21" s="17">
        <v>14</v>
      </c>
      <c r="M21" s="17" t="s">
        <v>51</v>
      </c>
      <c r="N21" s="17"/>
      <c r="O21" s="11"/>
      <c r="P21" s="13"/>
    </row>
    <row r="22" spans="1:16">
      <c r="A22" s="10"/>
      <c r="B22" s="14">
        <v>2</v>
      </c>
      <c r="C22" s="16" t="s">
        <v>15</v>
      </c>
      <c r="D22" s="16" t="s">
        <v>16</v>
      </c>
      <c r="E22" s="16" t="s">
        <v>16</v>
      </c>
      <c r="F22" s="16" t="s">
        <v>34</v>
      </c>
      <c r="G22" s="16" t="s">
        <v>31</v>
      </c>
      <c r="H22" s="16" t="s">
        <v>23</v>
      </c>
      <c r="I22" s="16" t="s">
        <v>50</v>
      </c>
      <c r="J22" s="16" t="s">
        <v>40</v>
      </c>
      <c r="K22" s="16" t="s">
        <v>20</v>
      </c>
      <c r="L22" s="16" t="s">
        <v>21</v>
      </c>
      <c r="M22" s="16" t="s">
        <v>17</v>
      </c>
      <c r="N22" s="16" t="s">
        <v>27</v>
      </c>
      <c r="O22" s="14">
        <v>2</v>
      </c>
      <c r="P22" s="13"/>
    </row>
    <row r="23" spans="1:16">
      <c r="A23" s="10"/>
      <c r="B23" s="11"/>
      <c r="C23" s="17">
        <v>16</v>
      </c>
      <c r="D23" s="17">
        <v>6</v>
      </c>
      <c r="E23" s="17">
        <v>9</v>
      </c>
      <c r="F23" s="17" t="s">
        <v>52</v>
      </c>
      <c r="G23" s="17">
        <v>3</v>
      </c>
      <c r="H23" s="17">
        <v>17</v>
      </c>
      <c r="I23" s="17">
        <v>14</v>
      </c>
      <c r="J23" s="17" t="s">
        <v>53</v>
      </c>
      <c r="K23" s="17">
        <v>8</v>
      </c>
      <c r="L23" s="17">
        <v>20</v>
      </c>
      <c r="M23" s="17">
        <v>18</v>
      </c>
      <c r="N23" s="17"/>
      <c r="O23" s="11"/>
      <c r="P23" s="13"/>
    </row>
    <row r="24" spans="1:16">
      <c r="A24" s="10"/>
      <c r="B24" s="14">
        <v>3</v>
      </c>
      <c r="C24" s="16" t="s">
        <v>16</v>
      </c>
      <c r="D24" s="16" t="s">
        <v>27</v>
      </c>
      <c r="E24" s="16" t="s">
        <v>15</v>
      </c>
      <c r="F24" s="16" t="s">
        <v>34</v>
      </c>
      <c r="G24" s="16" t="s">
        <v>50</v>
      </c>
      <c r="H24" s="16" t="s">
        <v>21</v>
      </c>
      <c r="I24" s="15" t="s">
        <v>54</v>
      </c>
      <c r="J24" s="16" t="s">
        <v>17</v>
      </c>
      <c r="K24" s="16" t="s">
        <v>16</v>
      </c>
      <c r="L24" s="16" t="s">
        <v>20</v>
      </c>
      <c r="M24" s="16" t="s">
        <v>35</v>
      </c>
      <c r="N24" s="16" t="s">
        <v>17</v>
      </c>
      <c r="O24" s="14">
        <v>3</v>
      </c>
      <c r="P24" s="13"/>
    </row>
    <row r="25" spans="1:16">
      <c r="A25" s="10"/>
      <c r="B25" s="11"/>
      <c r="C25" s="17">
        <v>6</v>
      </c>
      <c r="D25" s="17"/>
      <c r="E25" s="17">
        <v>16</v>
      </c>
      <c r="F25" s="17" t="s">
        <v>52</v>
      </c>
      <c r="G25" s="17">
        <v>21</v>
      </c>
      <c r="H25" s="17">
        <v>20</v>
      </c>
      <c r="I25" s="17">
        <v>14</v>
      </c>
      <c r="J25" s="17">
        <v>3</v>
      </c>
      <c r="K25" s="17">
        <v>9</v>
      </c>
      <c r="L25" s="17">
        <v>8</v>
      </c>
      <c r="M25" s="17" t="s">
        <v>55</v>
      </c>
      <c r="N25" s="17">
        <v>18</v>
      </c>
      <c r="O25" s="11"/>
      <c r="P25" s="13"/>
    </row>
    <row r="26" spans="1:16">
      <c r="A26" s="10"/>
      <c r="B26" s="14">
        <v>4</v>
      </c>
      <c r="C26" s="16" t="s">
        <v>34</v>
      </c>
      <c r="D26" s="16" t="s">
        <v>27</v>
      </c>
      <c r="E26" s="16" t="s">
        <v>17</v>
      </c>
      <c r="F26" s="16" t="s">
        <v>16</v>
      </c>
      <c r="G26" s="16" t="s">
        <v>16</v>
      </c>
      <c r="H26" s="16" t="s">
        <v>40</v>
      </c>
      <c r="I26" s="16" t="s">
        <v>20</v>
      </c>
      <c r="J26" s="16" t="s">
        <v>50</v>
      </c>
      <c r="K26" s="16" t="s">
        <v>17</v>
      </c>
      <c r="L26" s="16" t="s">
        <v>22</v>
      </c>
      <c r="M26" s="16" t="s">
        <v>21</v>
      </c>
      <c r="N26" s="16" t="s">
        <v>50</v>
      </c>
      <c r="O26" s="14">
        <v>4</v>
      </c>
      <c r="P26" s="13"/>
    </row>
    <row r="27" spans="1:16">
      <c r="A27" s="10"/>
      <c r="B27" s="11"/>
      <c r="C27" s="17" t="s">
        <v>37</v>
      </c>
      <c r="D27" s="17"/>
      <c r="E27" s="17">
        <v>3</v>
      </c>
      <c r="F27" s="17">
        <v>9</v>
      </c>
      <c r="G27" s="17">
        <v>6</v>
      </c>
      <c r="H27" s="17" t="s">
        <v>55</v>
      </c>
      <c r="I27" s="17">
        <v>8</v>
      </c>
      <c r="J27" s="17">
        <v>14</v>
      </c>
      <c r="K27" s="17">
        <v>18</v>
      </c>
      <c r="L27" s="17">
        <v>10</v>
      </c>
      <c r="M27" s="17">
        <v>20</v>
      </c>
      <c r="N27" s="17">
        <v>21</v>
      </c>
      <c r="O27" s="11"/>
      <c r="P27" s="13"/>
    </row>
    <row r="28" spans="1:16">
      <c r="A28" s="10"/>
      <c r="B28" s="14">
        <v>5</v>
      </c>
      <c r="C28" s="16" t="s">
        <v>34</v>
      </c>
      <c r="D28" s="16" t="s">
        <v>39</v>
      </c>
      <c r="E28" s="18" t="s">
        <v>27</v>
      </c>
      <c r="F28" s="16" t="s">
        <v>16</v>
      </c>
      <c r="G28" s="16" t="s">
        <v>17</v>
      </c>
      <c r="H28" s="16" t="s">
        <v>20</v>
      </c>
      <c r="I28" s="16" t="s">
        <v>35</v>
      </c>
      <c r="J28" s="15" t="s">
        <v>54</v>
      </c>
      <c r="K28" s="16" t="s">
        <v>31</v>
      </c>
      <c r="L28" s="16" t="s">
        <v>27</v>
      </c>
      <c r="M28" s="16" t="s">
        <v>20</v>
      </c>
      <c r="N28" s="16" t="s">
        <v>23</v>
      </c>
      <c r="O28" s="14">
        <v>5</v>
      </c>
      <c r="P28" s="13"/>
    </row>
    <row r="29" spans="1:16">
      <c r="A29" s="10"/>
      <c r="B29" s="11"/>
      <c r="C29" s="17" t="s">
        <v>37</v>
      </c>
      <c r="D29" s="17">
        <v>20</v>
      </c>
      <c r="E29" s="19"/>
      <c r="F29" s="17">
        <v>9</v>
      </c>
      <c r="G29" s="17">
        <v>3</v>
      </c>
      <c r="H29" s="17">
        <v>8</v>
      </c>
      <c r="I29" s="17" t="s">
        <v>38</v>
      </c>
      <c r="J29" s="17">
        <v>14</v>
      </c>
      <c r="K29" s="17">
        <v>18</v>
      </c>
      <c r="L29" s="17"/>
      <c r="M29" s="17">
        <v>6</v>
      </c>
      <c r="N29" s="17">
        <v>21</v>
      </c>
      <c r="O29" s="11"/>
      <c r="P29" s="13"/>
    </row>
    <row r="30" spans="1:16">
      <c r="A30" s="10"/>
      <c r="B30" s="14">
        <v>6</v>
      </c>
      <c r="C30" s="16" t="s">
        <v>44</v>
      </c>
      <c r="D30" s="16" t="s">
        <v>48</v>
      </c>
      <c r="E30" s="18" t="s">
        <v>27</v>
      </c>
      <c r="F30" s="16" t="s">
        <v>48</v>
      </c>
      <c r="G30" s="16" t="s">
        <v>22</v>
      </c>
      <c r="H30" s="16" t="s">
        <v>35</v>
      </c>
      <c r="I30" s="16" t="s">
        <v>31</v>
      </c>
      <c r="J30" s="16" t="s">
        <v>34</v>
      </c>
      <c r="K30" s="16" t="s">
        <v>21</v>
      </c>
      <c r="L30" s="16" t="s">
        <v>27</v>
      </c>
      <c r="M30" s="16" t="s">
        <v>23</v>
      </c>
      <c r="N30" s="16" t="s">
        <v>16</v>
      </c>
      <c r="O30" s="14">
        <v>6</v>
      </c>
      <c r="P30" s="13"/>
    </row>
    <row r="31" spans="1:16">
      <c r="A31" s="10"/>
      <c r="B31" s="11"/>
      <c r="C31" s="17">
        <v>8</v>
      </c>
      <c r="D31" s="17"/>
      <c r="E31" s="19"/>
      <c r="F31" s="17"/>
      <c r="G31" s="17" t="s">
        <v>32</v>
      </c>
      <c r="H31" s="17" t="s">
        <v>56</v>
      </c>
      <c r="I31" s="17">
        <v>3</v>
      </c>
      <c r="J31" s="17" t="s">
        <v>52</v>
      </c>
      <c r="K31" s="17">
        <v>20</v>
      </c>
      <c r="L31" s="17"/>
      <c r="M31" s="17">
        <v>21</v>
      </c>
      <c r="N31" s="17">
        <v>6</v>
      </c>
      <c r="O31" s="11"/>
      <c r="P31" s="13"/>
    </row>
    <row r="32" spans="1:16">
      <c r="A32" s="10"/>
      <c r="B32" s="14">
        <v>7</v>
      </c>
      <c r="C32" s="16" t="s">
        <v>48</v>
      </c>
      <c r="D32" s="16" t="s">
        <v>48</v>
      </c>
      <c r="E32" s="16"/>
      <c r="F32" s="16" t="s">
        <v>48</v>
      </c>
      <c r="G32" s="16" t="s">
        <v>48</v>
      </c>
      <c r="H32" s="16" t="s">
        <v>48</v>
      </c>
      <c r="I32" s="16" t="s">
        <v>21</v>
      </c>
      <c r="J32" s="16" t="s">
        <v>28</v>
      </c>
      <c r="K32" s="16" t="s">
        <v>48</v>
      </c>
      <c r="L32" s="16" t="s">
        <v>16</v>
      </c>
      <c r="M32" s="16" t="s">
        <v>50</v>
      </c>
      <c r="N32" s="23" t="s">
        <v>57</v>
      </c>
      <c r="O32" s="14">
        <v>7</v>
      </c>
      <c r="P32" s="13"/>
    </row>
    <row r="33" spans="1:16">
      <c r="A33" s="10"/>
      <c r="B33" s="11"/>
      <c r="C33" s="17"/>
      <c r="D33" s="17"/>
      <c r="E33" s="17"/>
      <c r="F33" s="17"/>
      <c r="G33" s="17"/>
      <c r="H33" s="17"/>
      <c r="I33" s="17">
        <v>20</v>
      </c>
      <c r="J33" s="17">
        <v>1</v>
      </c>
      <c r="K33" s="17"/>
      <c r="L33" s="17">
        <v>9</v>
      </c>
      <c r="M33" s="17">
        <v>21</v>
      </c>
      <c r="N33" s="24">
        <v>6</v>
      </c>
      <c r="O33" s="11"/>
      <c r="P33" s="13"/>
    </row>
    <row r="34" spans="1:16">
      <c r="A34" s="10"/>
      <c r="B34" s="14">
        <v>8</v>
      </c>
      <c r="C34" s="16" t="s">
        <v>48</v>
      </c>
      <c r="D34" s="16" t="s">
        <v>48</v>
      </c>
      <c r="E34" s="16" t="s">
        <v>48</v>
      </c>
      <c r="F34" s="16" t="s">
        <v>48</v>
      </c>
      <c r="G34" s="16" t="s">
        <v>48</v>
      </c>
      <c r="H34" s="16" t="s">
        <v>48</v>
      </c>
      <c r="I34" s="16" t="s">
        <v>48</v>
      </c>
      <c r="J34" s="16" t="s">
        <v>48</v>
      </c>
      <c r="K34" s="16" t="s">
        <v>48</v>
      </c>
      <c r="L34" s="16" t="s">
        <v>48</v>
      </c>
      <c r="M34" s="16" t="s">
        <v>48</v>
      </c>
      <c r="N34" s="16" t="s">
        <v>48</v>
      </c>
      <c r="O34" s="14">
        <v>8</v>
      </c>
      <c r="P34" s="13"/>
    </row>
    <row r="35" spans="1:16" ht="15.75" thickBot="1">
      <c r="A35" s="20"/>
      <c r="B35" s="15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15"/>
      <c r="P35" s="22"/>
    </row>
    <row r="36" spans="1:16" ht="17.25" thickTop="1" thickBot="1">
      <c r="A36" s="4"/>
      <c r="B36" s="4"/>
      <c r="C36" s="5" t="s">
        <v>1</v>
      </c>
      <c r="D36" s="5" t="s">
        <v>2</v>
      </c>
      <c r="E36" s="5" t="s">
        <v>3</v>
      </c>
      <c r="F36" s="5" t="s">
        <v>4</v>
      </c>
      <c r="G36" s="5" t="s">
        <v>5</v>
      </c>
      <c r="H36" s="5" t="s">
        <v>6</v>
      </c>
      <c r="I36" s="5" t="s">
        <v>7</v>
      </c>
      <c r="J36" s="5" t="s">
        <v>8</v>
      </c>
      <c r="K36" s="5" t="s">
        <v>9</v>
      </c>
      <c r="L36" s="5" t="s">
        <v>10</v>
      </c>
      <c r="M36" s="5" t="s">
        <v>11</v>
      </c>
      <c r="N36" s="5" t="s">
        <v>12</v>
      </c>
      <c r="O36" s="4"/>
      <c r="P36" s="4"/>
    </row>
    <row r="37" spans="1:16" ht="15.75" thickTop="1">
      <c r="A37" s="6" t="s">
        <v>58</v>
      </c>
      <c r="B37" s="7">
        <v>1</v>
      </c>
      <c r="C37" s="15" t="s">
        <v>15</v>
      </c>
      <c r="D37" s="15" t="s">
        <v>16</v>
      </c>
      <c r="E37" s="15" t="s">
        <v>22</v>
      </c>
      <c r="F37" s="15" t="s">
        <v>16</v>
      </c>
      <c r="G37" s="15" t="s">
        <v>27</v>
      </c>
      <c r="H37" s="15" t="s">
        <v>22</v>
      </c>
      <c r="I37" s="15" t="s">
        <v>28</v>
      </c>
      <c r="J37" s="15" t="s">
        <v>20</v>
      </c>
      <c r="K37" s="16" t="s">
        <v>23</v>
      </c>
      <c r="L37" s="15" t="s">
        <v>18</v>
      </c>
      <c r="M37" s="16" t="s">
        <v>23</v>
      </c>
      <c r="N37" s="15" t="s">
        <v>17</v>
      </c>
      <c r="O37" s="7">
        <v>1</v>
      </c>
      <c r="P37" s="9">
        <f>P20+1</f>
        <v>45665</v>
      </c>
    </row>
    <row r="38" spans="1:16">
      <c r="A38" s="10"/>
      <c r="B38" s="11"/>
      <c r="C38" s="17">
        <v>16</v>
      </c>
      <c r="D38" s="17">
        <v>6</v>
      </c>
      <c r="E38" s="17" t="s">
        <v>41</v>
      </c>
      <c r="F38" s="17">
        <v>9</v>
      </c>
      <c r="G38" s="17"/>
      <c r="H38" s="17" t="s">
        <v>30</v>
      </c>
      <c r="I38" s="17">
        <v>1</v>
      </c>
      <c r="J38" s="17">
        <v>8</v>
      </c>
      <c r="K38" s="17">
        <v>17</v>
      </c>
      <c r="L38" s="17">
        <v>11</v>
      </c>
      <c r="M38" s="17">
        <v>21</v>
      </c>
      <c r="N38" s="17">
        <v>18</v>
      </c>
      <c r="O38" s="11"/>
      <c r="P38" s="13"/>
    </row>
    <row r="39" spans="1:16">
      <c r="A39" s="10"/>
      <c r="B39" s="14">
        <v>2</v>
      </c>
      <c r="C39" s="16" t="s">
        <v>20</v>
      </c>
      <c r="D39" s="16" t="s">
        <v>15</v>
      </c>
      <c r="E39" s="16" t="s">
        <v>31</v>
      </c>
      <c r="F39" s="16" t="s">
        <v>15</v>
      </c>
      <c r="G39" s="16" t="s">
        <v>27</v>
      </c>
      <c r="H39" s="16" t="s">
        <v>16</v>
      </c>
      <c r="I39" s="16" t="s">
        <v>23</v>
      </c>
      <c r="J39" s="16" t="s">
        <v>22</v>
      </c>
      <c r="K39" s="16" t="s">
        <v>50</v>
      </c>
      <c r="L39" s="16" t="s">
        <v>22</v>
      </c>
      <c r="M39" s="16" t="s">
        <v>31</v>
      </c>
      <c r="N39" s="16" t="s">
        <v>18</v>
      </c>
      <c r="O39" s="14">
        <v>2</v>
      </c>
      <c r="P39" s="13"/>
    </row>
    <row r="40" spans="1:16">
      <c r="A40" s="10"/>
      <c r="B40" s="11"/>
      <c r="C40" s="17">
        <v>8</v>
      </c>
      <c r="D40" s="17">
        <v>23</v>
      </c>
      <c r="E40" s="17">
        <v>3</v>
      </c>
      <c r="F40" s="17">
        <v>16</v>
      </c>
      <c r="G40" s="17"/>
      <c r="H40" s="17">
        <v>6</v>
      </c>
      <c r="I40" s="17">
        <v>14</v>
      </c>
      <c r="J40" s="17" t="s">
        <v>59</v>
      </c>
      <c r="K40" s="17">
        <v>17</v>
      </c>
      <c r="L40" s="17">
        <v>10</v>
      </c>
      <c r="M40" s="17">
        <v>18</v>
      </c>
      <c r="N40" s="17">
        <v>11</v>
      </c>
      <c r="O40" s="11"/>
      <c r="P40" s="13"/>
    </row>
    <row r="41" spans="1:16">
      <c r="A41" s="10"/>
      <c r="B41" s="14">
        <v>3</v>
      </c>
      <c r="C41" s="16" t="s">
        <v>16</v>
      </c>
      <c r="D41" s="16" t="s">
        <v>20</v>
      </c>
      <c r="E41" s="16" t="s">
        <v>15</v>
      </c>
      <c r="F41" s="16" t="s">
        <v>44</v>
      </c>
      <c r="G41" s="16" t="s">
        <v>23</v>
      </c>
      <c r="H41" s="16" t="s">
        <v>23</v>
      </c>
      <c r="I41" s="16" t="s">
        <v>18</v>
      </c>
      <c r="J41" s="16" t="s">
        <v>19</v>
      </c>
      <c r="K41" s="16" t="s">
        <v>16</v>
      </c>
      <c r="L41" s="16" t="s">
        <v>23</v>
      </c>
      <c r="M41" s="16" t="s">
        <v>31</v>
      </c>
      <c r="N41" s="16" t="s">
        <v>28</v>
      </c>
      <c r="O41" s="14">
        <v>3</v>
      </c>
      <c r="P41" s="13"/>
    </row>
    <row r="42" spans="1:16">
      <c r="A42" s="10"/>
      <c r="B42" s="11"/>
      <c r="C42" s="17">
        <v>6</v>
      </c>
      <c r="D42" s="17">
        <v>8</v>
      </c>
      <c r="E42" s="17">
        <v>16</v>
      </c>
      <c r="F42" s="17">
        <v>3</v>
      </c>
      <c r="G42" s="17">
        <v>21</v>
      </c>
      <c r="H42" s="17">
        <v>17</v>
      </c>
      <c r="I42" s="17">
        <v>11</v>
      </c>
      <c r="J42" s="17">
        <v>13</v>
      </c>
      <c r="K42" s="17">
        <v>9</v>
      </c>
      <c r="L42" s="17">
        <v>14</v>
      </c>
      <c r="M42" s="17">
        <v>18</v>
      </c>
      <c r="N42" s="17">
        <v>1</v>
      </c>
      <c r="O42" s="11"/>
      <c r="P42" s="13"/>
    </row>
    <row r="43" spans="1:16">
      <c r="A43" s="10"/>
      <c r="B43" s="14">
        <v>4</v>
      </c>
      <c r="C43" s="16" t="s">
        <v>27</v>
      </c>
      <c r="D43" s="16" t="s">
        <v>17</v>
      </c>
      <c r="E43" s="16" t="s">
        <v>16</v>
      </c>
      <c r="F43" s="16" t="s">
        <v>20</v>
      </c>
      <c r="G43" s="16" t="s">
        <v>22</v>
      </c>
      <c r="H43" s="16" t="s">
        <v>50</v>
      </c>
      <c r="I43" s="16" t="s">
        <v>19</v>
      </c>
      <c r="J43" s="16" t="s">
        <v>18</v>
      </c>
      <c r="K43" s="16" t="s">
        <v>28</v>
      </c>
      <c r="L43" s="15" t="s">
        <v>54</v>
      </c>
      <c r="M43" s="16" t="s">
        <v>16</v>
      </c>
      <c r="N43" s="16" t="s">
        <v>22</v>
      </c>
      <c r="O43" s="14">
        <v>4</v>
      </c>
      <c r="P43" s="13"/>
    </row>
    <row r="44" spans="1:16">
      <c r="A44" s="10"/>
      <c r="B44" s="11"/>
      <c r="C44" s="17"/>
      <c r="D44" s="17">
        <v>15</v>
      </c>
      <c r="E44" s="17">
        <v>9</v>
      </c>
      <c r="F44" s="17">
        <v>8</v>
      </c>
      <c r="G44" s="17" t="s">
        <v>32</v>
      </c>
      <c r="H44" s="17">
        <v>17</v>
      </c>
      <c r="I44" s="17">
        <v>13</v>
      </c>
      <c r="J44" s="17">
        <v>11</v>
      </c>
      <c r="K44" s="17">
        <v>1</v>
      </c>
      <c r="L44" s="17">
        <v>14</v>
      </c>
      <c r="M44" s="17">
        <v>6</v>
      </c>
      <c r="N44" s="17" t="s">
        <v>47</v>
      </c>
      <c r="O44" s="11"/>
      <c r="P44" s="13"/>
    </row>
    <row r="45" spans="1:16">
      <c r="A45" s="10"/>
      <c r="B45" s="14">
        <v>5</v>
      </c>
      <c r="C45" s="16" t="s">
        <v>27</v>
      </c>
      <c r="D45" s="16" t="s">
        <v>22</v>
      </c>
      <c r="E45" s="16" t="s">
        <v>20</v>
      </c>
      <c r="F45" s="16" t="s">
        <v>17</v>
      </c>
      <c r="G45" s="16" t="s">
        <v>16</v>
      </c>
      <c r="H45" s="16" t="s">
        <v>34</v>
      </c>
      <c r="I45" s="16" t="s">
        <v>22</v>
      </c>
      <c r="J45" s="16" t="s">
        <v>23</v>
      </c>
      <c r="K45" s="16" t="s">
        <v>18</v>
      </c>
      <c r="L45" s="16" t="s">
        <v>19</v>
      </c>
      <c r="M45" s="16" t="s">
        <v>17</v>
      </c>
      <c r="N45" s="16" t="s">
        <v>50</v>
      </c>
      <c r="O45" s="14">
        <v>5</v>
      </c>
      <c r="P45" s="13"/>
    </row>
    <row r="46" spans="1:16">
      <c r="A46" s="10"/>
      <c r="B46" s="11"/>
      <c r="C46" s="17"/>
      <c r="D46" s="17" t="s">
        <v>46</v>
      </c>
      <c r="E46" s="17">
        <v>8</v>
      </c>
      <c r="F46" s="17">
        <v>3</v>
      </c>
      <c r="G46" s="17">
        <v>6</v>
      </c>
      <c r="H46" s="17" t="s">
        <v>37</v>
      </c>
      <c r="I46" s="17" t="s">
        <v>33</v>
      </c>
      <c r="J46" s="17">
        <v>14</v>
      </c>
      <c r="K46" s="17">
        <v>11</v>
      </c>
      <c r="L46" s="17">
        <v>13</v>
      </c>
      <c r="M46" s="17">
        <v>18</v>
      </c>
      <c r="N46" s="17">
        <v>21</v>
      </c>
      <c r="O46" s="11"/>
      <c r="P46" s="13"/>
    </row>
    <row r="47" spans="1:16">
      <c r="A47" s="10"/>
      <c r="B47" s="14">
        <v>6</v>
      </c>
      <c r="C47" s="16" t="s">
        <v>22</v>
      </c>
      <c r="D47" s="16" t="s">
        <v>43</v>
      </c>
      <c r="E47" s="16" t="s">
        <v>44</v>
      </c>
      <c r="F47" s="16" t="s">
        <v>22</v>
      </c>
      <c r="G47" s="16" t="s">
        <v>19</v>
      </c>
      <c r="H47" s="16" t="s">
        <v>34</v>
      </c>
      <c r="I47" s="16" t="s">
        <v>16</v>
      </c>
      <c r="J47" s="16" t="s">
        <v>21</v>
      </c>
      <c r="K47" s="16" t="s">
        <v>35</v>
      </c>
      <c r="L47" s="16" t="s">
        <v>17</v>
      </c>
      <c r="M47" s="16" t="s">
        <v>20</v>
      </c>
      <c r="N47" s="16" t="s">
        <v>23</v>
      </c>
      <c r="O47" s="14">
        <v>6</v>
      </c>
      <c r="P47" s="13"/>
    </row>
    <row r="48" spans="1:16">
      <c r="A48" s="10"/>
      <c r="B48" s="11"/>
      <c r="C48" s="17" t="s">
        <v>36</v>
      </c>
      <c r="D48" s="17">
        <v>8</v>
      </c>
      <c r="E48" s="17">
        <v>23</v>
      </c>
      <c r="F48" s="17">
        <v>19</v>
      </c>
      <c r="G48" s="17">
        <v>13</v>
      </c>
      <c r="H48" s="17" t="s">
        <v>37</v>
      </c>
      <c r="I48" s="17">
        <v>9</v>
      </c>
      <c r="J48" s="17">
        <v>20</v>
      </c>
      <c r="K48" s="17" t="s">
        <v>55</v>
      </c>
      <c r="L48" s="17">
        <v>18</v>
      </c>
      <c r="M48" s="17">
        <v>6</v>
      </c>
      <c r="N48" s="17">
        <v>21</v>
      </c>
      <c r="O48" s="11"/>
      <c r="P48" s="13"/>
    </row>
    <row r="49" spans="1:16">
      <c r="A49" s="10"/>
      <c r="B49" s="14">
        <v>7</v>
      </c>
      <c r="C49" s="16" t="s">
        <v>48</v>
      </c>
      <c r="D49" s="16" t="s">
        <v>48</v>
      </c>
      <c r="E49" s="16"/>
      <c r="F49" s="16" t="s">
        <v>48</v>
      </c>
      <c r="G49" s="16" t="s">
        <v>20</v>
      </c>
      <c r="H49" s="16" t="s">
        <v>48</v>
      </c>
      <c r="I49" s="16" t="s">
        <v>44</v>
      </c>
      <c r="J49" s="16" t="s">
        <v>48</v>
      </c>
      <c r="K49" s="16" t="s">
        <v>40</v>
      </c>
      <c r="L49" s="16" t="s">
        <v>21</v>
      </c>
      <c r="M49" s="16" t="s">
        <v>50</v>
      </c>
      <c r="N49" s="16" t="s">
        <v>20</v>
      </c>
      <c r="O49" s="14">
        <v>7</v>
      </c>
      <c r="P49" s="13"/>
    </row>
    <row r="50" spans="1:16">
      <c r="A50" s="10"/>
      <c r="B50" s="11"/>
      <c r="C50" s="17"/>
      <c r="D50" s="17"/>
      <c r="E50" s="17"/>
      <c r="F50" s="17"/>
      <c r="G50" s="17">
        <v>8</v>
      </c>
      <c r="H50" s="17"/>
      <c r="I50" s="17">
        <v>9</v>
      </c>
      <c r="J50" s="17"/>
      <c r="K50" s="17" t="s">
        <v>56</v>
      </c>
      <c r="L50" s="17">
        <v>20</v>
      </c>
      <c r="M50" s="17">
        <v>21</v>
      </c>
      <c r="N50" s="17">
        <v>6</v>
      </c>
      <c r="O50" s="11"/>
      <c r="P50" s="13"/>
    </row>
    <row r="51" spans="1:16">
      <c r="A51" s="10"/>
      <c r="B51" s="14">
        <v>8</v>
      </c>
      <c r="C51" s="16" t="s">
        <v>48</v>
      </c>
      <c r="D51" s="16" t="s">
        <v>48</v>
      </c>
      <c r="E51" s="16"/>
      <c r="F51" s="16" t="s">
        <v>48</v>
      </c>
      <c r="G51" s="16" t="s">
        <v>48</v>
      </c>
      <c r="H51" s="16" t="s">
        <v>48</v>
      </c>
      <c r="I51" s="16" t="s">
        <v>48</v>
      </c>
      <c r="J51" s="16" t="s">
        <v>48</v>
      </c>
      <c r="K51" s="16" t="s">
        <v>48</v>
      </c>
      <c r="L51" s="16" t="s">
        <v>48</v>
      </c>
      <c r="M51" s="16" t="s">
        <v>48</v>
      </c>
      <c r="N51" s="16" t="s">
        <v>48</v>
      </c>
      <c r="O51" s="14">
        <v>8</v>
      </c>
      <c r="P51" s="13"/>
    </row>
    <row r="52" spans="1:16" ht="15.75" thickBot="1">
      <c r="A52" s="20"/>
      <c r="B52" s="15"/>
      <c r="C52" s="21"/>
      <c r="D52" s="21"/>
      <c r="E52" s="17"/>
      <c r="F52" s="21"/>
      <c r="G52" s="21"/>
      <c r="H52" s="21"/>
      <c r="I52" s="21"/>
      <c r="J52" s="21"/>
      <c r="K52" s="21"/>
      <c r="L52" s="21"/>
      <c r="M52" s="21"/>
      <c r="N52" s="21"/>
      <c r="O52" s="15"/>
      <c r="P52" s="22"/>
    </row>
    <row r="53" spans="1:16" ht="17.25" thickTop="1" thickBot="1">
      <c r="A53" s="4"/>
      <c r="B53" s="4"/>
      <c r="C53" s="5" t="s">
        <v>1</v>
      </c>
      <c r="D53" s="5" t="s">
        <v>2</v>
      </c>
      <c r="E53" s="5" t="s">
        <v>3</v>
      </c>
      <c r="F53" s="5" t="s">
        <v>4</v>
      </c>
      <c r="G53" s="5" t="s">
        <v>5</v>
      </c>
      <c r="H53" s="5" t="s">
        <v>6</v>
      </c>
      <c r="I53" s="5" t="s">
        <v>7</v>
      </c>
      <c r="J53" s="5" t="s">
        <v>8</v>
      </c>
      <c r="K53" s="5" t="s">
        <v>9</v>
      </c>
      <c r="L53" s="5" t="s">
        <v>10</v>
      </c>
      <c r="M53" s="5" t="s">
        <v>11</v>
      </c>
      <c r="N53" s="5" t="s">
        <v>12</v>
      </c>
      <c r="O53" s="4"/>
      <c r="P53" s="4"/>
    </row>
    <row r="54" spans="1:16" ht="15.75" thickTop="1">
      <c r="A54" s="6" t="s">
        <v>60</v>
      </c>
      <c r="B54" s="7">
        <v>1</v>
      </c>
      <c r="C54" s="16" t="s">
        <v>19</v>
      </c>
      <c r="D54" s="15" t="s">
        <v>15</v>
      </c>
      <c r="E54" s="25" t="s">
        <v>61</v>
      </c>
      <c r="F54" s="25" t="s">
        <v>61</v>
      </c>
      <c r="G54" s="25" t="s">
        <v>61</v>
      </c>
      <c r="H54" s="25" t="s">
        <v>61</v>
      </c>
      <c r="I54" s="25" t="s">
        <v>61</v>
      </c>
      <c r="J54" s="25" t="s">
        <v>61</v>
      </c>
      <c r="K54" s="25" t="s">
        <v>61</v>
      </c>
      <c r="L54" s="25" t="s">
        <v>61</v>
      </c>
      <c r="M54" s="25" t="s">
        <v>61</v>
      </c>
      <c r="N54" s="25" t="s">
        <v>61</v>
      </c>
      <c r="O54" s="7">
        <v>1</v>
      </c>
      <c r="P54" s="9">
        <f>P37+1</f>
        <v>45666</v>
      </c>
    </row>
    <row r="55" spans="1:16">
      <c r="A55" s="10"/>
      <c r="B55" s="11"/>
      <c r="C55" s="17">
        <v>13</v>
      </c>
      <c r="D55" s="17">
        <v>23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1"/>
      <c r="P55" s="13"/>
    </row>
    <row r="56" spans="1:16">
      <c r="A56" s="10"/>
      <c r="B56" s="14">
        <v>2</v>
      </c>
      <c r="C56" s="16" t="s">
        <v>22</v>
      </c>
      <c r="D56" s="16" t="s">
        <v>16</v>
      </c>
      <c r="E56" s="16" t="s">
        <v>17</v>
      </c>
      <c r="F56" s="16" t="s">
        <v>15</v>
      </c>
      <c r="G56" s="16" t="s">
        <v>50</v>
      </c>
      <c r="H56" s="16" t="s">
        <v>20</v>
      </c>
      <c r="I56" s="16" t="s">
        <v>62</v>
      </c>
      <c r="J56" s="16" t="s">
        <v>16</v>
      </c>
      <c r="K56" s="16" t="s">
        <v>21</v>
      </c>
      <c r="L56" s="16" t="s">
        <v>50</v>
      </c>
      <c r="M56" s="16" t="s">
        <v>22</v>
      </c>
      <c r="N56" s="16" t="s">
        <v>29</v>
      </c>
      <c r="O56" s="14">
        <v>2</v>
      </c>
      <c r="P56" s="13"/>
    </row>
    <row r="57" spans="1:16">
      <c r="A57" s="10"/>
      <c r="B57" s="11"/>
      <c r="C57" s="17" t="s">
        <v>36</v>
      </c>
      <c r="D57" s="17">
        <v>6</v>
      </c>
      <c r="E57" s="17">
        <v>3</v>
      </c>
      <c r="F57" s="17">
        <v>16</v>
      </c>
      <c r="G57" s="17">
        <v>21</v>
      </c>
      <c r="H57" s="17">
        <v>8</v>
      </c>
      <c r="I57" s="17">
        <v>4</v>
      </c>
      <c r="J57" s="17">
        <v>9</v>
      </c>
      <c r="K57" s="17">
        <v>20</v>
      </c>
      <c r="L57" s="17">
        <v>14</v>
      </c>
      <c r="M57" s="17" t="s">
        <v>63</v>
      </c>
      <c r="N57" s="17" t="s">
        <v>26</v>
      </c>
      <c r="O57" s="11"/>
      <c r="P57" s="13"/>
    </row>
    <row r="58" spans="1:16">
      <c r="A58" s="10"/>
      <c r="B58" s="14">
        <v>3</v>
      </c>
      <c r="C58" s="16" t="s">
        <v>16</v>
      </c>
      <c r="D58" s="16" t="s">
        <v>22</v>
      </c>
      <c r="E58" s="16" t="s">
        <v>15</v>
      </c>
      <c r="F58" s="16" t="s">
        <v>16</v>
      </c>
      <c r="G58" s="16" t="s">
        <v>17</v>
      </c>
      <c r="H58" s="16" t="s">
        <v>21</v>
      </c>
      <c r="I58" s="16" t="s">
        <v>50</v>
      </c>
      <c r="J58" s="16" t="s">
        <v>22</v>
      </c>
      <c r="K58" s="16" t="s">
        <v>62</v>
      </c>
      <c r="L58" s="16" t="s">
        <v>34</v>
      </c>
      <c r="M58" s="16" t="s">
        <v>50</v>
      </c>
      <c r="N58" s="16" t="s">
        <v>29</v>
      </c>
      <c r="O58" s="14">
        <v>3</v>
      </c>
      <c r="P58" s="13"/>
    </row>
    <row r="59" spans="1:16">
      <c r="A59" s="10"/>
      <c r="B59" s="11"/>
      <c r="C59" s="17">
        <v>6</v>
      </c>
      <c r="D59" s="17" t="s">
        <v>46</v>
      </c>
      <c r="E59" s="17">
        <v>16</v>
      </c>
      <c r="F59" s="17">
        <v>9</v>
      </c>
      <c r="G59" s="17">
        <v>3</v>
      </c>
      <c r="H59" s="17">
        <v>20</v>
      </c>
      <c r="I59" s="17">
        <v>14</v>
      </c>
      <c r="J59" s="17" t="s">
        <v>59</v>
      </c>
      <c r="K59" s="17">
        <v>4</v>
      </c>
      <c r="L59" s="17" t="s">
        <v>37</v>
      </c>
      <c r="M59" s="17">
        <v>21</v>
      </c>
      <c r="N59" s="17" t="s">
        <v>26</v>
      </c>
      <c r="O59" s="11"/>
      <c r="P59" s="13"/>
    </row>
    <row r="60" spans="1:16">
      <c r="A60" s="10"/>
      <c r="B60" s="14">
        <v>4</v>
      </c>
      <c r="C60" s="16" t="s">
        <v>15</v>
      </c>
      <c r="D60" s="16" t="s">
        <v>20</v>
      </c>
      <c r="E60" s="16" t="s">
        <v>22</v>
      </c>
      <c r="F60" s="16" t="s">
        <v>21</v>
      </c>
      <c r="G60" s="16" t="s">
        <v>35</v>
      </c>
      <c r="H60" s="16" t="s">
        <v>17</v>
      </c>
      <c r="I60" s="16" t="s">
        <v>16</v>
      </c>
      <c r="J60" s="16" t="s">
        <v>50</v>
      </c>
      <c r="K60" s="15" t="s">
        <v>54</v>
      </c>
      <c r="L60" s="16" t="s">
        <v>62</v>
      </c>
      <c r="M60" s="16" t="s">
        <v>20</v>
      </c>
      <c r="N60" s="15" t="s">
        <v>54</v>
      </c>
      <c r="O60" s="14">
        <v>4</v>
      </c>
      <c r="P60" s="13"/>
    </row>
    <row r="61" spans="1:16">
      <c r="A61" s="10"/>
      <c r="B61" s="11"/>
      <c r="C61" s="17">
        <v>16</v>
      </c>
      <c r="D61" s="17">
        <v>8</v>
      </c>
      <c r="E61" s="17" t="s">
        <v>41</v>
      </c>
      <c r="F61" s="17">
        <v>20</v>
      </c>
      <c r="G61" s="17" t="s">
        <v>55</v>
      </c>
      <c r="H61" s="17">
        <v>3</v>
      </c>
      <c r="I61" s="17">
        <v>9</v>
      </c>
      <c r="J61" s="17">
        <v>14</v>
      </c>
      <c r="K61" s="17">
        <v>17</v>
      </c>
      <c r="L61" s="17">
        <v>4</v>
      </c>
      <c r="M61" s="17">
        <v>6</v>
      </c>
      <c r="N61" s="17">
        <v>21</v>
      </c>
      <c r="O61" s="11"/>
      <c r="P61" s="13"/>
    </row>
    <row r="62" spans="1:16">
      <c r="A62" s="10"/>
      <c r="B62" s="14">
        <v>5</v>
      </c>
      <c r="C62" s="15" t="s">
        <v>21</v>
      </c>
      <c r="D62" s="16" t="s">
        <v>44</v>
      </c>
      <c r="E62" s="16" t="s">
        <v>16</v>
      </c>
      <c r="F62" s="16" t="s">
        <v>27</v>
      </c>
      <c r="G62" s="16" t="s">
        <v>40</v>
      </c>
      <c r="H62" s="16" t="s">
        <v>16</v>
      </c>
      <c r="I62" s="16" t="s">
        <v>22</v>
      </c>
      <c r="J62" s="16" t="s">
        <v>31</v>
      </c>
      <c r="K62" s="16" t="s">
        <v>23</v>
      </c>
      <c r="L62" s="16" t="s">
        <v>31</v>
      </c>
      <c r="M62" s="16" t="s">
        <v>62</v>
      </c>
      <c r="N62" s="16" t="s">
        <v>50</v>
      </c>
      <c r="O62" s="14">
        <v>5</v>
      </c>
      <c r="P62" s="13"/>
    </row>
    <row r="63" spans="1:16">
      <c r="A63" s="10"/>
      <c r="B63" s="11"/>
      <c r="C63" s="17">
        <v>20</v>
      </c>
      <c r="D63" s="17">
        <v>8</v>
      </c>
      <c r="E63" s="17">
        <v>9</v>
      </c>
      <c r="F63" s="17"/>
      <c r="G63" s="17" t="s">
        <v>64</v>
      </c>
      <c r="H63" s="17">
        <v>6</v>
      </c>
      <c r="I63" s="17" t="s">
        <v>33</v>
      </c>
      <c r="J63" s="17">
        <v>3</v>
      </c>
      <c r="K63" s="17">
        <v>17</v>
      </c>
      <c r="L63" s="17">
        <v>18</v>
      </c>
      <c r="M63" s="17">
        <v>4</v>
      </c>
      <c r="N63" s="17">
        <v>21</v>
      </c>
      <c r="O63" s="11"/>
      <c r="P63" s="13"/>
    </row>
    <row r="64" spans="1:16">
      <c r="A64" s="10"/>
      <c r="B64" s="14">
        <v>6</v>
      </c>
      <c r="C64" s="15"/>
      <c r="D64" s="16" t="s">
        <v>48</v>
      </c>
      <c r="E64" s="16" t="s">
        <v>16</v>
      </c>
      <c r="F64" s="16" t="s">
        <v>27</v>
      </c>
      <c r="G64" s="16" t="s">
        <v>16</v>
      </c>
      <c r="H64" s="15" t="s">
        <v>54</v>
      </c>
      <c r="I64" s="16" t="s">
        <v>17</v>
      </c>
      <c r="J64" s="16" t="s">
        <v>62</v>
      </c>
      <c r="K64" s="16" t="s">
        <v>34</v>
      </c>
      <c r="L64" s="16" t="s">
        <v>20</v>
      </c>
      <c r="M64" s="16" t="s">
        <v>21</v>
      </c>
      <c r="N64" s="16" t="s">
        <v>22</v>
      </c>
      <c r="O64" s="14">
        <v>6</v>
      </c>
      <c r="P64" s="13"/>
    </row>
    <row r="65" spans="1:16">
      <c r="A65" s="10"/>
      <c r="B65" s="11"/>
      <c r="C65" s="17"/>
      <c r="D65" s="17"/>
      <c r="E65" s="17">
        <v>9</v>
      </c>
      <c r="F65" s="17"/>
      <c r="G65" s="17">
        <v>6</v>
      </c>
      <c r="H65" s="17">
        <v>17</v>
      </c>
      <c r="I65" s="17">
        <v>3</v>
      </c>
      <c r="J65" s="17">
        <v>4</v>
      </c>
      <c r="K65" s="17" t="s">
        <v>37</v>
      </c>
      <c r="L65" s="17">
        <v>8</v>
      </c>
      <c r="M65" s="17">
        <v>20</v>
      </c>
      <c r="N65" s="17" t="s">
        <v>47</v>
      </c>
      <c r="O65" s="11"/>
      <c r="P65" s="13"/>
    </row>
    <row r="66" spans="1:16">
      <c r="A66" s="10"/>
      <c r="B66" s="14">
        <v>7</v>
      </c>
      <c r="C66" s="16" t="s">
        <v>48</v>
      </c>
      <c r="D66" s="16" t="s">
        <v>48</v>
      </c>
      <c r="E66" s="18" t="s">
        <v>22</v>
      </c>
      <c r="F66" s="16" t="s">
        <v>43</v>
      </c>
      <c r="G66" s="16" t="s">
        <v>44</v>
      </c>
      <c r="H66" s="16" t="s">
        <v>48</v>
      </c>
      <c r="I66" s="16" t="s">
        <v>34</v>
      </c>
      <c r="J66" s="16" t="s">
        <v>20</v>
      </c>
      <c r="K66" s="16" t="s">
        <v>16</v>
      </c>
      <c r="L66" s="16" t="s">
        <v>22</v>
      </c>
      <c r="M66" s="16" t="s">
        <v>19</v>
      </c>
      <c r="N66" s="16" t="s">
        <v>65</v>
      </c>
      <c r="O66" s="14">
        <v>7</v>
      </c>
      <c r="P66" s="13"/>
    </row>
    <row r="67" spans="1:16">
      <c r="A67" s="10"/>
      <c r="B67" s="11"/>
      <c r="C67" s="17"/>
      <c r="D67" s="17"/>
      <c r="E67" s="19" t="s">
        <v>41</v>
      </c>
      <c r="F67" s="17">
        <v>3</v>
      </c>
      <c r="G67" s="17">
        <v>23</v>
      </c>
      <c r="H67" s="17"/>
      <c r="I67" s="17" t="s">
        <v>52</v>
      </c>
      <c r="J67" s="17">
        <v>8</v>
      </c>
      <c r="K67" s="17">
        <v>9</v>
      </c>
      <c r="L67" s="17">
        <v>10</v>
      </c>
      <c r="M67" s="17">
        <v>4</v>
      </c>
      <c r="N67" s="17" t="s">
        <v>66</v>
      </c>
      <c r="O67" s="11"/>
      <c r="P67" s="13"/>
    </row>
    <row r="68" spans="1:16">
      <c r="A68" s="10"/>
      <c r="B68" s="14">
        <v>8</v>
      </c>
      <c r="C68" s="16" t="s">
        <v>48</v>
      </c>
      <c r="D68" s="16" t="s">
        <v>48</v>
      </c>
      <c r="E68" s="16" t="s">
        <v>48</v>
      </c>
      <c r="F68" s="16" t="s">
        <v>48</v>
      </c>
      <c r="G68" s="16" t="s">
        <v>48</v>
      </c>
      <c r="H68" s="16" t="s">
        <v>48</v>
      </c>
      <c r="I68" s="16" t="s">
        <v>48</v>
      </c>
      <c r="J68" s="16" t="s">
        <v>48</v>
      </c>
      <c r="K68" s="16" t="s">
        <v>48</v>
      </c>
      <c r="L68" s="16" t="s">
        <v>48</v>
      </c>
      <c r="M68" s="16" t="s">
        <v>48</v>
      </c>
      <c r="N68" s="16" t="s">
        <v>48</v>
      </c>
      <c r="O68" s="14">
        <v>8</v>
      </c>
      <c r="P68" s="13"/>
    </row>
    <row r="69" spans="1:16" ht="15.75" thickBot="1">
      <c r="A69" s="20"/>
      <c r="B69" s="15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15"/>
      <c r="P69" s="22"/>
    </row>
    <row r="70" spans="1:16" ht="17.25" thickTop="1" thickBot="1">
      <c r="A70" s="4"/>
      <c r="B70" s="4"/>
      <c r="C70" s="5" t="s">
        <v>1</v>
      </c>
      <c r="D70" s="5" t="s">
        <v>2</v>
      </c>
      <c r="E70" s="5" t="s">
        <v>3</v>
      </c>
      <c r="F70" s="5" t="s">
        <v>4</v>
      </c>
      <c r="G70" s="5" t="s">
        <v>5</v>
      </c>
      <c r="H70" s="5" t="s">
        <v>6</v>
      </c>
      <c r="I70" s="5" t="s">
        <v>7</v>
      </c>
      <c r="J70" s="5" t="s">
        <v>8</v>
      </c>
      <c r="K70" s="5" t="s">
        <v>9</v>
      </c>
      <c r="L70" s="5" t="s">
        <v>10</v>
      </c>
      <c r="M70" s="5" t="s">
        <v>11</v>
      </c>
      <c r="N70" s="5" t="s">
        <v>12</v>
      </c>
      <c r="O70" s="4"/>
      <c r="P70" s="4"/>
    </row>
    <row r="71" spans="1:16" ht="15.75" thickTop="1">
      <c r="A71" s="6" t="s">
        <v>67</v>
      </c>
      <c r="B71" s="7">
        <v>1</v>
      </c>
      <c r="C71" s="15" t="s">
        <v>20</v>
      </c>
      <c r="D71" s="15" t="s">
        <v>21</v>
      </c>
      <c r="E71" s="15" t="s">
        <v>15</v>
      </c>
      <c r="F71" s="15" t="s">
        <v>16</v>
      </c>
      <c r="G71" s="15" t="s">
        <v>54</v>
      </c>
      <c r="H71" s="16" t="s">
        <v>23</v>
      </c>
      <c r="I71" s="16" t="s">
        <v>23</v>
      </c>
      <c r="J71" s="15" t="s">
        <v>19</v>
      </c>
      <c r="K71" s="15" t="s">
        <v>62</v>
      </c>
      <c r="L71" s="15" t="s">
        <v>18</v>
      </c>
      <c r="M71" s="15" t="s">
        <v>27</v>
      </c>
      <c r="N71" s="15" t="s">
        <v>20</v>
      </c>
      <c r="O71" s="7">
        <v>1</v>
      </c>
      <c r="P71" s="9">
        <f>P54+1</f>
        <v>45667</v>
      </c>
    </row>
    <row r="72" spans="1:16">
      <c r="A72" s="10"/>
      <c r="B72" s="11"/>
      <c r="C72" s="17">
        <v>8</v>
      </c>
      <c r="D72" s="17">
        <v>20</v>
      </c>
      <c r="E72" s="17">
        <v>16</v>
      </c>
      <c r="F72" s="17">
        <v>9</v>
      </c>
      <c r="G72" s="17">
        <v>21</v>
      </c>
      <c r="H72" s="17">
        <v>17</v>
      </c>
      <c r="I72" s="17">
        <v>14</v>
      </c>
      <c r="J72" s="17">
        <v>13</v>
      </c>
      <c r="K72" s="17">
        <v>4</v>
      </c>
      <c r="L72" s="17">
        <v>11</v>
      </c>
      <c r="M72" s="17"/>
      <c r="N72" s="17">
        <v>6</v>
      </c>
      <c r="O72" s="11"/>
      <c r="P72" s="13"/>
    </row>
    <row r="73" spans="1:16">
      <c r="A73" s="10"/>
      <c r="B73" s="14">
        <v>2</v>
      </c>
      <c r="C73" s="16" t="s">
        <v>16</v>
      </c>
      <c r="D73" s="16" t="s">
        <v>15</v>
      </c>
      <c r="E73" s="16" t="s">
        <v>20</v>
      </c>
      <c r="F73" s="16" t="s">
        <v>15</v>
      </c>
      <c r="G73" s="16" t="s">
        <v>23</v>
      </c>
      <c r="H73" s="16" t="s">
        <v>50</v>
      </c>
      <c r="I73" s="16" t="s">
        <v>21</v>
      </c>
      <c r="J73" s="16" t="s">
        <v>18</v>
      </c>
      <c r="K73" s="16" t="s">
        <v>19</v>
      </c>
      <c r="L73" s="16" t="s">
        <v>16</v>
      </c>
      <c r="M73" s="16" t="s">
        <v>27</v>
      </c>
      <c r="N73" s="16" t="s">
        <v>62</v>
      </c>
      <c r="O73" s="14">
        <v>2</v>
      </c>
      <c r="P73" s="13"/>
    </row>
    <row r="74" spans="1:16">
      <c r="A74" s="10"/>
      <c r="B74" s="11"/>
      <c r="C74" s="17">
        <v>6</v>
      </c>
      <c r="D74" s="17">
        <v>23</v>
      </c>
      <c r="E74" s="17">
        <v>8</v>
      </c>
      <c r="F74" s="17">
        <v>16</v>
      </c>
      <c r="G74" s="17">
        <v>21</v>
      </c>
      <c r="H74" s="17">
        <v>17</v>
      </c>
      <c r="I74" s="17">
        <v>20</v>
      </c>
      <c r="J74" s="17">
        <v>11</v>
      </c>
      <c r="K74" s="17">
        <v>13</v>
      </c>
      <c r="L74" s="17">
        <v>9</v>
      </c>
      <c r="M74" s="17"/>
      <c r="N74" s="17">
        <v>4</v>
      </c>
      <c r="O74" s="11"/>
      <c r="P74" s="13"/>
    </row>
    <row r="75" spans="1:16">
      <c r="A75" s="10"/>
      <c r="B75" s="14">
        <v>3</v>
      </c>
      <c r="C75" s="16" t="s">
        <v>15</v>
      </c>
      <c r="D75" s="16" t="s">
        <v>34</v>
      </c>
      <c r="E75" s="16" t="s">
        <v>16</v>
      </c>
      <c r="F75" s="16" t="s">
        <v>31</v>
      </c>
      <c r="G75" s="16" t="s">
        <v>20</v>
      </c>
      <c r="H75" s="16" t="s">
        <v>18</v>
      </c>
      <c r="I75" s="16" t="s">
        <v>19</v>
      </c>
      <c r="J75" s="16" t="s">
        <v>62</v>
      </c>
      <c r="K75" s="16" t="s">
        <v>50</v>
      </c>
      <c r="L75" s="16" t="s">
        <v>23</v>
      </c>
      <c r="M75" s="15" t="s">
        <v>54</v>
      </c>
      <c r="N75" s="16" t="s">
        <v>16</v>
      </c>
      <c r="O75" s="14">
        <v>3</v>
      </c>
      <c r="P75" s="13"/>
    </row>
    <row r="76" spans="1:16">
      <c r="A76" s="10"/>
      <c r="B76" s="11"/>
      <c r="C76" s="17">
        <v>16</v>
      </c>
      <c r="D76" s="17" t="s">
        <v>52</v>
      </c>
      <c r="E76" s="17">
        <v>9</v>
      </c>
      <c r="F76" s="17">
        <v>3</v>
      </c>
      <c r="G76" s="17">
        <v>8</v>
      </c>
      <c r="H76" s="17">
        <v>11</v>
      </c>
      <c r="I76" s="17">
        <v>13</v>
      </c>
      <c r="J76" s="17">
        <v>4</v>
      </c>
      <c r="K76" s="17">
        <v>17</v>
      </c>
      <c r="L76" s="17">
        <v>14</v>
      </c>
      <c r="M76" s="17">
        <v>21</v>
      </c>
      <c r="N76" s="17">
        <v>6</v>
      </c>
      <c r="O76" s="11"/>
      <c r="P76" s="13"/>
    </row>
    <row r="77" spans="1:16">
      <c r="A77" s="10"/>
      <c r="B77" s="14">
        <v>4</v>
      </c>
      <c r="C77" s="16" t="s">
        <v>17</v>
      </c>
      <c r="D77" s="16" t="s">
        <v>34</v>
      </c>
      <c r="E77" s="16" t="s">
        <v>68</v>
      </c>
      <c r="F77" s="16" t="s">
        <v>20</v>
      </c>
      <c r="G77" s="16" t="s">
        <v>18</v>
      </c>
      <c r="H77" s="16" t="s">
        <v>16</v>
      </c>
      <c r="I77" s="16" t="s">
        <v>62</v>
      </c>
      <c r="J77" s="16" t="s">
        <v>16</v>
      </c>
      <c r="K77" s="16" t="s">
        <v>22</v>
      </c>
      <c r="L77" s="16" t="s">
        <v>19</v>
      </c>
      <c r="M77" s="16" t="s">
        <v>23</v>
      </c>
      <c r="N77" s="16" t="s">
        <v>21</v>
      </c>
      <c r="O77" s="14">
        <v>4</v>
      </c>
      <c r="P77" s="13"/>
    </row>
    <row r="78" spans="1:16">
      <c r="A78" s="10"/>
      <c r="B78" s="11"/>
      <c r="C78" s="17">
        <v>15</v>
      </c>
      <c r="D78" s="17" t="s">
        <v>52</v>
      </c>
      <c r="E78" s="17">
        <v>3</v>
      </c>
      <c r="F78" s="17">
        <v>8</v>
      </c>
      <c r="G78" s="17">
        <v>11</v>
      </c>
      <c r="H78" s="17">
        <v>6</v>
      </c>
      <c r="I78" s="17">
        <v>4</v>
      </c>
      <c r="J78" s="17">
        <v>9</v>
      </c>
      <c r="K78" s="17" t="s">
        <v>25</v>
      </c>
      <c r="L78" s="17">
        <v>13</v>
      </c>
      <c r="M78" s="17">
        <v>21</v>
      </c>
      <c r="N78" s="17">
        <v>20</v>
      </c>
      <c r="O78" s="11"/>
      <c r="P78" s="13"/>
    </row>
    <row r="79" spans="1:16">
      <c r="A79" s="10"/>
      <c r="B79" s="14">
        <v>5</v>
      </c>
      <c r="C79" s="16" t="s">
        <v>22</v>
      </c>
      <c r="D79" s="16" t="s">
        <v>16</v>
      </c>
      <c r="E79" s="16" t="s">
        <v>34</v>
      </c>
      <c r="F79" s="16" t="s">
        <v>68</v>
      </c>
      <c r="G79" s="16" t="s">
        <v>21</v>
      </c>
      <c r="H79" s="16" t="s">
        <v>27</v>
      </c>
      <c r="I79" s="16" t="s">
        <v>27</v>
      </c>
      <c r="J79" s="16" t="s">
        <v>23</v>
      </c>
      <c r="K79" s="16" t="s">
        <v>20</v>
      </c>
      <c r="L79" s="16" t="s">
        <v>62</v>
      </c>
      <c r="M79" s="16" t="s">
        <v>22</v>
      </c>
      <c r="N79" s="16" t="s">
        <v>18</v>
      </c>
      <c r="O79" s="14">
        <v>5</v>
      </c>
      <c r="P79" s="13"/>
    </row>
    <row r="80" spans="1:16">
      <c r="A80" s="10"/>
      <c r="B80" s="11"/>
      <c r="C80" s="17" t="s">
        <v>36</v>
      </c>
      <c r="D80" s="17">
        <v>6</v>
      </c>
      <c r="E80" s="17" t="s">
        <v>52</v>
      </c>
      <c r="F80" s="17">
        <v>3</v>
      </c>
      <c r="G80" s="17">
        <v>20</v>
      </c>
      <c r="H80" s="17"/>
      <c r="I80" s="17"/>
      <c r="J80" s="17">
        <v>14</v>
      </c>
      <c r="K80" s="17">
        <v>8</v>
      </c>
      <c r="L80" s="17">
        <v>4</v>
      </c>
      <c r="M80" s="17" t="s">
        <v>63</v>
      </c>
      <c r="N80" s="17">
        <v>11</v>
      </c>
      <c r="O80" s="11"/>
      <c r="P80" s="13"/>
    </row>
    <row r="81" spans="1:16">
      <c r="A81" s="10"/>
      <c r="B81" s="14">
        <v>6</v>
      </c>
      <c r="C81" s="16" t="s">
        <v>43</v>
      </c>
      <c r="D81" s="16" t="s">
        <v>48</v>
      </c>
      <c r="E81" s="16" t="s">
        <v>34</v>
      </c>
      <c r="F81" s="16" t="s">
        <v>22</v>
      </c>
      <c r="G81" s="16" t="s">
        <v>22</v>
      </c>
      <c r="H81" s="16" t="s">
        <v>27</v>
      </c>
      <c r="I81" s="16" t="s">
        <v>27</v>
      </c>
      <c r="J81" s="16" t="s">
        <v>17</v>
      </c>
      <c r="K81" s="16" t="s">
        <v>17</v>
      </c>
      <c r="L81" s="16" t="s">
        <v>22</v>
      </c>
      <c r="M81" s="16" t="s">
        <v>18</v>
      </c>
      <c r="N81" s="16" t="s">
        <v>23</v>
      </c>
      <c r="O81" s="14">
        <v>6</v>
      </c>
      <c r="P81" s="13"/>
    </row>
    <row r="82" spans="1:16">
      <c r="A82" s="10"/>
      <c r="B82" s="11"/>
      <c r="C82" s="17">
        <v>8</v>
      </c>
      <c r="D82" s="17"/>
      <c r="E82" s="17" t="s">
        <v>52</v>
      </c>
      <c r="F82" s="17">
        <v>19</v>
      </c>
      <c r="G82" s="17" t="s">
        <v>32</v>
      </c>
      <c r="H82" s="17"/>
      <c r="I82" s="17"/>
      <c r="J82" s="17">
        <v>3</v>
      </c>
      <c r="K82" s="17">
        <v>18</v>
      </c>
      <c r="L82" s="17">
        <v>10</v>
      </c>
      <c r="M82" s="17">
        <v>11</v>
      </c>
      <c r="N82" s="17">
        <v>21</v>
      </c>
      <c r="O82" s="11"/>
      <c r="P82" s="13"/>
    </row>
    <row r="83" spans="1:16">
      <c r="A83" s="10"/>
      <c r="B83" s="14">
        <v>7</v>
      </c>
      <c r="C83" s="16" t="s">
        <v>48</v>
      </c>
      <c r="D83" s="16" t="s">
        <v>48</v>
      </c>
      <c r="E83" s="16" t="s">
        <v>48</v>
      </c>
      <c r="F83" s="16" t="s">
        <v>48</v>
      </c>
      <c r="G83" s="16" t="s">
        <v>43</v>
      </c>
      <c r="H83" s="16" t="s">
        <v>43</v>
      </c>
      <c r="I83" s="16" t="s">
        <v>22</v>
      </c>
      <c r="J83" s="16" t="s">
        <v>48</v>
      </c>
      <c r="K83" s="16" t="s">
        <v>18</v>
      </c>
      <c r="L83" s="16" t="s">
        <v>17</v>
      </c>
      <c r="M83" s="23" t="s">
        <v>57</v>
      </c>
      <c r="N83" s="16" t="s">
        <v>19</v>
      </c>
      <c r="O83" s="14">
        <v>7</v>
      </c>
      <c r="P83" s="13"/>
    </row>
    <row r="84" spans="1:16">
      <c r="A84" s="10"/>
      <c r="B84" s="11"/>
      <c r="C84" s="17"/>
      <c r="D84" s="17"/>
      <c r="E84" s="17"/>
      <c r="F84" s="17"/>
      <c r="G84" s="17">
        <v>23</v>
      </c>
      <c r="H84" s="17">
        <v>20</v>
      </c>
      <c r="I84" s="17" t="s">
        <v>33</v>
      </c>
      <c r="J84" s="17"/>
      <c r="K84" s="17">
        <v>11</v>
      </c>
      <c r="L84" s="17">
        <v>18</v>
      </c>
      <c r="M84" s="24">
        <v>6</v>
      </c>
      <c r="N84" s="17">
        <v>4</v>
      </c>
      <c r="O84" s="11"/>
      <c r="P84" s="13"/>
    </row>
    <row r="85" spans="1:16">
      <c r="A85" s="10"/>
      <c r="B85" s="14">
        <v>8</v>
      </c>
      <c r="C85" s="16" t="s">
        <v>48</v>
      </c>
      <c r="D85" s="16" t="s">
        <v>48</v>
      </c>
      <c r="E85" s="16" t="s">
        <v>48</v>
      </c>
      <c r="F85" s="16" t="s">
        <v>48</v>
      </c>
      <c r="G85" s="16" t="s">
        <v>48</v>
      </c>
      <c r="H85" s="16" t="s">
        <v>48</v>
      </c>
      <c r="I85" s="16" t="s">
        <v>48</v>
      </c>
      <c r="J85" s="16" t="s">
        <v>48</v>
      </c>
      <c r="K85" s="16" t="s">
        <v>48</v>
      </c>
      <c r="L85" s="16" t="s">
        <v>48</v>
      </c>
      <c r="M85" s="16" t="s">
        <v>48</v>
      </c>
      <c r="N85" s="16" t="s">
        <v>48</v>
      </c>
      <c r="O85" s="14">
        <v>8</v>
      </c>
      <c r="P85" s="13"/>
    </row>
    <row r="86" spans="1:16" ht="15.75" thickBot="1">
      <c r="A86" s="20"/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6"/>
      <c r="P86" s="22"/>
    </row>
    <row r="87" spans="1:16" ht="15.75" thickTop="1"/>
  </sheetData>
  <mergeCells count="11">
    <mergeCell ref="A54:A69"/>
    <mergeCell ref="P54:P69"/>
    <mergeCell ref="A71:A86"/>
    <mergeCell ref="P71:P86"/>
    <mergeCell ref="A1:P1"/>
    <mergeCell ref="A3:A18"/>
    <mergeCell ref="P3:P18"/>
    <mergeCell ref="A20:A35"/>
    <mergeCell ref="P20:P35"/>
    <mergeCell ref="A37:A52"/>
    <mergeCell ref="P37:P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СанПин</vt:lpstr>
      <vt:lpstr>фОРМУЛА</vt:lpstr>
      <vt:lpstr>эТ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Бахов</dc:creator>
  <cp:lastModifiedBy>Григорий Бахов</cp:lastModifiedBy>
  <dcterms:created xsi:type="dcterms:W3CDTF">2025-03-09T10:35:16Z</dcterms:created>
  <dcterms:modified xsi:type="dcterms:W3CDTF">2025-03-09T12:42:59Z</dcterms:modified>
</cp:coreProperties>
</file>