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yvolkov/Desktop/ВАЖНО/Лабораторные работы/"/>
    </mc:Choice>
  </mc:AlternateContent>
  <xr:revisionPtr revIDLastSave="0" documentId="13_ncr:1_{97080C70-5CC2-9D4D-88FF-44E5DE5F6F3D}" xr6:coauthVersionLast="47" xr6:coauthVersionMax="47" xr10:uidLastSave="{00000000-0000-0000-0000-000000000000}"/>
  <bookViews>
    <workbookView xWindow="0" yWindow="500" windowWidth="35840" windowHeight="20680" xr2:uid="{7DF35C5A-91E3-6F4D-9D74-214692E55D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W49" i="1" l="1"/>
  <c r="AW42" i="1"/>
  <c r="AW35" i="1"/>
  <c r="AW28" i="1"/>
  <c r="W21" i="1"/>
  <c r="X21" i="1"/>
  <c r="Y21" i="1"/>
  <c r="V21" i="1"/>
  <c r="J21" i="1"/>
  <c r="AW14" i="1"/>
  <c r="AW7" i="1"/>
  <c r="Z20" i="1"/>
  <c r="Z21" i="1"/>
  <c r="AW21" i="1" s="1"/>
  <c r="Z22" i="1"/>
  <c r="Z23" i="1"/>
  <c r="Z24" i="1"/>
  <c r="Z25" i="1"/>
  <c r="Z19" i="1"/>
  <c r="W25" i="1"/>
  <c r="X25" i="1"/>
  <c r="Y25" i="1"/>
  <c r="V25" i="1"/>
  <c r="S25" i="1"/>
  <c r="T25" i="1"/>
  <c r="U25" i="1"/>
  <c r="R25" i="1"/>
  <c r="O25" i="1"/>
  <c r="P25" i="1"/>
  <c r="Q25" i="1"/>
  <c r="N25" i="1"/>
  <c r="M25" i="1"/>
  <c r="K25" i="1"/>
  <c r="L25" i="1"/>
  <c r="J25" i="1"/>
  <c r="W24" i="1"/>
  <c r="X24" i="1"/>
  <c r="Y24" i="1"/>
  <c r="V24" i="1"/>
  <c r="S24" i="1"/>
  <c r="T24" i="1"/>
  <c r="U24" i="1"/>
  <c r="R24" i="1"/>
  <c r="O24" i="1"/>
  <c r="P24" i="1"/>
  <c r="Q24" i="1"/>
  <c r="N24" i="1"/>
  <c r="K24" i="1"/>
  <c r="L24" i="1"/>
  <c r="M24" i="1"/>
  <c r="J24" i="1"/>
  <c r="W23" i="1"/>
  <c r="X23" i="1"/>
  <c r="Y23" i="1"/>
  <c r="V23" i="1"/>
  <c r="S23" i="1"/>
  <c r="T23" i="1"/>
  <c r="U23" i="1"/>
  <c r="R23" i="1"/>
  <c r="O23" i="1"/>
  <c r="P23" i="1"/>
  <c r="Q23" i="1"/>
  <c r="N23" i="1"/>
  <c r="K23" i="1"/>
  <c r="L23" i="1"/>
  <c r="M23" i="1"/>
  <c r="J23" i="1"/>
  <c r="W22" i="1"/>
  <c r="X22" i="1"/>
  <c r="Y22" i="1"/>
  <c r="V22" i="1"/>
  <c r="S22" i="1"/>
  <c r="T22" i="1"/>
  <c r="U22" i="1"/>
  <c r="R22" i="1"/>
  <c r="O22" i="1"/>
  <c r="P22" i="1"/>
  <c r="Q22" i="1"/>
  <c r="N22" i="1"/>
  <c r="K22" i="1"/>
  <c r="L22" i="1"/>
  <c r="M22" i="1"/>
  <c r="J22" i="1"/>
  <c r="S21" i="1"/>
  <c r="T21" i="1"/>
  <c r="U21" i="1"/>
  <c r="R21" i="1"/>
  <c r="O21" i="1"/>
  <c r="P21" i="1"/>
  <c r="Q21" i="1"/>
  <c r="N21" i="1"/>
  <c r="K21" i="1"/>
  <c r="L21" i="1"/>
  <c r="M21" i="1"/>
  <c r="W20" i="1"/>
  <c r="X20" i="1"/>
  <c r="Y20" i="1"/>
  <c r="V20" i="1"/>
  <c r="S20" i="1"/>
  <c r="T20" i="1"/>
  <c r="U20" i="1"/>
  <c r="R20" i="1"/>
  <c r="O20" i="1"/>
  <c r="P20" i="1"/>
  <c r="Q20" i="1"/>
  <c r="N20" i="1"/>
  <c r="K20" i="1"/>
  <c r="L20" i="1"/>
  <c r="M20" i="1"/>
  <c r="J20" i="1"/>
  <c r="W19" i="1"/>
  <c r="X19" i="1"/>
  <c r="Y19" i="1"/>
  <c r="V19" i="1"/>
  <c r="S19" i="1"/>
  <c r="T19" i="1"/>
  <c r="U19" i="1"/>
  <c r="R19" i="1"/>
  <c r="Q19" i="1"/>
  <c r="O19" i="1"/>
  <c r="P19" i="1"/>
  <c r="N19" i="1"/>
  <c r="K19" i="1"/>
  <c r="L19" i="1"/>
  <c r="M19" i="1"/>
  <c r="J19" i="1"/>
  <c r="G4" i="1"/>
  <c r="BD46" i="1"/>
  <c r="BD25" i="1"/>
  <c r="BD11" i="1"/>
  <c r="BD32" i="1"/>
  <c r="BD18" i="1"/>
  <c r="AM37" i="1"/>
  <c r="AU35" i="1"/>
  <c r="AT35" i="1"/>
  <c r="AS35" i="1"/>
  <c r="AR35" i="1"/>
  <c r="AP35" i="1"/>
  <c r="AO35" i="1"/>
  <c r="AN35" i="1"/>
  <c r="AM35" i="1"/>
  <c r="AK35" i="1"/>
  <c r="AJ35" i="1"/>
  <c r="AI35" i="1"/>
  <c r="AH35" i="1"/>
  <c r="AF35" i="1"/>
  <c r="AE35" i="1"/>
  <c r="AD35" i="1"/>
  <c r="AC35" i="1"/>
  <c r="AI37" i="1" s="1"/>
  <c r="AB35" i="1"/>
  <c r="AX37" i="1" s="1"/>
  <c r="AM51" i="1"/>
  <c r="AU49" i="1"/>
  <c r="AT49" i="1"/>
  <c r="AS49" i="1"/>
  <c r="AR49" i="1"/>
  <c r="AP49" i="1"/>
  <c r="AO49" i="1"/>
  <c r="AN49" i="1"/>
  <c r="AM49" i="1"/>
  <c r="AK49" i="1"/>
  <c r="AJ49" i="1"/>
  <c r="AI49" i="1"/>
  <c r="AH49" i="1"/>
  <c r="AF49" i="1"/>
  <c r="AE49" i="1"/>
  <c r="AD49" i="1"/>
  <c r="AC49" i="1"/>
  <c r="AU51" i="1" s="1"/>
  <c r="AB49" i="1"/>
  <c r="AX51" i="1" s="1"/>
  <c r="AM44" i="1"/>
  <c r="AU42" i="1"/>
  <c r="AT42" i="1"/>
  <c r="AS42" i="1"/>
  <c r="AR42" i="1"/>
  <c r="AP42" i="1"/>
  <c r="AO42" i="1"/>
  <c r="AN42" i="1"/>
  <c r="AM42" i="1"/>
  <c r="AK42" i="1"/>
  <c r="AJ42" i="1"/>
  <c r="AI42" i="1"/>
  <c r="AH42" i="1"/>
  <c r="AF42" i="1"/>
  <c r="AE42" i="1"/>
  <c r="AD42" i="1"/>
  <c r="AM30" i="1"/>
  <c r="AU28" i="1"/>
  <c r="AT28" i="1"/>
  <c r="AS28" i="1"/>
  <c r="AR28" i="1"/>
  <c r="AP28" i="1"/>
  <c r="AO28" i="1"/>
  <c r="AN28" i="1"/>
  <c r="AM28" i="1"/>
  <c r="AK28" i="1"/>
  <c r="AJ28" i="1"/>
  <c r="AI28" i="1"/>
  <c r="AH28" i="1"/>
  <c r="AF28" i="1"/>
  <c r="AE28" i="1"/>
  <c r="AD28" i="1"/>
  <c r="AC28" i="1"/>
  <c r="AU30" i="1" s="1"/>
  <c r="AB28" i="1"/>
  <c r="AX30" i="1" s="1"/>
  <c r="AT45" i="1"/>
  <c r="AS45" i="1" s="1"/>
  <c r="AR45" i="1" s="1"/>
  <c r="AP45" i="1" s="1"/>
  <c r="AO45" i="1" s="1"/>
  <c r="AN45" i="1" s="1"/>
  <c r="AM45" i="1" s="1"/>
  <c r="AK45" i="1" s="1"/>
  <c r="AJ45" i="1" s="1"/>
  <c r="AI45" i="1" s="1"/>
  <c r="AH45" i="1" s="1"/>
  <c r="AF45" i="1" s="1"/>
  <c r="AE45" i="1" s="1"/>
  <c r="AD45" i="1" s="1"/>
  <c r="AC45" i="1" s="1"/>
  <c r="AT38" i="1"/>
  <c r="AS38" i="1" s="1"/>
  <c r="AR38" i="1" s="1"/>
  <c r="AP38" i="1" s="1"/>
  <c r="AO38" i="1" s="1"/>
  <c r="AN38" i="1" s="1"/>
  <c r="AM38" i="1" s="1"/>
  <c r="AK38" i="1" s="1"/>
  <c r="AJ38" i="1" s="1"/>
  <c r="AI38" i="1" s="1"/>
  <c r="AH38" i="1" s="1"/>
  <c r="AF38" i="1" s="1"/>
  <c r="AE38" i="1" s="1"/>
  <c r="AD38" i="1" s="1"/>
  <c r="AC38" i="1" s="1"/>
  <c r="AT31" i="1"/>
  <c r="AS31" i="1"/>
  <c r="AR31" i="1"/>
  <c r="AP31" i="1"/>
  <c r="AO31" i="1"/>
  <c r="AN31" i="1"/>
  <c r="AM31" i="1"/>
  <c r="AK31" i="1"/>
  <c r="AJ31" i="1"/>
  <c r="AI31" i="1"/>
  <c r="AH31" i="1" s="1"/>
  <c r="AF31" i="1" s="1"/>
  <c r="AE31" i="1" s="1"/>
  <c r="AD31" i="1" s="1"/>
  <c r="AC31" i="1" s="1"/>
  <c r="AT24" i="1"/>
  <c r="AS24" i="1" s="1"/>
  <c r="AR24" i="1" s="1"/>
  <c r="AP24" i="1" s="1"/>
  <c r="AO24" i="1" s="1"/>
  <c r="AN24" i="1" s="1"/>
  <c r="AM24" i="1" s="1"/>
  <c r="AK24" i="1" s="1"/>
  <c r="AJ24" i="1" s="1"/>
  <c r="AI24" i="1" s="1"/>
  <c r="AH24" i="1" s="1"/>
  <c r="AF24" i="1" s="1"/>
  <c r="AE24" i="1" s="1"/>
  <c r="AD24" i="1" s="1"/>
  <c r="AC24" i="1" s="1"/>
  <c r="AT10" i="1"/>
  <c r="AS10" i="1" s="1"/>
  <c r="AU14" i="1"/>
  <c r="AR19" i="1"/>
  <c r="AU21" i="1"/>
  <c r="AT21" i="1"/>
  <c r="AS21" i="1"/>
  <c r="AR21" i="1"/>
  <c r="AP21" i="1"/>
  <c r="AO21" i="1"/>
  <c r="AN21" i="1"/>
  <c r="AM21" i="1"/>
  <c r="AT17" i="1"/>
  <c r="AS17" i="1" s="1"/>
  <c r="AR17" i="1" s="1"/>
  <c r="AP17" i="1" s="1"/>
  <c r="AO17" i="1" s="1"/>
  <c r="AN17" i="1" s="1"/>
  <c r="AM17" i="1" s="1"/>
  <c r="AK17" i="1" s="1"/>
  <c r="AJ17" i="1" s="1"/>
  <c r="AI17" i="1" s="1"/>
  <c r="AH17" i="1" s="1"/>
  <c r="AF17" i="1" s="1"/>
  <c r="AE17" i="1" s="1"/>
  <c r="AD17" i="1" s="1"/>
  <c r="AC17" i="1" s="1"/>
  <c r="AC21" i="1" s="1"/>
  <c r="AM9" i="1"/>
  <c r="AC3" i="1"/>
  <c r="AD7" i="1"/>
  <c r="AE7" i="1"/>
  <c r="AF7" i="1"/>
  <c r="AH7" i="1"/>
  <c r="AI7" i="1"/>
  <c r="AJ7" i="1"/>
  <c r="AK7" i="1"/>
  <c r="AM7" i="1"/>
  <c r="AN7" i="1"/>
  <c r="AO7" i="1"/>
  <c r="AP7" i="1"/>
  <c r="AD3" i="1"/>
  <c r="AE3" i="1"/>
  <c r="AT7" i="1"/>
  <c r="AS3" i="1"/>
  <c r="AR3" i="1" s="1"/>
  <c r="AP3" i="1" s="1"/>
  <c r="AO3" i="1" s="1"/>
  <c r="AN3" i="1" s="1"/>
  <c r="AM3" i="1" s="1"/>
  <c r="AT3" i="1"/>
  <c r="AU7" i="1"/>
  <c r="AE37" i="1" l="1"/>
  <c r="AQ37" i="1"/>
  <c r="AU37" i="1"/>
  <c r="AQ51" i="1"/>
  <c r="AE51" i="1"/>
  <c r="AI51" i="1"/>
  <c r="AE30" i="1"/>
  <c r="AI30" i="1"/>
  <c r="AQ30" i="1"/>
  <c r="AR10" i="1"/>
  <c r="AS14" i="1"/>
  <c r="AT14" i="1"/>
  <c r="AU23" i="1"/>
  <c r="AB21" i="1"/>
  <c r="AM23" i="1"/>
  <c r="AF21" i="1"/>
  <c r="AJ21" i="1"/>
  <c r="AD21" i="1"/>
  <c r="AI23" i="1" s="1"/>
  <c r="AE21" i="1"/>
  <c r="AH21" i="1"/>
  <c r="AI21" i="1"/>
  <c r="AK21" i="1"/>
  <c r="AS7" i="1"/>
  <c r="AR7" i="1"/>
  <c r="AK3" i="1"/>
  <c r="C5" i="1"/>
  <c r="G5" i="1" s="1"/>
  <c r="AC5" i="1" s="1"/>
  <c r="C4" i="1"/>
  <c r="BB39" i="1" s="1"/>
  <c r="BB18" i="1"/>
  <c r="BB11" i="1"/>
  <c r="C8" i="1"/>
  <c r="R8" i="1" s="1"/>
  <c r="C6" i="1"/>
  <c r="BB5" i="1"/>
  <c r="O5" i="1"/>
  <c r="AK18" i="1" s="1"/>
  <c r="N5" i="1"/>
  <c r="AJ18" i="1" s="1"/>
  <c r="M5" i="1"/>
  <c r="AI18" i="1" s="1"/>
  <c r="L5" i="1"/>
  <c r="AH11" i="1" s="1"/>
  <c r="J5" i="1"/>
  <c r="AF11" i="1" s="1"/>
  <c r="I5" i="1"/>
  <c r="AE5" i="1" s="1"/>
  <c r="H5" i="1"/>
  <c r="AD11" i="1" s="1"/>
  <c r="C11" i="1"/>
  <c r="B5" i="1"/>
  <c r="B4" i="1"/>
  <c r="AP10" i="1" l="1"/>
  <c r="AR14" i="1"/>
  <c r="AQ23" i="1"/>
  <c r="AX23" i="1"/>
  <c r="AE23" i="1"/>
  <c r="AJ3" i="1"/>
  <c r="AI3" i="1" s="1"/>
  <c r="AH3" i="1" s="1"/>
  <c r="AF3" i="1" s="1"/>
  <c r="R5" i="1"/>
  <c r="AN5" i="1" s="1"/>
  <c r="J4" i="1"/>
  <c r="S5" i="1"/>
  <c r="AO18" i="1" s="1"/>
  <c r="Q5" i="1"/>
  <c r="AM5" i="1" s="1"/>
  <c r="H4" i="1"/>
  <c r="L4" i="1"/>
  <c r="AH39" i="1" s="1"/>
  <c r="T5" i="1"/>
  <c r="AP11" i="1" s="1"/>
  <c r="M4" i="1"/>
  <c r="AI39" i="1" s="1"/>
  <c r="V5" i="1"/>
  <c r="AR5" i="1" s="1"/>
  <c r="N4" i="1"/>
  <c r="AJ39" i="1" s="1"/>
  <c r="W5" i="1"/>
  <c r="AS5" i="1" s="1"/>
  <c r="O4" i="1"/>
  <c r="AK39" i="1" s="1"/>
  <c r="X5" i="1"/>
  <c r="AT18" i="1" s="1"/>
  <c r="AC11" i="1"/>
  <c r="AD18" i="1"/>
  <c r="AC18" i="1"/>
  <c r="AD5" i="1"/>
  <c r="R4" i="1"/>
  <c r="AN39" i="1" s="1"/>
  <c r="S4" i="1"/>
  <c r="AO4" i="1" s="1"/>
  <c r="T4" i="1"/>
  <c r="AP4" i="1" s="1"/>
  <c r="V4" i="1"/>
  <c r="AR4" i="1" s="1"/>
  <c r="W4" i="1"/>
  <c r="AS4" i="1" s="1"/>
  <c r="Q4" i="1"/>
  <c r="AM39" i="1" s="1"/>
  <c r="AP39" i="1"/>
  <c r="C14" i="1"/>
  <c r="I14" i="1" s="1"/>
  <c r="AE46" i="1" s="1"/>
  <c r="T8" i="1"/>
  <c r="X8" i="1"/>
  <c r="AO39" i="1"/>
  <c r="Y8" i="1"/>
  <c r="AR39" i="1"/>
  <c r="S8" i="1"/>
  <c r="W8" i="1"/>
  <c r="V8" i="1"/>
  <c r="Y11" i="1"/>
  <c r="O11" i="1"/>
  <c r="N11" i="1"/>
  <c r="M11" i="1"/>
  <c r="BB26" i="1"/>
  <c r="X11" i="1"/>
  <c r="W11" i="1"/>
  <c r="L11" i="1"/>
  <c r="V11" i="1"/>
  <c r="T11" i="1"/>
  <c r="BB40" i="1"/>
  <c r="BB42" i="1" s="1"/>
  <c r="BB32" i="1"/>
  <c r="S11" i="1"/>
  <c r="R11" i="1"/>
  <c r="Q11" i="1"/>
  <c r="I11" i="1"/>
  <c r="J11" i="1"/>
  <c r="AF4" i="1"/>
  <c r="AF39" i="1"/>
  <c r="X6" i="1"/>
  <c r="W6" i="1"/>
  <c r="V6" i="1"/>
  <c r="N6" i="1"/>
  <c r="J6" i="1"/>
  <c r="T6" i="1"/>
  <c r="BB12" i="1"/>
  <c r="BB14" i="1" s="1"/>
  <c r="S6" i="1"/>
  <c r="O6" i="1"/>
  <c r="M6" i="1"/>
  <c r="I6" i="1"/>
  <c r="R6" i="1"/>
  <c r="Q6" i="1"/>
  <c r="L6" i="1"/>
  <c r="BB47" i="1"/>
  <c r="H6" i="1"/>
  <c r="C7" i="1"/>
  <c r="AE11" i="1"/>
  <c r="AE18" i="1"/>
  <c r="G6" i="1"/>
  <c r="Y6" i="1"/>
  <c r="G11" i="1"/>
  <c r="H11" i="1"/>
  <c r="AH4" i="1"/>
  <c r="C12" i="1"/>
  <c r="AI4" i="1"/>
  <c r="AF5" i="1"/>
  <c r="AF18" i="1"/>
  <c r="AN4" i="1"/>
  <c r="AH5" i="1"/>
  <c r="I8" i="1"/>
  <c r="AM11" i="1"/>
  <c r="AM18" i="1"/>
  <c r="AI5" i="1"/>
  <c r="AO5" i="1"/>
  <c r="J8" i="1"/>
  <c r="AN11" i="1"/>
  <c r="L14" i="1"/>
  <c r="AH46" i="1" s="1"/>
  <c r="AN18" i="1"/>
  <c r="AH18" i="1"/>
  <c r="AJ11" i="1"/>
  <c r="AK11" i="1"/>
  <c r="AP5" i="1"/>
  <c r="L8" i="1"/>
  <c r="AO11" i="1"/>
  <c r="AJ5" i="1"/>
  <c r="AP18" i="1"/>
  <c r="AI11" i="1"/>
  <c r="BB4" i="1"/>
  <c r="BB7" i="1" s="1"/>
  <c r="N8" i="1"/>
  <c r="AR11" i="1"/>
  <c r="AR18" i="1"/>
  <c r="AK4" i="1"/>
  <c r="AK5" i="1"/>
  <c r="G8" i="1"/>
  <c r="H8" i="1"/>
  <c r="Y4" i="1"/>
  <c r="AS11" i="1"/>
  <c r="AS18" i="1"/>
  <c r="X4" i="1"/>
  <c r="O8" i="1"/>
  <c r="I4" i="1"/>
  <c r="Y5" i="1"/>
  <c r="Q8" i="1"/>
  <c r="C10" i="1"/>
  <c r="AT11" i="1"/>
  <c r="M8" i="1"/>
  <c r="AM16" i="1" l="1"/>
  <c r="AP14" i="1"/>
  <c r="AO10" i="1"/>
  <c r="O14" i="1"/>
  <c r="AK46" i="1" s="1"/>
  <c r="H14" i="1"/>
  <c r="AJ4" i="1"/>
  <c r="AT5" i="1"/>
  <c r="AD46" i="1"/>
  <c r="G14" i="1"/>
  <c r="AC46" i="1" s="1"/>
  <c r="Q14" i="1"/>
  <c r="AM46" i="1" s="1"/>
  <c r="N14" i="1"/>
  <c r="AJ46" i="1" s="1"/>
  <c r="M14" i="1"/>
  <c r="AI46" i="1" s="1"/>
  <c r="J14" i="1"/>
  <c r="AF46" i="1" s="1"/>
  <c r="R14" i="1"/>
  <c r="AN46" i="1" s="1"/>
  <c r="AM4" i="1"/>
  <c r="AS39" i="1"/>
  <c r="S14" i="1"/>
  <c r="AO46" i="1" s="1"/>
  <c r="V14" i="1"/>
  <c r="AR46" i="1" s="1"/>
  <c r="BB46" i="1"/>
  <c r="BB49" i="1" s="1"/>
  <c r="Y14" i="1"/>
  <c r="AU46" i="1" s="1"/>
  <c r="X14" i="1"/>
  <c r="AT46" i="1" s="1"/>
  <c r="W14" i="1"/>
  <c r="AS46" i="1" s="1"/>
  <c r="T14" i="1"/>
  <c r="AP46" i="1" s="1"/>
  <c r="AC4" i="1"/>
  <c r="AC39" i="1"/>
  <c r="AE4" i="1"/>
  <c r="AE39" i="1"/>
  <c r="AT4" i="1"/>
  <c r="AT39" i="1"/>
  <c r="AC26" i="1"/>
  <c r="AC40" i="1"/>
  <c r="AC32" i="1"/>
  <c r="AP47" i="1"/>
  <c r="AP12" i="1"/>
  <c r="AP26" i="1"/>
  <c r="AP40" i="1"/>
  <c r="AP32" i="1"/>
  <c r="AU18" i="1"/>
  <c r="AU11" i="1"/>
  <c r="AU5" i="1"/>
  <c r="W12" i="1"/>
  <c r="AS33" i="1" s="1"/>
  <c r="I12" i="1"/>
  <c r="AE33" i="1" s="1"/>
  <c r="V12" i="1"/>
  <c r="AR33" i="1" s="1"/>
  <c r="M12" i="1"/>
  <c r="AI33" i="1" s="1"/>
  <c r="L12" i="1"/>
  <c r="AH33" i="1" s="1"/>
  <c r="T12" i="1"/>
  <c r="AP33" i="1" s="1"/>
  <c r="S12" i="1"/>
  <c r="AO33" i="1" s="1"/>
  <c r="J12" i="1"/>
  <c r="AF33" i="1" s="1"/>
  <c r="H12" i="1"/>
  <c r="AD33" i="1" s="1"/>
  <c r="BB33" i="1"/>
  <c r="BB35" i="1" s="1"/>
  <c r="R12" i="1"/>
  <c r="AN33" i="1" s="1"/>
  <c r="Q12" i="1"/>
  <c r="AM33" i="1" s="1"/>
  <c r="G12" i="1"/>
  <c r="AC33" i="1" s="1"/>
  <c r="O12" i="1"/>
  <c r="AK33" i="1" s="1"/>
  <c r="N12" i="1"/>
  <c r="AJ33" i="1" s="1"/>
  <c r="X12" i="1"/>
  <c r="AT33" i="1" s="1"/>
  <c r="Y12" i="1"/>
  <c r="AU33" i="1" s="1"/>
  <c r="AF47" i="1"/>
  <c r="AF12" i="1"/>
  <c r="AR32" i="1"/>
  <c r="AR26" i="1"/>
  <c r="AR40" i="1"/>
  <c r="AO32" i="1"/>
  <c r="AO26" i="1"/>
  <c r="AO40" i="1"/>
  <c r="AJ47" i="1"/>
  <c r="AJ12" i="1"/>
  <c r="AH32" i="1"/>
  <c r="AH40" i="1"/>
  <c r="AH26" i="1"/>
  <c r="W7" i="1"/>
  <c r="S7" i="1"/>
  <c r="V7" i="1"/>
  <c r="J7" i="1"/>
  <c r="T7" i="1"/>
  <c r="I7" i="1"/>
  <c r="R7" i="1"/>
  <c r="G7" i="1"/>
  <c r="Q7" i="1"/>
  <c r="O7" i="1"/>
  <c r="C9" i="1"/>
  <c r="N7" i="1"/>
  <c r="M7" i="1"/>
  <c r="L7" i="1"/>
  <c r="C13" i="1"/>
  <c r="H7" i="1"/>
  <c r="Y7" i="1"/>
  <c r="X7" i="1"/>
  <c r="AR12" i="1"/>
  <c r="AR47" i="1"/>
  <c r="AS32" i="1"/>
  <c r="AS26" i="1"/>
  <c r="AS40" i="1"/>
  <c r="AT26" i="1"/>
  <c r="AT32" i="1"/>
  <c r="AT40" i="1"/>
  <c r="AS12" i="1"/>
  <c r="AS47" i="1"/>
  <c r="AU4" i="1"/>
  <c r="AU39" i="1"/>
  <c r="AT47" i="1"/>
  <c r="AT12" i="1"/>
  <c r="AO47" i="1"/>
  <c r="AO12" i="1"/>
  <c r="AD12" i="1"/>
  <c r="AD47" i="1"/>
  <c r="AI32" i="1"/>
  <c r="AI40" i="1"/>
  <c r="AI26" i="1"/>
  <c r="AD4" i="1"/>
  <c r="AD39" i="1"/>
  <c r="AU47" i="1"/>
  <c r="AU12" i="1"/>
  <c r="AJ40" i="1"/>
  <c r="AJ26" i="1"/>
  <c r="AJ32" i="1"/>
  <c r="AH47" i="1"/>
  <c r="AH12" i="1"/>
  <c r="AK32" i="1"/>
  <c r="AK40" i="1"/>
  <c r="AK26" i="1"/>
  <c r="AM47" i="1"/>
  <c r="AM12" i="1"/>
  <c r="AF32" i="1"/>
  <c r="AF40" i="1"/>
  <c r="AF26" i="1"/>
  <c r="AU40" i="1"/>
  <c r="AU26" i="1"/>
  <c r="AU32" i="1"/>
  <c r="AD26" i="1"/>
  <c r="AD32" i="1"/>
  <c r="AD40" i="1"/>
  <c r="AN47" i="1"/>
  <c r="AN12" i="1"/>
  <c r="AE32" i="1"/>
  <c r="AE40" i="1"/>
  <c r="AE26" i="1"/>
  <c r="AK47" i="1"/>
  <c r="AK12" i="1"/>
  <c r="AC47" i="1"/>
  <c r="AC12" i="1"/>
  <c r="AM40" i="1"/>
  <c r="AM32" i="1"/>
  <c r="AM26" i="1"/>
  <c r="G10" i="1"/>
  <c r="Y10" i="1"/>
  <c r="BB25" i="1"/>
  <c r="BB28" i="1" s="1"/>
  <c r="X10" i="1"/>
  <c r="Q10" i="1"/>
  <c r="N10" i="1"/>
  <c r="W10" i="1"/>
  <c r="V10" i="1"/>
  <c r="AR25" i="1" s="1"/>
  <c r="J10" i="1"/>
  <c r="T10" i="1"/>
  <c r="L10" i="1"/>
  <c r="S10" i="1"/>
  <c r="O10" i="1"/>
  <c r="M10" i="1"/>
  <c r="R10" i="1"/>
  <c r="I10" i="1"/>
  <c r="BB19" i="1"/>
  <c r="BB21" i="1" s="1"/>
  <c r="H10" i="1"/>
  <c r="AE12" i="1"/>
  <c r="AE47" i="1"/>
  <c r="AI12" i="1"/>
  <c r="AI47" i="1"/>
  <c r="AN26" i="1"/>
  <c r="AN32" i="1"/>
  <c r="AN40" i="1"/>
  <c r="AB42" i="1" l="1"/>
  <c r="AC42" i="1"/>
  <c r="AB7" i="1"/>
  <c r="AC7" i="1"/>
  <c r="AN10" i="1"/>
  <c r="AO14" i="1"/>
  <c r="AD25" i="1"/>
  <c r="AD19" i="1"/>
  <c r="AE25" i="1"/>
  <c r="AE19" i="1"/>
  <c r="AN25" i="1"/>
  <c r="AN19" i="1"/>
  <c r="AI19" i="1"/>
  <c r="AI25" i="1"/>
  <c r="AF19" i="1"/>
  <c r="AF25" i="1"/>
  <c r="O9" i="1"/>
  <c r="S9" i="1"/>
  <c r="N9" i="1"/>
  <c r="V9" i="1"/>
  <c r="M9" i="1"/>
  <c r="L9" i="1"/>
  <c r="J9" i="1"/>
  <c r="Y9" i="1"/>
  <c r="W9" i="1"/>
  <c r="I9" i="1"/>
  <c r="H9" i="1"/>
  <c r="C15" i="1"/>
  <c r="G9" i="1"/>
  <c r="X9" i="1"/>
  <c r="T9" i="1"/>
  <c r="R9" i="1"/>
  <c r="Q9" i="1"/>
  <c r="AH25" i="1"/>
  <c r="AH19" i="1"/>
  <c r="AK25" i="1"/>
  <c r="AK19" i="1"/>
  <c r="AS19" i="1"/>
  <c r="AS25" i="1"/>
  <c r="AU25" i="1"/>
  <c r="AU19" i="1"/>
  <c r="AJ19" i="1"/>
  <c r="AJ25" i="1"/>
  <c r="AC25" i="1"/>
  <c r="AC19" i="1"/>
  <c r="AO19" i="1"/>
  <c r="AO25" i="1"/>
  <c r="AP19" i="1"/>
  <c r="AP25" i="1"/>
  <c r="AM25" i="1"/>
  <c r="AM19" i="1"/>
  <c r="T13" i="1"/>
  <c r="S13" i="1"/>
  <c r="X13" i="1"/>
  <c r="R13" i="1"/>
  <c r="J13" i="1"/>
  <c r="I13" i="1"/>
  <c r="Q13" i="1"/>
  <c r="O13" i="1"/>
  <c r="G13" i="1"/>
  <c r="Y13" i="1"/>
  <c r="N13" i="1"/>
  <c r="M13" i="1"/>
  <c r="L13" i="1"/>
  <c r="H13" i="1"/>
  <c r="V13" i="1"/>
  <c r="W13" i="1"/>
  <c r="AT19" i="1"/>
  <c r="AT25" i="1"/>
  <c r="AE9" i="1" l="1"/>
  <c r="AX9" i="1"/>
  <c r="AI44" i="1"/>
  <c r="AU44" i="1"/>
  <c r="AQ44" i="1"/>
  <c r="AQ9" i="1"/>
  <c r="AI9" i="1"/>
  <c r="AU9" i="1"/>
  <c r="AX44" i="1"/>
  <c r="AE44" i="1"/>
  <c r="AM10" i="1"/>
  <c r="AN14" i="1"/>
  <c r="N15" i="1"/>
  <c r="M15" i="1"/>
  <c r="L15" i="1"/>
  <c r="X15" i="1"/>
  <c r="R15" i="1"/>
  <c r="J15" i="1"/>
  <c r="S15" i="1"/>
  <c r="I15" i="1"/>
  <c r="V15" i="1"/>
  <c r="H15" i="1"/>
  <c r="G15" i="1"/>
  <c r="W15" i="1"/>
  <c r="T15" i="1"/>
  <c r="Y15" i="1"/>
  <c r="Q15" i="1"/>
  <c r="O15" i="1"/>
  <c r="BD39" i="1" l="1"/>
  <c r="BD4" i="1"/>
  <c r="AM14" i="1"/>
  <c r="AK10" i="1"/>
  <c r="AJ10" i="1" l="1"/>
  <c r="AK14" i="1"/>
  <c r="AI10" i="1" l="1"/>
  <c r="AJ14" i="1"/>
  <c r="AH10" i="1" l="1"/>
  <c r="AI14" i="1"/>
  <c r="AH14" i="1" l="1"/>
  <c r="AF10" i="1"/>
  <c r="AE10" i="1" l="1"/>
  <c r="AF14" i="1"/>
  <c r="AE14" i="1" l="1"/>
  <c r="AD10" i="1"/>
  <c r="AC10" i="1" l="1"/>
  <c r="AD14" i="1"/>
  <c r="AB14" i="1" l="1"/>
  <c r="AC14" i="1"/>
  <c r="AQ16" i="1" l="1"/>
  <c r="AI16" i="1"/>
  <c r="AU16" i="1"/>
  <c r="AX16" i="1"/>
  <c r="AE16" i="1"/>
</calcChain>
</file>

<file path=xl/sharedStrings.xml><?xml version="1.0" encoding="utf-8"?>
<sst xmlns="http://schemas.openxmlformats.org/spreadsheetml/2006/main" count="420" uniqueCount="82">
  <si>
    <t>A=</t>
  </si>
  <si>
    <t>C=</t>
  </si>
  <si>
    <t>X1=</t>
  </si>
  <si>
    <t>B1=</t>
  </si>
  <si>
    <t>.</t>
  </si>
  <si>
    <r>
      <t>B1</t>
    </r>
    <r>
      <rPr>
        <vertAlign val="subscript"/>
        <sz val="12"/>
        <color rgb="FF000000"/>
        <rFont val="Calibri (Основной текст)"/>
        <charset val="204"/>
      </rPr>
      <t>(2)</t>
    </r>
  </si>
  <si>
    <r>
      <t>X1</t>
    </r>
    <r>
      <rPr>
        <vertAlign val="subscript"/>
        <sz val="12"/>
        <color rgb="FF000000"/>
        <rFont val="Calibri (Основной текст)"/>
        <charset val="204"/>
      </rPr>
      <t>(10)</t>
    </r>
  </si>
  <si>
    <t>X2=</t>
  </si>
  <si>
    <t>B2=</t>
  </si>
  <si>
    <r>
      <t>+B2</t>
    </r>
    <r>
      <rPr>
        <vertAlign val="subscript"/>
        <sz val="12"/>
        <color rgb="FF000000"/>
        <rFont val="Calibri (Основной текст)"/>
        <charset val="204"/>
      </rPr>
      <t>(2)</t>
    </r>
  </si>
  <si>
    <t>+</t>
  </si>
  <si>
    <r>
      <t>X2</t>
    </r>
    <r>
      <rPr>
        <vertAlign val="subscript"/>
        <sz val="12"/>
        <color rgb="FF000000"/>
        <rFont val="Calibri (Основной текст)"/>
        <charset val="204"/>
      </rPr>
      <t>(10)</t>
    </r>
  </si>
  <si>
    <t>X3=</t>
  </si>
  <si>
    <t>A+C=</t>
  </si>
  <si>
    <t xml:space="preserve"> </t>
  </si>
  <si>
    <t>B3=</t>
  </si>
  <si>
    <t>--------------</t>
  </si>
  <si>
    <t>---------------</t>
  </si>
  <si>
    <t>----</t>
  </si>
  <si>
    <t>=</t>
  </si>
  <si>
    <t>---------</t>
  </si>
  <si>
    <t>-------</t>
  </si>
  <si>
    <t>-----------</t>
  </si>
  <si>
    <t>X4=</t>
  </si>
  <si>
    <t>A+C+C=</t>
  </si>
  <si>
    <t>B4=</t>
  </si>
  <si>
    <r>
      <rPr>
        <vertAlign val="subscript"/>
        <sz val="12"/>
        <color rgb="FF000000"/>
        <rFont val="Calibri"/>
        <family val="2"/>
      </rPr>
      <t xml:space="preserve">(2) </t>
    </r>
    <r>
      <rPr>
        <sz val="12"/>
        <color rgb="FF000000"/>
        <rFont val="Calibri (Основной текст)"/>
        <charset val="204"/>
      </rPr>
      <t>=</t>
    </r>
  </si>
  <si>
    <r>
      <rPr>
        <vertAlign val="subscript"/>
        <sz val="12"/>
        <color rgb="FF000000"/>
        <rFont val="Calibri"/>
        <family val="2"/>
      </rPr>
      <t>(10)</t>
    </r>
  </si>
  <si>
    <t>X5=</t>
  </si>
  <si>
    <t>C-A=</t>
  </si>
  <si>
    <t>B5=</t>
  </si>
  <si>
    <t>X6=</t>
  </si>
  <si>
    <t>65536-X4=</t>
  </si>
  <si>
    <t>B6=</t>
  </si>
  <si>
    <t>CF=</t>
  </si>
  <si>
    <t>PF=</t>
  </si>
  <si>
    <t>AF=</t>
  </si>
  <si>
    <t>ZF=</t>
  </si>
  <si>
    <t>SF=</t>
  </si>
  <si>
    <t>OF=</t>
  </si>
  <si>
    <t>X7=</t>
  </si>
  <si>
    <t>-X1=</t>
  </si>
  <si>
    <t>B7=</t>
  </si>
  <si>
    <t>-B1=</t>
  </si>
  <si>
    <t>X8=</t>
  </si>
  <si>
    <t>-X2=</t>
  </si>
  <si>
    <t>B8=</t>
  </si>
  <si>
    <t>-B2=</t>
  </si>
  <si>
    <r>
      <t>B2</t>
    </r>
    <r>
      <rPr>
        <vertAlign val="subscript"/>
        <sz val="12"/>
        <color rgb="FF000000"/>
        <rFont val="Calibri (Основной текст)"/>
        <charset val="204"/>
      </rPr>
      <t>(2)</t>
    </r>
  </si>
  <si>
    <t>X9=</t>
  </si>
  <si>
    <t>-X3=</t>
  </si>
  <si>
    <t>B9=</t>
  </si>
  <si>
    <t>-B3=</t>
  </si>
  <si>
    <r>
      <t>+B3</t>
    </r>
    <r>
      <rPr>
        <vertAlign val="subscript"/>
        <sz val="12"/>
        <color rgb="FF000000"/>
        <rFont val="Calibri (Основной текст)"/>
        <charset val="204"/>
      </rPr>
      <t>(2)</t>
    </r>
  </si>
  <si>
    <r>
      <t>X3</t>
    </r>
    <r>
      <rPr>
        <vertAlign val="subscript"/>
        <sz val="12"/>
        <color rgb="FF000000"/>
        <rFont val="Calibri (Основной текст)"/>
        <charset val="204"/>
      </rPr>
      <t>(10)</t>
    </r>
  </si>
  <si>
    <t>X10=</t>
  </si>
  <si>
    <t>-X4=</t>
  </si>
  <si>
    <t>B10=</t>
  </si>
  <si>
    <t>-B4=</t>
  </si>
  <si>
    <t>X11=</t>
  </si>
  <si>
    <t>-X5=</t>
  </si>
  <si>
    <t>B11=</t>
  </si>
  <si>
    <t>-B5=</t>
  </si>
  <si>
    <t>X12=</t>
  </si>
  <si>
    <t>-X6=</t>
  </si>
  <si>
    <t>B12=</t>
  </si>
  <si>
    <t>-B6=</t>
  </si>
  <si>
    <r>
      <t>+B7</t>
    </r>
    <r>
      <rPr>
        <vertAlign val="subscript"/>
        <sz val="12"/>
        <color rgb="FF000000"/>
        <rFont val="Calibri (Основной текст)"/>
        <charset val="204"/>
      </rPr>
      <t>(2)</t>
    </r>
  </si>
  <si>
    <r>
      <t>X7</t>
    </r>
    <r>
      <rPr>
        <vertAlign val="subscript"/>
        <sz val="12"/>
        <color rgb="FF000000"/>
        <rFont val="Calibri (Основной текст)"/>
        <charset val="204"/>
      </rPr>
      <t>(10)</t>
    </r>
  </si>
  <si>
    <r>
      <t>B7</t>
    </r>
    <r>
      <rPr>
        <vertAlign val="subscript"/>
        <sz val="12"/>
        <color rgb="FF000000"/>
        <rFont val="Calibri (Основной текст)"/>
        <charset val="204"/>
      </rPr>
      <t>(2)</t>
    </r>
  </si>
  <si>
    <r>
      <t>+B8</t>
    </r>
    <r>
      <rPr>
        <vertAlign val="subscript"/>
        <sz val="12"/>
        <color rgb="FF000000"/>
        <rFont val="Calibri (Основной текст)"/>
        <charset val="204"/>
      </rPr>
      <t>(2)</t>
    </r>
  </si>
  <si>
    <r>
      <t>X8</t>
    </r>
    <r>
      <rPr>
        <vertAlign val="subscript"/>
        <sz val="12"/>
        <color rgb="FF000000"/>
        <rFont val="Calibri (Основной текст)"/>
        <charset val="204"/>
      </rPr>
      <t>(10)</t>
    </r>
  </si>
  <si>
    <r>
      <t>B8</t>
    </r>
    <r>
      <rPr>
        <vertAlign val="subscript"/>
        <sz val="12"/>
        <color rgb="FF000000"/>
        <rFont val="Calibri (Основной текст)"/>
        <charset val="204"/>
      </rPr>
      <t>(2)</t>
    </r>
  </si>
  <si>
    <r>
      <t>+B9</t>
    </r>
    <r>
      <rPr>
        <vertAlign val="subscript"/>
        <sz val="12"/>
        <color rgb="FF000000"/>
        <rFont val="Calibri (Основной текст)"/>
        <charset val="204"/>
      </rPr>
      <t>(2)</t>
    </r>
  </si>
  <si>
    <r>
      <t>X9</t>
    </r>
    <r>
      <rPr>
        <vertAlign val="subscript"/>
        <sz val="12"/>
        <color rgb="FF000000"/>
        <rFont val="Calibri (Основной текст)"/>
        <charset val="204"/>
      </rPr>
      <t>(10)</t>
    </r>
  </si>
  <si>
    <r>
      <t>B11</t>
    </r>
    <r>
      <rPr>
        <vertAlign val="subscript"/>
        <sz val="12"/>
        <color rgb="FF000000"/>
        <rFont val="Calibri (Основной текст)"/>
        <charset val="204"/>
      </rPr>
      <t>(2)</t>
    </r>
  </si>
  <si>
    <r>
      <t>X11</t>
    </r>
    <r>
      <rPr>
        <vertAlign val="subscript"/>
        <sz val="12"/>
        <color rgb="FF000000"/>
        <rFont val="Calibri (Основной текст)"/>
        <charset val="204"/>
      </rPr>
      <t>(10)</t>
    </r>
  </si>
  <si>
    <t>При сложении зафиксирован перенос из 15 разряда в 16 и из 14 разряда в 15. Следовательно, CF=1, переполнения не зафиксировано.</t>
  </si>
  <si>
    <t>При сложении зафиксирован перенос из 15 разряда в 16, из 14 разряда в 15 переноса не зафиксировано. Следовательно, возникает перполнения(OF = 1).</t>
  </si>
  <si>
    <t>При сложении зафиксирован перенос из 14 разряда в 15, из 15 разряда в 16 переноса не зафиксировано. Следовательно, возникает перполнения(OF = 1).</t>
  </si>
  <si>
    <t xml:space="preserve">При сложении переносов в старших разрядах не зафиксировано. Следовательно, CF = 0, переполнения нет. </t>
  </si>
  <si>
    <t>Описание: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</si>
</sst>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vertAlign val="subscript"/>
      <sz val="12"/>
      <color rgb="FF000000"/>
      <name val="Calibri (Основной текст)"/>
      <charset val="204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  <font>
      <sz val="12"/>
      <color rgb="FF000000"/>
      <name val="Calibri (Основной текст)"/>
      <charset val="204"/>
    </font>
    <font>
      <sz val="12"/>
      <color rgb="FFFFFFFF"/>
      <name val="Calibri"/>
      <family val="2"/>
    </font>
    <font>
      <sz val="12"/>
      <color theme="1"/>
      <name val="Calibri"/>
      <family val="2"/>
      <scheme val="minor"/>
    </font>
    <font>
      <sz val="12"/>
      <color theme="1" tint="0.3499862666707357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9">
    <dxf>
      <font>
        <b val="0"/>
        <i/>
        <strike val="0"/>
      </font>
    </dxf>
    <dxf>
      <font>
        <b/>
        <i val="0"/>
      </font>
    </dxf>
    <dxf>
      <font>
        <b val="0"/>
        <i/>
        <strike val="0"/>
      </font>
    </dxf>
    <dxf>
      <font>
        <b/>
        <i val="0"/>
      </font>
    </dxf>
    <dxf>
      <font>
        <color rgb="FFC00000"/>
      </font>
      <fill>
        <patternFill>
          <bgColor rgb="FF00B050"/>
        </patternFill>
      </fill>
    </dxf>
    <dxf>
      <font>
        <b val="0"/>
        <i/>
        <strike val="0"/>
      </font>
    </dxf>
    <dxf>
      <font>
        <b/>
        <i val="0"/>
      </font>
    </dxf>
    <dxf>
      <font>
        <b val="0"/>
        <i/>
        <strike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D6A8-0BE6-F44D-8046-31AEA5E575CD}">
  <dimension ref="A1:BI56"/>
  <sheetViews>
    <sheetView tabSelected="1" zoomScale="121" zoomScaleNormal="108" workbookViewId="0">
      <selection activeCell="C6" sqref="C6"/>
    </sheetView>
  </sheetViews>
  <sheetFormatPr baseColWidth="10" defaultRowHeight="16" x14ac:dyDescent="0.2"/>
  <cols>
    <col min="1" max="1" width="5.1640625" bestFit="1" customWidth="1"/>
    <col min="2" max="2" width="10" bestFit="1" customWidth="1"/>
    <col min="3" max="3" width="7" bestFit="1" customWidth="1"/>
    <col min="4" max="4" width="1.6640625" bestFit="1" customWidth="1"/>
    <col min="5" max="5" width="5.33203125" bestFit="1" customWidth="1"/>
    <col min="6" max="6" width="5" bestFit="1" customWidth="1"/>
    <col min="7" max="9" width="2.83203125" bestFit="1" customWidth="1"/>
    <col min="10" max="15" width="3.1640625" bestFit="1" customWidth="1"/>
    <col min="16" max="20" width="2.83203125" bestFit="1" customWidth="1"/>
    <col min="21" max="21" width="2.1640625" bestFit="1" customWidth="1"/>
    <col min="22" max="25" width="2.83203125" bestFit="1" customWidth="1"/>
    <col min="26" max="26" width="18.1640625" bestFit="1" customWidth="1"/>
    <col min="27" max="27" width="10.5" bestFit="1" customWidth="1"/>
    <col min="28" max="28" width="11.1640625" bestFit="1" customWidth="1"/>
    <col min="29" max="48" width="3.83203125" bestFit="1" customWidth="1"/>
    <col min="49" max="49" width="7" bestFit="1" customWidth="1"/>
    <col min="50" max="50" width="3.1640625" bestFit="1" customWidth="1"/>
    <col min="51" max="51" width="2.1640625" bestFit="1" customWidth="1"/>
    <col min="52" max="52" width="7.1640625" bestFit="1" customWidth="1"/>
    <col min="53" max="53" width="5.83203125" bestFit="1" customWidth="1"/>
    <col min="54" max="54" width="8.5" bestFit="1" customWidth="1"/>
    <col min="55" max="55" width="3.1640625" bestFit="1" customWidth="1"/>
    <col min="56" max="56" width="137.1640625" bestFit="1" customWidth="1"/>
    <col min="57" max="58" width="10.83203125" customWidth="1"/>
    <col min="61" max="61" width="137.1640625" bestFit="1" customWidth="1"/>
  </cols>
  <sheetData>
    <row r="1" spans="1:61" x14ac:dyDescent="0.2">
      <c r="B1" s="1" t="s">
        <v>0</v>
      </c>
      <c r="C1">
        <v>11101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61" x14ac:dyDescent="0.2">
      <c r="B2" s="1" t="s">
        <v>1</v>
      </c>
      <c r="C2">
        <v>18615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I2" t="s">
        <v>81</v>
      </c>
    </row>
    <row r="3" spans="1:61" x14ac:dyDescent="0.2"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AA3" s="2"/>
      <c r="AB3" s="2"/>
      <c r="AC3" s="9">
        <f>IF(AD3+AD4+AD5&gt;1, 1, 0)</f>
        <v>0</v>
      </c>
      <c r="AD3" s="9">
        <f t="shared" ref="AD3" si="0">IF(AE3+AE4+AE5&gt;1, 1, 0)</f>
        <v>0</v>
      </c>
      <c r="AE3" s="9">
        <f>IF(AF3+AF4+AF5&gt;1, 1, 0)</f>
        <v>0</v>
      </c>
      <c r="AF3" s="9">
        <f>IF(AH3+AH4+AH5&gt;1, 1, 0)</f>
        <v>1</v>
      </c>
      <c r="AG3" s="10"/>
      <c r="AH3" s="9">
        <f t="shared" ref="AH3:AS3" si="1">IF(AI3+AI4+AI5&gt;1, 1, 0)</f>
        <v>0</v>
      </c>
      <c r="AI3" s="9">
        <f t="shared" si="1"/>
        <v>1</v>
      </c>
      <c r="AJ3" s="9">
        <f>IF(AK3+AK4+AK5&gt;1, 1, 0)</f>
        <v>1</v>
      </c>
      <c r="AK3" s="9">
        <f>IF(AM3+AM4+AM5&gt;1, 1, 0)</f>
        <v>1</v>
      </c>
      <c r="AL3" s="10"/>
      <c r="AM3" s="9">
        <f t="shared" si="1"/>
        <v>1</v>
      </c>
      <c r="AN3" s="9">
        <f t="shared" si="1"/>
        <v>1</v>
      </c>
      <c r="AO3" s="9">
        <f>IF(AP3+AP4+AP5&gt;1, 1, 0)</f>
        <v>1</v>
      </c>
      <c r="AP3" s="9">
        <f>IF(AR3+AR4+AR5&gt;1, 1, 0)</f>
        <v>1</v>
      </c>
      <c r="AQ3" s="10"/>
      <c r="AR3" s="9">
        <f t="shared" si="1"/>
        <v>1</v>
      </c>
      <c r="AS3" s="9">
        <f t="shared" si="1"/>
        <v>1</v>
      </c>
      <c r="AT3" s="9">
        <f>IF(AU3+AU4+AU5&gt;1, 1, 0)</f>
        <v>1</v>
      </c>
      <c r="AU3" s="2"/>
      <c r="AV3" s="2"/>
      <c r="AW3" s="2"/>
      <c r="AX3" s="2"/>
      <c r="AY3" s="2"/>
      <c r="AZ3" s="2"/>
      <c r="BA3" s="2"/>
      <c r="BB3" s="2"/>
      <c r="BC3" s="2"/>
      <c r="BD3" s="2"/>
      <c r="BI3" t="s">
        <v>77</v>
      </c>
    </row>
    <row r="4" spans="1:61" ht="18" x14ac:dyDescent="0.25">
      <c r="A4" s="1" t="s">
        <v>2</v>
      </c>
      <c r="B4" s="1" t="str">
        <f>B1</f>
        <v>A=</v>
      </c>
      <c r="C4" s="1">
        <f>IF(C1&gt;32767, 32767, IF(C1&lt;-32768,-32768,C1))</f>
        <v>11101</v>
      </c>
      <c r="E4" s="1" t="s">
        <v>3</v>
      </c>
      <c r="G4" s="2" t="str">
        <f>IF(C4&lt;0,MID(_xlfn.BASE(2^16+C4,2,16),LEN(_xlfn.BASE(2^16+C4,2,16))-(COLUMN(Y4)-COLUMN()-3),1),MID(_xlfn.BASE(C4,2,16),LEN(_xlfn.BASE(C4,2,16))-(COLUMN(Y4)-COLUMN()-3),1))</f>
        <v>0</v>
      </c>
      <c r="H4" s="8" t="str">
        <f>IF(C4&lt;0,MID(_xlfn.BASE(2^16+C4,2,16),LEN(_xlfn.BASE(2^16+C4,2,16))-(COLUMN(Y4)-COLUMN()-3),1),MID(_xlfn.BASE(C4,2,16),LEN(_xlfn.BASE(C4,2,16))-(COLUMN(Y4)-COLUMN()-3),1))</f>
        <v>0</v>
      </c>
      <c r="I4" s="2" t="str">
        <f t="shared" ref="I4:I15" si="2">IF(C4&lt;0,MID(_xlfn.BASE(2^16+C4,2,16),LEN(_xlfn.BASE(2^16+C4,2,16))-(COLUMN(Y4)-COLUMN()-3),1),MID(_xlfn.BASE(C4,2,16),LEN(_xlfn.BASE(C4,2,16))-(COLUMN(Y4)-COLUMN()-3),1))</f>
        <v>1</v>
      </c>
      <c r="J4" s="2" t="str">
        <f t="shared" ref="J4:J15" si="3">IF(C4&lt;0,MID(_xlfn.BASE(2^16+C4,2,16),LEN(_xlfn.BASE(2^16+C4,2,16))-(COLUMN(Y4)-COLUMN()-3),1),MID(_xlfn.BASE(C4,2,16),LEN(_xlfn.BASE(C4,2,16))-(COLUMN(Y4)-COLUMN()-3),1))</f>
        <v>0</v>
      </c>
      <c r="K4" s="2" t="s">
        <v>4</v>
      </c>
      <c r="L4" s="2" t="str">
        <f t="shared" ref="L4:L15" si="4">IF(C4&lt;0,MID(_xlfn.BASE(2^16+C4,2,16),LEN(_xlfn.BASE(2^16+C4,2,16))-(COLUMN(Y4)-COLUMN()-2),1),MID(_xlfn.BASE(C4,2,16),LEN(_xlfn.BASE(C4,2,16))-(COLUMN(Y4)-COLUMN()-2),1))</f>
        <v>1</v>
      </c>
      <c r="M4" s="2" t="str">
        <f t="shared" ref="M4:M15" si="5">IF(C4&lt;0,MID(_xlfn.BASE(2^16+C4,2,16),LEN(_xlfn.BASE(2^16+C4,2,16))-(COLUMN(Y4)-COLUMN()-2),1),MID(_xlfn.BASE(C4,2,16),LEN(_xlfn.BASE(C4,2,16))-(COLUMN(Y4)-COLUMN()-2),1))</f>
        <v>0</v>
      </c>
      <c r="N4" s="2" t="str">
        <f t="shared" ref="N4:N15" si="6">IF(C4&lt;0,MID(_xlfn.BASE(2^16+C4,2,16),LEN(_xlfn.BASE(2^16+C4,2,16))-(COLUMN(Y4)-COLUMN()-2),1),MID(_xlfn.BASE(C4,2,16),LEN(_xlfn.BASE(C4,2,16))-(COLUMN(Y4)-COLUMN()-2),1))</f>
        <v>1</v>
      </c>
      <c r="O4" s="2" t="str">
        <f t="shared" ref="O4:O15" si="7">IF(C4&lt;0,MID(_xlfn.BASE(2^16+C4,2,16),LEN(_xlfn.BASE(2^16+C4,2,16))-(COLUMN(Y4)-COLUMN()-2),1),MID(_xlfn.BASE(C4,2,16),LEN(_xlfn.BASE(C4,2,16))-(COLUMN(Y4)-COLUMN()-2),1))</f>
        <v>1</v>
      </c>
      <c r="P4" s="2" t="s">
        <v>4</v>
      </c>
      <c r="Q4" s="2" t="str">
        <f t="shared" ref="Q4:Q15" si="8">IF(C4&lt;0,MID(_xlfn.BASE(2^16+C4,2,16),LEN(_xlfn.BASE(2^16+C4,2,16))-(COLUMN(Y4)-COLUMN()-1),1),MID(_xlfn.BASE(C4,2,16),LEN(_xlfn.BASE(C4,2,16))-(COLUMN(Y4)-COLUMN()-1),1))</f>
        <v>0</v>
      </c>
      <c r="R4" s="2" t="str">
        <f t="shared" ref="R4:R15" si="9">IF(C4&lt;0,MID(_xlfn.BASE(2^16+C4,2,16),LEN(_xlfn.BASE(2^16+C4,2,16))-(COLUMN(Y4)-COLUMN()-1),1),MID(_xlfn.BASE(C4,2,16),LEN(_xlfn.BASE(C4,2,16))-(COLUMN(Y4)-COLUMN()-1),1))</f>
        <v>1</v>
      </c>
      <c r="S4" s="2" t="str">
        <f t="shared" ref="S4:S15" si="10">IF(C4&lt;0,MID(_xlfn.BASE(2^16+C4,2,16),LEN(_xlfn.BASE(2^16+C4,2,16))-(COLUMN(Y4)-COLUMN()-1),1),MID(_xlfn.BASE(C4,2,16),LEN(_xlfn.BASE(C4,2,16))-(COLUMN(Y4)-COLUMN()-1),1))</f>
        <v>0</v>
      </c>
      <c r="T4" s="2" t="str">
        <f t="shared" ref="T4:T15" si="11">IF(C4&lt;0,MID(_xlfn.BASE(2^16+C4,2,16),LEN(_xlfn.BASE(2^16+C4,2,16))-(COLUMN(Y4)-COLUMN()-1),1),MID(_xlfn.BASE(C4,2,16),LEN(_xlfn.BASE(C4,2,16))-(COLUMN(Y4)-COLUMN()-1),1))</f>
        <v>1</v>
      </c>
      <c r="U4" s="2" t="s">
        <v>4</v>
      </c>
      <c r="V4" s="2" t="str">
        <f t="shared" ref="V4:V15" si="12">IF(C4&lt;0,MID(_xlfn.BASE(2^16+C4,2,16),LEN(_xlfn.BASE(2^16+C4,2,16))-(COLUMN(Y4)-COLUMN()),1),MID(_xlfn.BASE(C4,2,16),LEN(_xlfn.BASE(C4,2,16))-(COLUMN(Y4)-COLUMN()),1))</f>
        <v>1</v>
      </c>
      <c r="W4" s="2" t="str">
        <f t="shared" ref="W4:W15" si="13">IF(C4&lt;0,MID(_xlfn.BASE(2^16+C4,2,16),LEN(_xlfn.BASE(2^16+C4,2,16))-(COLUMN(Y4)-COLUMN()),1),MID(_xlfn.BASE(C4,2,16),LEN(_xlfn.BASE(C4,2,16))-(COLUMN(Y4)-COLUMN()),1))</f>
        <v>1</v>
      </c>
      <c r="X4" s="2" t="str">
        <f t="shared" ref="X4:X15" si="14">IF(C4&lt;0,MID(_xlfn.BASE(2^16+C4,2,16),LEN(_xlfn.BASE(2^16+C4,2,16))-(COLUMN(Y4)-COLUMN()),1),MID(_xlfn.BASE(C4,2,16),LEN(_xlfn.BASE(C4,2,16))-(COLUMN(Y4)-COLUMN()),1))</f>
        <v>0</v>
      </c>
      <c r="Y4" s="2" t="str">
        <f t="shared" ref="Y4:Y15" si="15">IF(C4&lt;0,MID(_xlfn.BASE(2^16+C4,2,16),LEN(_xlfn.BASE(2^16+C4,2,16))-(COLUMN(Y4)-COLUMN()),1),MID(_xlfn.BASE(C4,2,16),LEN(_xlfn.BASE(C4,2,16))-(COLUMN(Y4)-COLUMN()),1))</f>
        <v>1</v>
      </c>
      <c r="AA4" s="2" t="s">
        <v>5</v>
      </c>
      <c r="AB4" s="2"/>
      <c r="AC4" s="2" t="str">
        <f t="shared" ref="AC4:AF5" si="16">G4</f>
        <v>0</v>
      </c>
      <c r="AD4" s="2" t="str">
        <f t="shared" si="16"/>
        <v>0</v>
      </c>
      <c r="AE4" s="2" t="str">
        <f t="shared" si="16"/>
        <v>1</v>
      </c>
      <c r="AF4" s="2" t="str">
        <f t="shared" si="16"/>
        <v>0</v>
      </c>
      <c r="AG4" s="2" t="s">
        <v>4</v>
      </c>
      <c r="AH4" s="2" t="str">
        <f t="shared" ref="AH4:AK5" si="17">L4</f>
        <v>1</v>
      </c>
      <c r="AI4" s="2" t="str">
        <f t="shared" si="17"/>
        <v>0</v>
      </c>
      <c r="AJ4" s="2" t="str">
        <f t="shared" si="17"/>
        <v>1</v>
      </c>
      <c r="AK4" s="2" t="str">
        <f t="shared" si="17"/>
        <v>1</v>
      </c>
      <c r="AL4" s="2" t="s">
        <v>4</v>
      </c>
      <c r="AM4" s="2" t="str">
        <f t="shared" ref="AM4:AP5" si="18">Q4</f>
        <v>0</v>
      </c>
      <c r="AN4" s="2" t="str">
        <f t="shared" si="18"/>
        <v>1</v>
      </c>
      <c r="AO4" s="2" t="str">
        <f t="shared" si="18"/>
        <v>0</v>
      </c>
      <c r="AP4" s="2" t="str">
        <f t="shared" si="18"/>
        <v>1</v>
      </c>
      <c r="AQ4" s="2" t="s">
        <v>4</v>
      </c>
      <c r="AR4" s="2" t="str">
        <f t="shared" ref="AR4:AU5" si="19">V4</f>
        <v>1</v>
      </c>
      <c r="AS4" s="2" t="str">
        <f t="shared" si="19"/>
        <v>1</v>
      </c>
      <c r="AT4" s="2" t="str">
        <f t="shared" si="19"/>
        <v>0</v>
      </c>
      <c r="AU4" s="2" t="str">
        <f t="shared" si="19"/>
        <v>1</v>
      </c>
      <c r="AV4" s="2"/>
      <c r="AW4" s="2"/>
      <c r="AX4" s="2"/>
      <c r="AY4" s="2"/>
      <c r="AZ4" s="3" t="s">
        <v>6</v>
      </c>
      <c r="BA4" s="2"/>
      <c r="BB4" s="2">
        <f>C4</f>
        <v>11101</v>
      </c>
      <c r="BC4" s="2"/>
      <c r="BD4" s="12" t="str">
        <f>IF(AE9=0,IF(AX9=0,BI6,BI5),IF(AX9=0,BI3,BI4))</f>
        <v xml:space="preserve">При сложении переносов в старших разрядах не зафиксировано. Следовательно, CF = 0, переполнения нет. </v>
      </c>
      <c r="BF4" s="12"/>
      <c r="BI4" t="s">
        <v>78</v>
      </c>
    </row>
    <row r="5" spans="1:61" ht="18" x14ac:dyDescent="0.25">
      <c r="A5" s="1" t="s">
        <v>7</v>
      </c>
      <c r="B5" s="1" t="str">
        <f>B2</f>
        <v>C=</v>
      </c>
      <c r="C5" s="1">
        <f>IF(C2&gt;32767, 32767, IF(C2&lt;-32768,-32768,C2))</f>
        <v>18615</v>
      </c>
      <c r="E5" s="1" t="s">
        <v>8</v>
      </c>
      <c r="G5" s="2" t="str">
        <f t="shared" ref="G4:G15" si="20">IF(C5&lt;0,MID(_xlfn.BASE(2^16+C5,2,16),LEN(_xlfn.BASE(2^16+C5,2,16))-(COLUMN(Y5)-COLUMN()-3),1),MID(_xlfn.BASE(C5,2,16),LEN(_xlfn.BASE(C5,2,16))-(COLUMN(Y5)-COLUMN()-3),1))</f>
        <v>0</v>
      </c>
      <c r="H5" s="8" t="str">
        <f t="shared" ref="H5:H15" si="21">IF(C5&lt;0,MID(_xlfn.BASE(2^16+C5,2,16),LEN(_xlfn.BASE(2^16+C5,2,16))-(COLUMN(Y5)-COLUMN()-3),1),MID(_xlfn.BASE(C5,2,16),LEN(_xlfn.BASE(C5,2,16))-(COLUMN(Y5)-COLUMN()-3),1))</f>
        <v>1</v>
      </c>
      <c r="I5" s="2" t="str">
        <f t="shared" si="2"/>
        <v>0</v>
      </c>
      <c r="J5" s="2" t="str">
        <f t="shared" si="3"/>
        <v>0</v>
      </c>
      <c r="K5" s="2" t="s">
        <v>4</v>
      </c>
      <c r="L5" s="2" t="str">
        <f t="shared" si="4"/>
        <v>1</v>
      </c>
      <c r="M5" s="2" t="str">
        <f t="shared" si="5"/>
        <v>0</v>
      </c>
      <c r="N5" s="2" t="str">
        <f t="shared" si="6"/>
        <v>0</v>
      </c>
      <c r="O5" s="2" t="str">
        <f t="shared" si="7"/>
        <v>0</v>
      </c>
      <c r="P5" s="2" t="s">
        <v>4</v>
      </c>
      <c r="Q5" s="2" t="str">
        <f t="shared" si="8"/>
        <v>1</v>
      </c>
      <c r="R5" s="2" t="str">
        <f t="shared" si="9"/>
        <v>0</v>
      </c>
      <c r="S5" s="2" t="str">
        <f t="shared" si="10"/>
        <v>1</v>
      </c>
      <c r="T5" s="2" t="str">
        <f t="shared" si="11"/>
        <v>1</v>
      </c>
      <c r="U5" s="2" t="s">
        <v>4</v>
      </c>
      <c r="V5" s="2" t="str">
        <f t="shared" si="12"/>
        <v>0</v>
      </c>
      <c r="W5" s="2" t="str">
        <f t="shared" si="13"/>
        <v>1</v>
      </c>
      <c r="X5" s="2" t="str">
        <f t="shared" si="14"/>
        <v>1</v>
      </c>
      <c r="Y5" s="2" t="str">
        <f t="shared" si="15"/>
        <v>1</v>
      </c>
      <c r="AA5" s="4" t="s">
        <v>9</v>
      </c>
      <c r="AB5" s="2"/>
      <c r="AC5" s="2" t="str">
        <f t="shared" si="16"/>
        <v>0</v>
      </c>
      <c r="AD5" s="2" t="str">
        <f t="shared" si="16"/>
        <v>1</v>
      </c>
      <c r="AE5" s="2" t="str">
        <f t="shared" si="16"/>
        <v>0</v>
      </c>
      <c r="AF5" s="2" t="str">
        <f t="shared" si="16"/>
        <v>0</v>
      </c>
      <c r="AG5" s="2" t="s">
        <v>4</v>
      </c>
      <c r="AH5" s="2" t="str">
        <f t="shared" si="17"/>
        <v>1</v>
      </c>
      <c r="AI5" s="2" t="str">
        <f t="shared" si="17"/>
        <v>0</v>
      </c>
      <c r="AJ5" s="2" t="str">
        <f t="shared" si="17"/>
        <v>0</v>
      </c>
      <c r="AK5" s="2" t="str">
        <f t="shared" si="17"/>
        <v>0</v>
      </c>
      <c r="AL5" s="2" t="s">
        <v>4</v>
      </c>
      <c r="AM5" s="2" t="str">
        <f t="shared" si="18"/>
        <v>1</v>
      </c>
      <c r="AN5" s="2" t="str">
        <f t="shared" si="18"/>
        <v>0</v>
      </c>
      <c r="AO5" s="2" t="str">
        <f t="shared" si="18"/>
        <v>1</v>
      </c>
      <c r="AP5" s="2" t="str">
        <f t="shared" si="18"/>
        <v>1</v>
      </c>
      <c r="AQ5" s="2" t="s">
        <v>4</v>
      </c>
      <c r="AR5" s="2" t="str">
        <f t="shared" si="19"/>
        <v>0</v>
      </c>
      <c r="AS5" s="2" t="str">
        <f t="shared" si="19"/>
        <v>1</v>
      </c>
      <c r="AT5" s="2" t="str">
        <f t="shared" si="19"/>
        <v>1</v>
      </c>
      <c r="AU5" s="2" t="str">
        <f t="shared" si="19"/>
        <v>1</v>
      </c>
      <c r="AV5" s="2"/>
      <c r="AW5" s="2"/>
      <c r="AX5" s="2"/>
      <c r="AY5" s="4" t="s">
        <v>10</v>
      </c>
      <c r="AZ5" s="3" t="s">
        <v>11</v>
      </c>
      <c r="BA5" s="2"/>
      <c r="BB5" s="6">
        <f>C5</f>
        <v>18615</v>
      </c>
      <c r="BC5" s="2"/>
      <c r="BD5" s="12"/>
      <c r="BF5" s="12"/>
      <c r="BI5" t="s">
        <v>79</v>
      </c>
    </row>
    <row r="6" spans="1:61" x14ac:dyDescent="0.2">
      <c r="A6" s="1" t="s">
        <v>12</v>
      </c>
      <c r="B6" s="1" t="s">
        <v>13</v>
      </c>
      <c r="C6">
        <f>C4+C5</f>
        <v>29716</v>
      </c>
      <c r="D6" t="s">
        <v>14</v>
      </c>
      <c r="E6" s="1" t="s">
        <v>15</v>
      </c>
      <c r="G6" s="2" t="str">
        <f t="shared" si="20"/>
        <v>0</v>
      </c>
      <c r="H6" s="8" t="str">
        <f t="shared" si="21"/>
        <v>1</v>
      </c>
      <c r="I6" s="2" t="str">
        <f t="shared" si="2"/>
        <v>1</v>
      </c>
      <c r="J6" s="2" t="str">
        <f t="shared" si="3"/>
        <v>1</v>
      </c>
      <c r="K6" s="2" t="s">
        <v>4</v>
      </c>
      <c r="L6" s="2" t="str">
        <f t="shared" si="4"/>
        <v>0</v>
      </c>
      <c r="M6" s="2" t="str">
        <f t="shared" si="5"/>
        <v>1</v>
      </c>
      <c r="N6" s="2" t="str">
        <f t="shared" si="6"/>
        <v>0</v>
      </c>
      <c r="O6" s="2" t="str">
        <f t="shared" si="7"/>
        <v>0</v>
      </c>
      <c r="P6" s="2" t="s">
        <v>4</v>
      </c>
      <c r="Q6" s="2" t="str">
        <f t="shared" si="8"/>
        <v>0</v>
      </c>
      <c r="R6" s="2" t="str">
        <f t="shared" si="9"/>
        <v>0</v>
      </c>
      <c r="S6" s="2" t="str">
        <f t="shared" si="10"/>
        <v>0</v>
      </c>
      <c r="T6" s="2" t="str">
        <f t="shared" si="11"/>
        <v>1</v>
      </c>
      <c r="U6" s="2" t="s">
        <v>4</v>
      </c>
      <c r="V6" s="2" t="str">
        <f t="shared" si="12"/>
        <v>0</v>
      </c>
      <c r="W6" s="2" t="str">
        <f t="shared" si="13"/>
        <v>1</v>
      </c>
      <c r="X6" s="2" t="str">
        <f t="shared" si="14"/>
        <v>0</v>
      </c>
      <c r="Y6" s="2" t="str">
        <f t="shared" si="15"/>
        <v>0</v>
      </c>
      <c r="AA6" s="4" t="s">
        <v>16</v>
      </c>
      <c r="AB6" s="4" t="s">
        <v>17</v>
      </c>
      <c r="AC6" s="4" t="s">
        <v>18</v>
      </c>
      <c r="AD6" s="4" t="s">
        <v>18</v>
      </c>
      <c r="AE6" s="4" t="s">
        <v>18</v>
      </c>
      <c r="AF6" s="4" t="s">
        <v>18</v>
      </c>
      <c r="AG6" s="4" t="s">
        <v>18</v>
      </c>
      <c r="AH6" s="4" t="s">
        <v>18</v>
      </c>
      <c r="AI6" s="4" t="s">
        <v>18</v>
      </c>
      <c r="AJ6" s="4" t="s">
        <v>18</v>
      </c>
      <c r="AK6" s="4" t="s">
        <v>18</v>
      </c>
      <c r="AL6" s="4" t="s">
        <v>18</v>
      </c>
      <c r="AM6" s="4" t="s">
        <v>18</v>
      </c>
      <c r="AN6" s="5" t="s">
        <v>18</v>
      </c>
      <c r="AO6" s="5" t="s">
        <v>18</v>
      </c>
      <c r="AP6" s="5" t="s">
        <v>18</v>
      </c>
      <c r="AQ6" s="5" t="s">
        <v>18</v>
      </c>
      <c r="AR6" s="5" t="s">
        <v>18</v>
      </c>
      <c r="AS6" s="5" t="s">
        <v>18</v>
      </c>
      <c r="AT6" s="5" t="s">
        <v>18</v>
      </c>
      <c r="AU6" s="5" t="s">
        <v>18</v>
      </c>
      <c r="AV6" s="2"/>
      <c r="AW6" s="2"/>
      <c r="AX6" s="5" t="s">
        <v>19</v>
      </c>
      <c r="AY6" s="2"/>
      <c r="AZ6" s="4" t="s">
        <v>20</v>
      </c>
      <c r="BA6" s="4" t="s">
        <v>21</v>
      </c>
      <c r="BB6" s="4" t="s">
        <v>22</v>
      </c>
      <c r="BC6" s="2"/>
      <c r="BD6" s="12"/>
      <c r="BF6" s="12"/>
      <c r="BI6" t="s">
        <v>80</v>
      </c>
    </row>
    <row r="7" spans="1:61" ht="18" x14ac:dyDescent="0.25">
      <c r="A7" s="1" t="s">
        <v>23</v>
      </c>
      <c r="B7" s="1" t="s">
        <v>24</v>
      </c>
      <c r="C7">
        <f>C6+C5</f>
        <v>48331</v>
      </c>
      <c r="E7" s="1" t="s">
        <v>25</v>
      </c>
      <c r="G7" s="2" t="str">
        <f t="shared" si="20"/>
        <v>1</v>
      </c>
      <c r="H7" s="8" t="str">
        <f t="shared" si="21"/>
        <v>0</v>
      </c>
      <c r="I7" s="2" t="str">
        <f t="shared" si="2"/>
        <v>1</v>
      </c>
      <c r="J7" s="2" t="str">
        <f t="shared" si="3"/>
        <v>1</v>
      </c>
      <c r="K7" s="2" t="s">
        <v>4</v>
      </c>
      <c r="L7" s="2" t="str">
        <f t="shared" si="4"/>
        <v>1</v>
      </c>
      <c r="M7" s="2" t="str">
        <f t="shared" si="5"/>
        <v>1</v>
      </c>
      <c r="N7" s="2" t="str">
        <f t="shared" si="6"/>
        <v>0</v>
      </c>
      <c r="O7" s="2" t="str">
        <f t="shared" si="7"/>
        <v>0</v>
      </c>
      <c r="P7" s="2" t="s">
        <v>4</v>
      </c>
      <c r="Q7" s="2" t="str">
        <f t="shared" si="8"/>
        <v>1</v>
      </c>
      <c r="R7" s="2" t="str">
        <f t="shared" si="9"/>
        <v>1</v>
      </c>
      <c r="S7" s="2" t="str">
        <f t="shared" si="10"/>
        <v>0</v>
      </c>
      <c r="T7" s="2" t="str">
        <f t="shared" si="11"/>
        <v>0</v>
      </c>
      <c r="U7" s="2" t="s">
        <v>4</v>
      </c>
      <c r="V7" s="2" t="str">
        <f t="shared" si="12"/>
        <v>1</v>
      </c>
      <c r="W7" s="2" t="str">
        <f t="shared" si="13"/>
        <v>0</v>
      </c>
      <c r="X7" s="2" t="str">
        <f t="shared" si="14"/>
        <v>1</v>
      </c>
      <c r="Y7" s="2" t="str">
        <f t="shared" si="15"/>
        <v>1</v>
      </c>
      <c r="AA7" s="2"/>
      <c r="AB7" s="2">
        <f>IF(AC3+AC4+AC5&gt;1, 1, 0)</f>
        <v>0</v>
      </c>
      <c r="AC7" s="2">
        <f t="shared" ref="AC7:AP7" si="22">IF(MOD(AC4+AC5+AC3, 2) = 1,  1, 0)</f>
        <v>0</v>
      </c>
      <c r="AD7" s="2">
        <f t="shared" si="22"/>
        <v>1</v>
      </c>
      <c r="AE7" s="2">
        <f t="shared" si="22"/>
        <v>1</v>
      </c>
      <c r="AF7" s="2">
        <f t="shared" si="22"/>
        <v>1</v>
      </c>
      <c r="AG7" s="2" t="s">
        <v>4</v>
      </c>
      <c r="AH7" s="2">
        <f t="shared" si="22"/>
        <v>0</v>
      </c>
      <c r="AI7" s="2">
        <f t="shared" si="22"/>
        <v>1</v>
      </c>
      <c r="AJ7" s="2">
        <f t="shared" si="22"/>
        <v>0</v>
      </c>
      <c r="AK7" s="2">
        <f t="shared" si="22"/>
        <v>0</v>
      </c>
      <c r="AL7" s="2" t="s">
        <v>4</v>
      </c>
      <c r="AM7" s="2">
        <f t="shared" si="22"/>
        <v>0</v>
      </c>
      <c r="AN7" s="2">
        <f t="shared" si="22"/>
        <v>0</v>
      </c>
      <c r="AO7" s="2">
        <f t="shared" si="22"/>
        <v>0</v>
      </c>
      <c r="AP7" s="2">
        <f t="shared" si="22"/>
        <v>1</v>
      </c>
      <c r="AQ7" s="2" t="s">
        <v>4</v>
      </c>
      <c r="AR7" s="2">
        <f t="shared" ref="AR7:AT7" si="23">IF(MOD(AR4+AR5+AR3, 2) = 1,  1, 0)</f>
        <v>0</v>
      </c>
      <c r="AS7" s="2">
        <f t="shared" si="23"/>
        <v>1</v>
      </c>
      <c r="AT7" s="2">
        <f t="shared" si="23"/>
        <v>0</v>
      </c>
      <c r="AU7" s="2">
        <f>IF(MOD(AU4+AU5+AU3, 2) = 1,  1, 0)</f>
        <v>0</v>
      </c>
      <c r="AV7" s="5" t="s">
        <v>26</v>
      </c>
      <c r="AW7" s="11">
        <f>IF(AC7=1,-1*(2^15 - _xlfn.DECIMAL(Z19,2)),_xlfn.DECIMAL(Z19, 2))</f>
        <v>29716</v>
      </c>
      <c r="AX7" s="5" t="s">
        <v>27</v>
      </c>
      <c r="AY7" s="2"/>
      <c r="AZ7" s="2"/>
      <c r="BA7" s="2"/>
      <c r="BB7" s="6">
        <f>BB4+BB5</f>
        <v>29716</v>
      </c>
      <c r="BC7" s="5" t="s">
        <v>27</v>
      </c>
      <c r="BD7" s="12"/>
      <c r="BF7" s="12"/>
    </row>
    <row r="8" spans="1:61" x14ac:dyDescent="0.2">
      <c r="A8" s="1" t="s">
        <v>28</v>
      </c>
      <c r="B8" s="1" t="s">
        <v>29</v>
      </c>
      <c r="C8">
        <f>C5-C4</f>
        <v>7514</v>
      </c>
      <c r="E8" s="1" t="s">
        <v>30</v>
      </c>
      <c r="G8" s="2" t="str">
        <f t="shared" si="20"/>
        <v>0</v>
      </c>
      <c r="H8" s="8" t="str">
        <f t="shared" si="21"/>
        <v>0</v>
      </c>
      <c r="I8" s="2" t="str">
        <f t="shared" si="2"/>
        <v>0</v>
      </c>
      <c r="J8" s="2" t="str">
        <f t="shared" si="3"/>
        <v>1</v>
      </c>
      <c r="K8" s="2" t="s">
        <v>4</v>
      </c>
      <c r="L8" s="2" t="str">
        <f t="shared" si="4"/>
        <v>1</v>
      </c>
      <c r="M8" s="2" t="str">
        <f t="shared" si="5"/>
        <v>1</v>
      </c>
      <c r="N8" s="2" t="str">
        <f t="shared" si="6"/>
        <v>0</v>
      </c>
      <c r="O8" s="2" t="str">
        <f t="shared" si="7"/>
        <v>1</v>
      </c>
      <c r="P8" s="2" t="s">
        <v>4</v>
      </c>
      <c r="Q8" s="2" t="str">
        <f t="shared" si="8"/>
        <v>0</v>
      </c>
      <c r="R8" s="2" t="str">
        <f t="shared" si="9"/>
        <v>1</v>
      </c>
      <c r="S8" s="2" t="str">
        <f t="shared" si="10"/>
        <v>0</v>
      </c>
      <c r="T8" s="2" t="str">
        <f t="shared" si="11"/>
        <v>1</v>
      </c>
      <c r="U8" s="2" t="s">
        <v>4</v>
      </c>
      <c r="V8" s="2" t="str">
        <f t="shared" si="12"/>
        <v>1</v>
      </c>
      <c r="W8" s="2" t="str">
        <f t="shared" si="13"/>
        <v>0</v>
      </c>
      <c r="X8" s="2" t="str">
        <f t="shared" si="14"/>
        <v>1</v>
      </c>
      <c r="Y8" s="2" t="str">
        <f t="shared" si="15"/>
        <v>0</v>
      </c>
      <c r="AA8" s="2"/>
      <c r="AB8" s="7"/>
      <c r="AC8" s="7"/>
      <c r="AD8" s="7"/>
      <c r="AE8" s="7"/>
      <c r="AF8" s="2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2"/>
      <c r="AX8" s="2"/>
      <c r="AY8" s="2"/>
      <c r="AZ8" s="2"/>
      <c r="BA8" s="2"/>
      <c r="BB8" s="2"/>
      <c r="BC8" s="2"/>
      <c r="BD8" s="2"/>
      <c r="BF8" s="12"/>
    </row>
    <row r="9" spans="1:61" x14ac:dyDescent="0.2">
      <c r="A9" s="1" t="s">
        <v>31</v>
      </c>
      <c r="B9" s="1" t="s">
        <v>32</v>
      </c>
      <c r="C9">
        <f>65536-C7</f>
        <v>17205</v>
      </c>
      <c r="E9" s="1" t="s">
        <v>33</v>
      </c>
      <c r="G9" s="2" t="str">
        <f t="shared" si="20"/>
        <v>0</v>
      </c>
      <c r="H9" s="8" t="str">
        <f t="shared" si="21"/>
        <v>1</v>
      </c>
      <c r="I9" s="2" t="str">
        <f t="shared" si="2"/>
        <v>0</v>
      </c>
      <c r="J9" s="2" t="str">
        <f t="shared" si="3"/>
        <v>0</v>
      </c>
      <c r="K9" s="2" t="s">
        <v>4</v>
      </c>
      <c r="L9" s="2" t="str">
        <f t="shared" si="4"/>
        <v>0</v>
      </c>
      <c r="M9" s="2" t="str">
        <f t="shared" si="5"/>
        <v>0</v>
      </c>
      <c r="N9" s="2" t="str">
        <f t="shared" si="6"/>
        <v>1</v>
      </c>
      <c r="O9" s="2" t="str">
        <f t="shared" si="7"/>
        <v>1</v>
      </c>
      <c r="P9" s="2" t="s">
        <v>4</v>
      </c>
      <c r="Q9" s="2" t="str">
        <f t="shared" si="8"/>
        <v>0</v>
      </c>
      <c r="R9" s="2" t="str">
        <f t="shared" si="9"/>
        <v>0</v>
      </c>
      <c r="S9" s="2" t="str">
        <f t="shared" si="10"/>
        <v>1</v>
      </c>
      <c r="T9" s="2" t="str">
        <f t="shared" si="11"/>
        <v>1</v>
      </c>
      <c r="U9" s="2" t="s">
        <v>4</v>
      </c>
      <c r="V9" s="2" t="str">
        <f t="shared" si="12"/>
        <v>0</v>
      </c>
      <c r="W9" s="2" t="str">
        <f t="shared" si="13"/>
        <v>1</v>
      </c>
      <c r="X9" s="2" t="str">
        <f t="shared" si="14"/>
        <v>0</v>
      </c>
      <c r="Y9" s="2" t="str">
        <f t="shared" si="15"/>
        <v>1</v>
      </c>
      <c r="AA9" s="2"/>
      <c r="AB9" s="2"/>
      <c r="AC9" s="13" t="s">
        <v>34</v>
      </c>
      <c r="AD9" s="13"/>
      <c r="AE9" s="2">
        <f>AB7</f>
        <v>0</v>
      </c>
      <c r="AF9" s="2"/>
      <c r="AG9" s="13" t="s">
        <v>35</v>
      </c>
      <c r="AH9" s="13"/>
      <c r="AI9" s="2">
        <f>IF(MOD(AC7+AD7+AE7+AF7+AH7+AI7+AJ7+AK7+AM7+AN7+AO7+AP7+AR7+AS7+AT7+AU7, 2)=0,1,0)</f>
        <v>1</v>
      </c>
      <c r="AJ9" s="2"/>
      <c r="AK9" s="13" t="s">
        <v>36</v>
      </c>
      <c r="AL9" s="13"/>
      <c r="AM9" s="2">
        <f>AP3</f>
        <v>1</v>
      </c>
      <c r="AN9" s="2"/>
      <c r="AO9" s="13" t="s">
        <v>37</v>
      </c>
      <c r="AP9" s="13"/>
      <c r="AQ9" s="2">
        <f>IF(SUM(AC7:AU7)=0,1,0)</f>
        <v>0</v>
      </c>
      <c r="AR9" s="2"/>
      <c r="AS9" s="13" t="s">
        <v>38</v>
      </c>
      <c r="AT9" s="13"/>
      <c r="AU9" s="2">
        <f>AC7</f>
        <v>0</v>
      </c>
      <c r="AV9" s="2"/>
      <c r="AW9" s="2" t="s">
        <v>39</v>
      </c>
      <c r="AX9" s="2">
        <f>MOD(AB7+AC3, 2)</f>
        <v>0</v>
      </c>
      <c r="AY9" s="2"/>
      <c r="AZ9" s="2"/>
      <c r="BA9" s="2"/>
      <c r="BB9" s="2"/>
      <c r="BC9" s="2"/>
      <c r="BD9" s="2"/>
      <c r="BF9" s="12"/>
    </row>
    <row r="10" spans="1:61" x14ac:dyDescent="0.2">
      <c r="A10" s="1" t="s">
        <v>40</v>
      </c>
      <c r="B10" s="1" t="s">
        <v>41</v>
      </c>
      <c r="C10">
        <f t="shared" ref="C10:C15" si="24">-C4</f>
        <v>-11101</v>
      </c>
      <c r="E10" s="1" t="s">
        <v>42</v>
      </c>
      <c r="F10" s="1" t="s">
        <v>43</v>
      </c>
      <c r="G10" s="2" t="str">
        <f t="shared" si="20"/>
        <v>1</v>
      </c>
      <c r="H10" s="8" t="str">
        <f t="shared" si="21"/>
        <v>1</v>
      </c>
      <c r="I10" s="2" t="str">
        <f t="shared" si="2"/>
        <v>0</v>
      </c>
      <c r="J10" s="2" t="str">
        <f t="shared" si="3"/>
        <v>1</v>
      </c>
      <c r="K10" s="2" t="s">
        <v>4</v>
      </c>
      <c r="L10" s="2" t="str">
        <f t="shared" si="4"/>
        <v>0</v>
      </c>
      <c r="M10" s="2" t="str">
        <f t="shared" si="5"/>
        <v>1</v>
      </c>
      <c r="N10" s="2" t="str">
        <f t="shared" si="6"/>
        <v>0</v>
      </c>
      <c r="O10" s="2" t="str">
        <f t="shared" si="7"/>
        <v>0</v>
      </c>
      <c r="P10" s="2" t="s">
        <v>4</v>
      </c>
      <c r="Q10" s="2" t="str">
        <f t="shared" si="8"/>
        <v>1</v>
      </c>
      <c r="R10" s="2" t="str">
        <f t="shared" si="9"/>
        <v>0</v>
      </c>
      <c r="S10" s="2" t="str">
        <f t="shared" si="10"/>
        <v>1</v>
      </c>
      <c r="T10" s="2" t="str">
        <f t="shared" si="11"/>
        <v>0</v>
      </c>
      <c r="U10" s="2" t="s">
        <v>4</v>
      </c>
      <c r="V10" s="2" t="str">
        <f t="shared" si="12"/>
        <v>0</v>
      </c>
      <c r="W10" s="2" t="str">
        <f t="shared" si="13"/>
        <v>0</v>
      </c>
      <c r="X10" s="2" t="str">
        <f t="shared" si="14"/>
        <v>1</v>
      </c>
      <c r="Y10" s="2" t="str">
        <f t="shared" si="15"/>
        <v>1</v>
      </c>
      <c r="AA10" s="2"/>
      <c r="AB10" s="2"/>
      <c r="AC10" s="9">
        <f>IF(AD10+AD11+AD12&gt;1, 1, 0)</f>
        <v>1</v>
      </c>
      <c r="AD10" s="9">
        <f t="shared" ref="AD10" si="25">IF(AE10+AE11+AE12&gt;1, 1, 0)</f>
        <v>0</v>
      </c>
      <c r="AE10" s="9">
        <f>IF(AF10+AF11+AF12&gt;1, 1, 0)</f>
        <v>0</v>
      </c>
      <c r="AF10" s="9">
        <f>IF(AH10+AH11+AH12&gt;1, 1, 0)</f>
        <v>0</v>
      </c>
      <c r="AG10" s="10"/>
      <c r="AH10" s="9">
        <f t="shared" ref="AH10:AS10" si="26">IF(AI10+AI11+AI12&gt;1, 1, 0)</f>
        <v>0</v>
      </c>
      <c r="AI10" s="9">
        <f t="shared" si="26"/>
        <v>0</v>
      </c>
      <c r="AJ10" s="9">
        <f>IF(AK10+AK11+AK12&gt;1, 1, 0)</f>
        <v>0</v>
      </c>
      <c r="AK10" s="9">
        <f>IF(AM10+AM11+AM12&gt;1, 1, 0)</f>
        <v>0</v>
      </c>
      <c r="AL10" s="10"/>
      <c r="AM10" s="9">
        <f t="shared" si="26"/>
        <v>0</v>
      </c>
      <c r="AN10" s="9">
        <f t="shared" si="26"/>
        <v>1</v>
      </c>
      <c r="AO10" s="9">
        <f>IF(AP10+AP11+AP12&gt;1, 1, 0)</f>
        <v>1</v>
      </c>
      <c r="AP10" s="9">
        <f>IF(AR10+AR11+AR12&gt;1, 1, 0)</f>
        <v>0</v>
      </c>
      <c r="AQ10" s="10"/>
      <c r="AR10" s="9">
        <f t="shared" si="26"/>
        <v>1</v>
      </c>
      <c r="AS10" s="9">
        <f t="shared" si="26"/>
        <v>0</v>
      </c>
      <c r="AT10" s="9">
        <f>IF(AU10+AU11+AU12&gt;1, 1, 0)</f>
        <v>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F10" s="12"/>
    </row>
    <row r="11" spans="1:61" ht="18" x14ac:dyDescent="0.25">
      <c r="A11" s="1" t="s">
        <v>44</v>
      </c>
      <c r="B11" s="1" t="s">
        <v>45</v>
      </c>
      <c r="C11">
        <f t="shared" si="24"/>
        <v>-18615</v>
      </c>
      <c r="E11" s="1" t="s">
        <v>46</v>
      </c>
      <c r="F11" s="1" t="s">
        <v>47</v>
      </c>
      <c r="G11" s="2" t="str">
        <f t="shared" si="20"/>
        <v>1</v>
      </c>
      <c r="H11" s="8" t="str">
        <f t="shared" si="21"/>
        <v>0</v>
      </c>
      <c r="I11" s="2" t="str">
        <f t="shared" si="2"/>
        <v>1</v>
      </c>
      <c r="J11" s="2" t="str">
        <f t="shared" si="3"/>
        <v>1</v>
      </c>
      <c r="K11" s="2" t="s">
        <v>4</v>
      </c>
      <c r="L11" s="2" t="str">
        <f t="shared" si="4"/>
        <v>0</v>
      </c>
      <c r="M11" s="2" t="str">
        <f t="shared" si="5"/>
        <v>1</v>
      </c>
      <c r="N11" s="2" t="str">
        <f t="shared" si="6"/>
        <v>1</v>
      </c>
      <c r="O11" s="2" t="str">
        <f t="shared" si="7"/>
        <v>1</v>
      </c>
      <c r="P11" s="2" t="s">
        <v>4</v>
      </c>
      <c r="Q11" s="2" t="str">
        <f t="shared" si="8"/>
        <v>0</v>
      </c>
      <c r="R11" s="2" t="str">
        <f t="shared" si="9"/>
        <v>1</v>
      </c>
      <c r="S11" s="2" t="str">
        <f t="shared" si="10"/>
        <v>0</v>
      </c>
      <c r="T11" s="2" t="str">
        <f t="shared" si="11"/>
        <v>0</v>
      </c>
      <c r="U11" s="2" t="s">
        <v>4</v>
      </c>
      <c r="V11" s="2" t="str">
        <f t="shared" si="12"/>
        <v>1</v>
      </c>
      <c r="W11" s="2" t="str">
        <f t="shared" si="13"/>
        <v>0</v>
      </c>
      <c r="X11" s="2" t="str">
        <f t="shared" si="14"/>
        <v>0</v>
      </c>
      <c r="Y11" s="2" t="str">
        <f t="shared" si="15"/>
        <v>1</v>
      </c>
      <c r="AA11" s="2" t="s">
        <v>48</v>
      </c>
      <c r="AB11" s="2"/>
      <c r="AC11" s="2" t="str">
        <f t="shared" ref="AC11:AF12" si="27">G5</f>
        <v>0</v>
      </c>
      <c r="AD11" s="2" t="str">
        <f t="shared" si="27"/>
        <v>1</v>
      </c>
      <c r="AE11" s="2" t="str">
        <f t="shared" si="27"/>
        <v>0</v>
      </c>
      <c r="AF11" s="2" t="str">
        <f t="shared" si="27"/>
        <v>0</v>
      </c>
      <c r="AG11" s="2" t="s">
        <v>4</v>
      </c>
      <c r="AH11" s="2" t="str">
        <f t="shared" ref="AH11:AK12" si="28">L5</f>
        <v>1</v>
      </c>
      <c r="AI11" s="2" t="str">
        <f t="shared" si="28"/>
        <v>0</v>
      </c>
      <c r="AJ11" s="2" t="str">
        <f t="shared" si="28"/>
        <v>0</v>
      </c>
      <c r="AK11" s="2" t="str">
        <f t="shared" si="28"/>
        <v>0</v>
      </c>
      <c r="AL11" s="2" t="s">
        <v>4</v>
      </c>
      <c r="AM11" s="2" t="str">
        <f t="shared" ref="AM11:AP12" si="29">Q5</f>
        <v>1</v>
      </c>
      <c r="AN11" s="2" t="str">
        <f t="shared" si="29"/>
        <v>0</v>
      </c>
      <c r="AO11" s="2" t="str">
        <f t="shared" si="29"/>
        <v>1</v>
      </c>
      <c r="AP11" s="2" t="str">
        <f t="shared" si="29"/>
        <v>1</v>
      </c>
      <c r="AQ11" s="2" t="s">
        <v>4</v>
      </c>
      <c r="AR11" s="2" t="str">
        <f t="shared" ref="AR11:AU12" si="30">V5</f>
        <v>0</v>
      </c>
      <c r="AS11" s="2" t="str">
        <f t="shared" si="30"/>
        <v>1</v>
      </c>
      <c r="AT11" s="2" t="str">
        <f t="shared" si="30"/>
        <v>1</v>
      </c>
      <c r="AU11" s="2" t="str">
        <f t="shared" si="30"/>
        <v>1</v>
      </c>
      <c r="AV11" s="2"/>
      <c r="AW11" s="2"/>
      <c r="AX11" s="2"/>
      <c r="AY11" s="2"/>
      <c r="AZ11" s="3" t="s">
        <v>11</v>
      </c>
      <c r="BA11" s="2"/>
      <c r="BB11" s="6">
        <f>C5</f>
        <v>18615</v>
      </c>
      <c r="BC11" s="2"/>
      <c r="BD11" s="12" t="str">
        <f>IF(AE16=0,IF(AX16=0,BI6,BI5),IF(AX16=0,BI3,BI4))</f>
        <v>При сложении зафиксирован перенос из 14 разряда в 15, из 15 разряда в 16 переноса не зафиксировано. Следовательно, возникает перполнения(OF = 1).</v>
      </c>
      <c r="BF11" s="12"/>
    </row>
    <row r="12" spans="1:61" ht="18" x14ac:dyDescent="0.25">
      <c r="A12" s="1" t="s">
        <v>49</v>
      </c>
      <c r="B12" s="1" t="s">
        <v>50</v>
      </c>
      <c r="C12">
        <f t="shared" si="24"/>
        <v>-29716</v>
      </c>
      <c r="E12" s="1" t="s">
        <v>51</v>
      </c>
      <c r="F12" s="1" t="s">
        <v>52</v>
      </c>
      <c r="G12" s="2" t="str">
        <f t="shared" si="20"/>
        <v>1</v>
      </c>
      <c r="H12" s="8" t="str">
        <f t="shared" si="21"/>
        <v>0</v>
      </c>
      <c r="I12" s="2" t="str">
        <f t="shared" si="2"/>
        <v>0</v>
      </c>
      <c r="J12" s="2" t="str">
        <f t="shared" si="3"/>
        <v>0</v>
      </c>
      <c r="K12" s="2" t="s">
        <v>4</v>
      </c>
      <c r="L12" s="2" t="str">
        <f t="shared" si="4"/>
        <v>1</v>
      </c>
      <c r="M12" s="2" t="str">
        <f t="shared" si="5"/>
        <v>0</v>
      </c>
      <c r="N12" s="2" t="str">
        <f t="shared" si="6"/>
        <v>1</v>
      </c>
      <c r="O12" s="2" t="str">
        <f t="shared" si="7"/>
        <v>1</v>
      </c>
      <c r="P12" s="2" t="s">
        <v>4</v>
      </c>
      <c r="Q12" s="2" t="str">
        <f t="shared" si="8"/>
        <v>1</v>
      </c>
      <c r="R12" s="2" t="str">
        <f t="shared" si="9"/>
        <v>1</v>
      </c>
      <c r="S12" s="2" t="str">
        <f t="shared" si="10"/>
        <v>1</v>
      </c>
      <c r="T12" s="2" t="str">
        <f t="shared" si="11"/>
        <v>0</v>
      </c>
      <c r="U12" s="2" t="s">
        <v>4</v>
      </c>
      <c r="V12" s="2" t="str">
        <f t="shared" si="12"/>
        <v>1</v>
      </c>
      <c r="W12" s="2" t="str">
        <f t="shared" si="13"/>
        <v>1</v>
      </c>
      <c r="X12" s="2" t="str">
        <f t="shared" si="14"/>
        <v>0</v>
      </c>
      <c r="Y12" s="2" t="str">
        <f t="shared" si="15"/>
        <v>0</v>
      </c>
      <c r="AA12" s="4" t="s">
        <v>53</v>
      </c>
      <c r="AB12" s="2"/>
      <c r="AC12" s="2" t="str">
        <f t="shared" si="27"/>
        <v>0</v>
      </c>
      <c r="AD12" s="2" t="str">
        <f t="shared" si="27"/>
        <v>1</v>
      </c>
      <c r="AE12" s="2" t="str">
        <f t="shared" si="27"/>
        <v>1</v>
      </c>
      <c r="AF12" s="2" t="str">
        <f t="shared" si="27"/>
        <v>1</v>
      </c>
      <c r="AG12" s="2" t="s">
        <v>4</v>
      </c>
      <c r="AH12" s="2" t="str">
        <f t="shared" si="28"/>
        <v>0</v>
      </c>
      <c r="AI12" s="2" t="str">
        <f t="shared" si="28"/>
        <v>1</v>
      </c>
      <c r="AJ12" s="2" t="str">
        <f t="shared" si="28"/>
        <v>0</v>
      </c>
      <c r="AK12" s="2" t="str">
        <f t="shared" si="28"/>
        <v>0</v>
      </c>
      <c r="AL12" s="2" t="s">
        <v>4</v>
      </c>
      <c r="AM12" s="2" t="str">
        <f t="shared" si="29"/>
        <v>0</v>
      </c>
      <c r="AN12" s="2" t="str">
        <f t="shared" si="29"/>
        <v>0</v>
      </c>
      <c r="AO12" s="2" t="str">
        <f t="shared" si="29"/>
        <v>0</v>
      </c>
      <c r="AP12" s="2" t="str">
        <f t="shared" si="29"/>
        <v>1</v>
      </c>
      <c r="AQ12" s="2" t="s">
        <v>4</v>
      </c>
      <c r="AR12" s="2" t="str">
        <f t="shared" si="30"/>
        <v>0</v>
      </c>
      <c r="AS12" s="2" t="str">
        <f t="shared" si="30"/>
        <v>1</v>
      </c>
      <c r="AT12" s="2" t="str">
        <f t="shared" si="30"/>
        <v>0</v>
      </c>
      <c r="AU12" s="2" t="str">
        <f t="shared" si="30"/>
        <v>0</v>
      </c>
      <c r="AV12" s="2"/>
      <c r="AW12" s="2"/>
      <c r="AX12" s="2"/>
      <c r="AY12" s="4" t="s">
        <v>10</v>
      </c>
      <c r="AZ12" s="3" t="s">
        <v>54</v>
      </c>
      <c r="BA12" s="2"/>
      <c r="BB12" s="2">
        <f>C6</f>
        <v>29716</v>
      </c>
      <c r="BC12" s="2"/>
      <c r="BD12" s="12"/>
      <c r="BF12" s="14"/>
    </row>
    <row r="13" spans="1:61" x14ac:dyDescent="0.2">
      <c r="A13" s="1" t="s">
        <v>55</v>
      </c>
      <c r="B13" s="1" t="s">
        <v>56</v>
      </c>
      <c r="C13">
        <f t="shared" si="24"/>
        <v>-48331</v>
      </c>
      <c r="E13" s="1" t="s">
        <v>57</v>
      </c>
      <c r="F13" s="1" t="s">
        <v>58</v>
      </c>
      <c r="G13" s="2" t="str">
        <f t="shared" si="20"/>
        <v>0</v>
      </c>
      <c r="H13" s="8" t="str">
        <f t="shared" si="21"/>
        <v>1</v>
      </c>
      <c r="I13" s="2" t="str">
        <f t="shared" si="2"/>
        <v>0</v>
      </c>
      <c r="J13" s="2" t="str">
        <f t="shared" si="3"/>
        <v>0</v>
      </c>
      <c r="K13" s="2" t="s">
        <v>4</v>
      </c>
      <c r="L13" s="2" t="str">
        <f t="shared" si="4"/>
        <v>0</v>
      </c>
      <c r="M13" s="2" t="str">
        <f t="shared" si="5"/>
        <v>0</v>
      </c>
      <c r="N13" s="2" t="str">
        <f t="shared" si="6"/>
        <v>1</v>
      </c>
      <c r="O13" s="2" t="str">
        <f t="shared" si="7"/>
        <v>1</v>
      </c>
      <c r="P13" s="2" t="s">
        <v>4</v>
      </c>
      <c r="Q13" s="2" t="str">
        <f t="shared" si="8"/>
        <v>0</v>
      </c>
      <c r="R13" s="2" t="str">
        <f t="shared" si="9"/>
        <v>0</v>
      </c>
      <c r="S13" s="2" t="str">
        <f t="shared" si="10"/>
        <v>1</v>
      </c>
      <c r="T13" s="2" t="str">
        <f t="shared" si="11"/>
        <v>1</v>
      </c>
      <c r="U13" s="2" t="s">
        <v>4</v>
      </c>
      <c r="V13" s="2" t="str">
        <f t="shared" si="12"/>
        <v>0</v>
      </c>
      <c r="W13" s="2" t="str">
        <f t="shared" si="13"/>
        <v>1</v>
      </c>
      <c r="X13" s="2" t="str">
        <f t="shared" si="14"/>
        <v>0</v>
      </c>
      <c r="Y13" s="2" t="str">
        <f t="shared" si="15"/>
        <v>1</v>
      </c>
      <c r="AA13" s="4" t="s">
        <v>16</v>
      </c>
      <c r="AB13" s="4" t="s">
        <v>17</v>
      </c>
      <c r="AC13" s="4" t="s">
        <v>18</v>
      </c>
      <c r="AD13" s="4" t="s">
        <v>18</v>
      </c>
      <c r="AE13" s="4" t="s">
        <v>18</v>
      </c>
      <c r="AF13" s="4" t="s">
        <v>18</v>
      </c>
      <c r="AG13" s="4" t="s">
        <v>18</v>
      </c>
      <c r="AH13" s="4" t="s">
        <v>18</v>
      </c>
      <c r="AI13" s="4" t="s">
        <v>18</v>
      </c>
      <c r="AJ13" s="4" t="s">
        <v>18</v>
      </c>
      <c r="AK13" s="4" t="s">
        <v>18</v>
      </c>
      <c r="AL13" s="4" t="s">
        <v>18</v>
      </c>
      <c r="AM13" s="4" t="s">
        <v>18</v>
      </c>
      <c r="AN13" s="5" t="s">
        <v>18</v>
      </c>
      <c r="AO13" s="5" t="s">
        <v>18</v>
      </c>
      <c r="AP13" s="5" t="s">
        <v>18</v>
      </c>
      <c r="AQ13" s="5" t="s">
        <v>18</v>
      </c>
      <c r="AR13" s="5" t="s">
        <v>18</v>
      </c>
      <c r="AS13" s="5" t="s">
        <v>18</v>
      </c>
      <c r="AT13" s="5" t="s">
        <v>18</v>
      </c>
      <c r="AU13" s="5" t="s">
        <v>18</v>
      </c>
      <c r="AV13" s="2"/>
      <c r="AW13" s="2"/>
      <c r="AX13" s="4" t="s">
        <v>19</v>
      </c>
      <c r="AY13" s="2"/>
      <c r="AZ13" s="4" t="s">
        <v>20</v>
      </c>
      <c r="BA13" s="4" t="s">
        <v>21</v>
      </c>
      <c r="BB13" s="4" t="s">
        <v>22</v>
      </c>
      <c r="BC13" s="2"/>
      <c r="BD13" s="12"/>
      <c r="BF13" s="14"/>
    </row>
    <row r="14" spans="1:61" ht="18" x14ac:dyDescent="0.25">
      <c r="A14" s="1" t="s">
        <v>59</v>
      </c>
      <c r="B14" s="1" t="s">
        <v>60</v>
      </c>
      <c r="C14">
        <f t="shared" si="24"/>
        <v>-7514</v>
      </c>
      <c r="E14" s="1" t="s">
        <v>61</v>
      </c>
      <c r="F14" s="1" t="s">
        <v>62</v>
      </c>
      <c r="G14" s="2" t="str">
        <f t="shared" si="20"/>
        <v>1</v>
      </c>
      <c r="H14" s="8" t="str">
        <f t="shared" si="21"/>
        <v>1</v>
      </c>
      <c r="I14" s="2" t="str">
        <f t="shared" si="2"/>
        <v>1</v>
      </c>
      <c r="J14" s="2" t="str">
        <f t="shared" si="3"/>
        <v>0</v>
      </c>
      <c r="K14" s="2" t="s">
        <v>4</v>
      </c>
      <c r="L14" s="2" t="str">
        <f t="shared" si="4"/>
        <v>0</v>
      </c>
      <c r="M14" s="2" t="str">
        <f t="shared" si="5"/>
        <v>0</v>
      </c>
      <c r="N14" s="2" t="str">
        <f t="shared" si="6"/>
        <v>1</v>
      </c>
      <c r="O14" s="2" t="str">
        <f t="shared" si="7"/>
        <v>0</v>
      </c>
      <c r="P14" s="2" t="s">
        <v>4</v>
      </c>
      <c r="Q14" s="2" t="str">
        <f t="shared" si="8"/>
        <v>1</v>
      </c>
      <c r="R14" s="2" t="str">
        <f t="shared" si="9"/>
        <v>0</v>
      </c>
      <c r="S14" s="2" t="str">
        <f t="shared" si="10"/>
        <v>1</v>
      </c>
      <c r="T14" s="2" t="str">
        <f t="shared" si="11"/>
        <v>0</v>
      </c>
      <c r="U14" s="2" t="s">
        <v>4</v>
      </c>
      <c r="V14" s="2" t="str">
        <f t="shared" si="12"/>
        <v>0</v>
      </c>
      <c r="W14" s="2" t="str">
        <f t="shared" si="13"/>
        <v>1</v>
      </c>
      <c r="X14" s="2" t="str">
        <f t="shared" si="14"/>
        <v>1</v>
      </c>
      <c r="Y14" s="2" t="str">
        <f t="shared" si="15"/>
        <v>0</v>
      </c>
      <c r="AA14" s="2"/>
      <c r="AB14" s="2">
        <f>IF(AC10+AC11+AC12&gt;1, 1, 0)</f>
        <v>0</v>
      </c>
      <c r="AC14" s="2">
        <f t="shared" ref="AC14:AF14" si="31">IF(MOD(AC11+AC12+AC10, 2) = 1,  1, 0)</f>
        <v>1</v>
      </c>
      <c r="AD14" s="2">
        <f t="shared" si="31"/>
        <v>0</v>
      </c>
      <c r="AE14" s="2">
        <f t="shared" si="31"/>
        <v>1</v>
      </c>
      <c r="AF14" s="2">
        <f t="shared" si="31"/>
        <v>1</v>
      </c>
      <c r="AG14" s="2" t="s">
        <v>4</v>
      </c>
      <c r="AH14" s="2">
        <f t="shared" ref="AH14:AK14" si="32">IF(MOD(AH11+AH12+AH10, 2) = 1,  1, 0)</f>
        <v>1</v>
      </c>
      <c r="AI14" s="2">
        <f t="shared" si="32"/>
        <v>1</v>
      </c>
      <c r="AJ14" s="2">
        <f t="shared" si="32"/>
        <v>0</v>
      </c>
      <c r="AK14" s="2">
        <f t="shared" si="32"/>
        <v>0</v>
      </c>
      <c r="AL14" s="2" t="s">
        <v>4</v>
      </c>
      <c r="AM14" s="2">
        <f t="shared" ref="AM14:AP14" si="33">IF(MOD(AM11+AM12+AM10, 2) = 1,  1, 0)</f>
        <v>1</v>
      </c>
      <c r="AN14" s="2">
        <f t="shared" si="33"/>
        <v>1</v>
      </c>
      <c r="AO14" s="2">
        <f t="shared" si="33"/>
        <v>0</v>
      </c>
      <c r="AP14" s="2">
        <f t="shared" si="33"/>
        <v>0</v>
      </c>
      <c r="AQ14" s="2" t="s">
        <v>4</v>
      </c>
      <c r="AR14" s="2">
        <f t="shared" ref="AR14:AT14" si="34">IF(MOD(AR11+AR12+AR10, 2) = 1,  1, 0)</f>
        <v>1</v>
      </c>
      <c r="AS14" s="2">
        <f t="shared" si="34"/>
        <v>0</v>
      </c>
      <c r="AT14" s="2">
        <f t="shared" si="34"/>
        <v>1</v>
      </c>
      <c r="AU14" s="2">
        <f>IF(MOD(AU11+AU12+AU10, 2) = 1,  1, 0)</f>
        <v>1</v>
      </c>
      <c r="AV14" s="5" t="s">
        <v>26</v>
      </c>
      <c r="AW14" s="11">
        <f>IF(AC14=1,-1*(2^15 - _xlfn.DECIMAL(Z20,2)),_xlfn.DECIMAL(Z20, 2))</f>
        <v>-17205</v>
      </c>
      <c r="AX14" s="5" t="s">
        <v>27</v>
      </c>
      <c r="AY14" s="2"/>
      <c r="AZ14" s="2"/>
      <c r="BA14" s="2"/>
      <c r="BB14" s="6">
        <f>BB11+BB12</f>
        <v>48331</v>
      </c>
      <c r="BC14" s="5" t="s">
        <v>27</v>
      </c>
      <c r="BD14" s="12"/>
      <c r="BF14" s="14"/>
    </row>
    <row r="15" spans="1:61" x14ac:dyDescent="0.2">
      <c r="A15" s="1" t="s">
        <v>63</v>
      </c>
      <c r="B15" s="1" t="s">
        <v>64</v>
      </c>
      <c r="C15">
        <f t="shared" si="24"/>
        <v>-17205</v>
      </c>
      <c r="E15" s="1" t="s">
        <v>65</v>
      </c>
      <c r="F15" s="1" t="s">
        <v>66</v>
      </c>
      <c r="G15" s="2" t="str">
        <f t="shared" si="20"/>
        <v>1</v>
      </c>
      <c r="H15" s="8" t="str">
        <f t="shared" si="21"/>
        <v>0</v>
      </c>
      <c r="I15" s="2" t="str">
        <f t="shared" si="2"/>
        <v>1</v>
      </c>
      <c r="J15" s="2" t="str">
        <f t="shared" si="3"/>
        <v>1</v>
      </c>
      <c r="K15" s="2" t="s">
        <v>4</v>
      </c>
      <c r="L15" s="2" t="str">
        <f t="shared" si="4"/>
        <v>1</v>
      </c>
      <c r="M15" s="2" t="str">
        <f t="shared" si="5"/>
        <v>1</v>
      </c>
      <c r="N15" s="2" t="str">
        <f t="shared" si="6"/>
        <v>0</v>
      </c>
      <c r="O15" s="2" t="str">
        <f t="shared" si="7"/>
        <v>0</v>
      </c>
      <c r="P15" s="2" t="s">
        <v>4</v>
      </c>
      <c r="Q15" s="2" t="str">
        <f t="shared" si="8"/>
        <v>1</v>
      </c>
      <c r="R15" s="2" t="str">
        <f t="shared" si="9"/>
        <v>1</v>
      </c>
      <c r="S15" s="2" t="str">
        <f t="shared" si="10"/>
        <v>0</v>
      </c>
      <c r="T15" s="2" t="str">
        <f t="shared" si="11"/>
        <v>0</v>
      </c>
      <c r="U15" s="2" t="s">
        <v>4</v>
      </c>
      <c r="V15" s="2" t="str">
        <f t="shared" si="12"/>
        <v>1</v>
      </c>
      <c r="W15" s="2" t="str">
        <f t="shared" si="13"/>
        <v>0</v>
      </c>
      <c r="X15" s="2" t="str">
        <f t="shared" si="14"/>
        <v>1</v>
      </c>
      <c r="Y15" s="2" t="str">
        <f t="shared" si="15"/>
        <v>1</v>
      </c>
      <c r="AA15" s="2"/>
      <c r="AB15" s="7"/>
      <c r="AC15" s="7"/>
      <c r="AD15" s="7"/>
      <c r="AE15" s="7"/>
      <c r="AF15" s="2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2"/>
      <c r="AX15" s="2"/>
      <c r="AY15" s="2"/>
      <c r="AZ15" s="2"/>
      <c r="BA15" s="2"/>
      <c r="BB15" s="2"/>
      <c r="BC15" s="2"/>
      <c r="BD15" s="2"/>
      <c r="BF15" s="14"/>
    </row>
    <row r="16" spans="1:61" x14ac:dyDescent="0.2">
      <c r="AA16" s="2"/>
      <c r="AB16" s="2"/>
      <c r="AC16" s="13" t="s">
        <v>34</v>
      </c>
      <c r="AD16" s="13"/>
      <c r="AE16" s="2">
        <f>AB14</f>
        <v>0</v>
      </c>
      <c r="AF16" s="2"/>
      <c r="AG16" s="13" t="s">
        <v>35</v>
      </c>
      <c r="AH16" s="13"/>
      <c r="AI16" s="2">
        <f>IF(MOD(AC14+AD14+AE14+AF14+AH14+AI14+AJ14+AK14+AM14+AN14+AO14+AP14+AR14+AS14+AT14+AU14, 2)=0,1,0)</f>
        <v>1</v>
      </c>
      <c r="AJ16" s="2"/>
      <c r="AK16" s="13" t="s">
        <v>36</v>
      </c>
      <c r="AL16" s="13"/>
      <c r="AM16" s="2">
        <f>AP10</f>
        <v>0</v>
      </c>
      <c r="AN16" s="2"/>
      <c r="AO16" s="13" t="s">
        <v>37</v>
      </c>
      <c r="AP16" s="13"/>
      <c r="AQ16" s="2">
        <f>IF(SUM(AC14:AU14)=0,1,0)</f>
        <v>0</v>
      </c>
      <c r="AR16" s="2"/>
      <c r="AS16" s="13" t="s">
        <v>38</v>
      </c>
      <c r="AT16" s="13"/>
      <c r="AU16" s="2">
        <f>AC14</f>
        <v>1</v>
      </c>
      <c r="AV16" s="2"/>
      <c r="AW16" s="2" t="s">
        <v>39</v>
      </c>
      <c r="AX16" s="2">
        <f>MOD(AB14+AC10, 2)</f>
        <v>1</v>
      </c>
      <c r="AY16" s="2"/>
      <c r="AZ16" s="2"/>
      <c r="BA16" s="2"/>
      <c r="BB16" s="2"/>
      <c r="BC16" s="2"/>
      <c r="BD16" s="2"/>
      <c r="BF16" s="14"/>
    </row>
    <row r="17" spans="7:58" x14ac:dyDescent="0.2">
      <c r="I17" s="2"/>
      <c r="J17" s="2">
        <v>15</v>
      </c>
      <c r="K17" s="2">
        <v>14</v>
      </c>
      <c r="L17" s="2">
        <v>13</v>
      </c>
      <c r="M17" s="2">
        <v>12</v>
      </c>
      <c r="N17" s="2">
        <v>11</v>
      </c>
      <c r="O17" s="2">
        <v>10</v>
      </c>
      <c r="P17" s="2">
        <v>9</v>
      </c>
      <c r="Q17" s="2">
        <v>8</v>
      </c>
      <c r="R17" s="2">
        <v>7</v>
      </c>
      <c r="S17" s="2">
        <v>6</v>
      </c>
      <c r="T17" s="2">
        <v>5</v>
      </c>
      <c r="U17" s="2">
        <v>4</v>
      </c>
      <c r="V17" s="2">
        <v>3</v>
      </c>
      <c r="W17" s="2">
        <v>2</v>
      </c>
      <c r="X17" s="2">
        <v>1</v>
      </c>
      <c r="Y17" s="2">
        <v>0</v>
      </c>
      <c r="AA17" s="2"/>
      <c r="AB17" s="2"/>
      <c r="AC17" s="9">
        <f>IF(AD17+AD18+AD19&gt;1, 1, 0)</f>
        <v>1</v>
      </c>
      <c r="AD17" s="9">
        <f t="shared" ref="AD17" si="35">IF(AE17+AE18+AE19&gt;1, 1, 0)</f>
        <v>0</v>
      </c>
      <c r="AE17" s="9">
        <f>IF(AF17+AF18+AF19&gt;1, 1, 0)</f>
        <v>0</v>
      </c>
      <c r="AF17" s="9">
        <f>IF(AH17+AH18+AH19&gt;1, 1, 0)</f>
        <v>0</v>
      </c>
      <c r="AG17" s="10"/>
      <c r="AH17" s="9">
        <f t="shared" ref="AH17:AS17" si="36">IF(AI17+AI18+AI19&gt;1, 1, 0)</f>
        <v>0</v>
      </c>
      <c r="AI17" s="9">
        <f t="shared" si="36"/>
        <v>0</v>
      </c>
      <c r="AJ17" s="9">
        <f>IF(AK17+AK18+AK19&gt;1, 1, 0)</f>
        <v>0</v>
      </c>
      <c r="AK17" s="9">
        <f>IF(AM17+AM18+AM19&gt;1, 1, 0)</f>
        <v>1</v>
      </c>
      <c r="AL17" s="10"/>
      <c r="AM17" s="9">
        <f t="shared" si="36"/>
        <v>0</v>
      </c>
      <c r="AN17" s="9">
        <f t="shared" si="36"/>
        <v>1</v>
      </c>
      <c r="AO17" s="9">
        <f>IF(AP17+AP18+AP19&gt;1, 1, 0)</f>
        <v>0</v>
      </c>
      <c r="AP17" s="9">
        <f>IF(AR17+AR18+AR19&gt;1, 1, 0)</f>
        <v>0</v>
      </c>
      <c r="AQ17" s="10"/>
      <c r="AR17" s="9">
        <f t="shared" si="36"/>
        <v>1</v>
      </c>
      <c r="AS17" s="9">
        <f t="shared" si="36"/>
        <v>1</v>
      </c>
      <c r="AT17" s="9">
        <f>IF(AU17+AU18+AU19&gt;1, 1, 0)</f>
        <v>1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F17" s="14"/>
    </row>
    <row r="18" spans="7:58" ht="18" x14ac:dyDescent="0.25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2" t="s">
        <v>48</v>
      </c>
      <c r="AB18" s="2"/>
      <c r="AC18" s="2" t="str">
        <f>G5</f>
        <v>0</v>
      </c>
      <c r="AD18" s="2" t="str">
        <f>H5</f>
        <v>1</v>
      </c>
      <c r="AE18" s="2" t="str">
        <f>I5</f>
        <v>0</v>
      </c>
      <c r="AF18" s="2" t="str">
        <f>J5</f>
        <v>0</v>
      </c>
      <c r="AG18" s="2" t="s">
        <v>4</v>
      </c>
      <c r="AH18" s="2" t="str">
        <f>L5</f>
        <v>1</v>
      </c>
      <c r="AI18" s="2" t="str">
        <f>M5</f>
        <v>0</v>
      </c>
      <c r="AJ18" s="2" t="str">
        <f>N5</f>
        <v>0</v>
      </c>
      <c r="AK18" s="2" t="str">
        <f>O5</f>
        <v>0</v>
      </c>
      <c r="AL18" s="2" t="s">
        <v>4</v>
      </c>
      <c r="AM18" s="2" t="str">
        <f>Q5</f>
        <v>1</v>
      </c>
      <c r="AN18" s="2" t="str">
        <f>R5</f>
        <v>0</v>
      </c>
      <c r="AO18" s="2" t="str">
        <f>S5</f>
        <v>1</v>
      </c>
      <c r="AP18" s="2" t="str">
        <f>T5</f>
        <v>1</v>
      </c>
      <c r="AQ18" s="2" t="s">
        <v>4</v>
      </c>
      <c r="AR18" s="2" t="str">
        <f>V5</f>
        <v>0</v>
      </c>
      <c r="AS18" s="2" t="str">
        <f>W5</f>
        <v>1</v>
      </c>
      <c r="AT18" s="2" t="str">
        <f>X5</f>
        <v>1</v>
      </c>
      <c r="AU18" s="2" t="str">
        <f>Y5</f>
        <v>1</v>
      </c>
      <c r="AV18" s="2"/>
      <c r="AW18" s="2"/>
      <c r="AX18" s="2"/>
      <c r="AY18" s="2"/>
      <c r="AZ18" s="3" t="s">
        <v>11</v>
      </c>
      <c r="BA18" s="2"/>
      <c r="BB18" s="6">
        <f>C5</f>
        <v>18615</v>
      </c>
      <c r="BC18" s="2"/>
      <c r="BD18" s="14" t="str">
        <f>IF(AE23=0,IF(AX23=0,BI6,BI5),IF(AX23=0,BI3,BI4))</f>
        <v>При сложении зафиксирован перенос из 15 разряда в 16 и из 14 разряда в 15. Следовательно, CF=1, переполнения не зафиксировано.</v>
      </c>
    </row>
    <row r="19" spans="7:58" ht="18" x14ac:dyDescent="0.25">
      <c r="G19" s="2"/>
      <c r="H19" s="8"/>
      <c r="I19" s="2">
        <v>1</v>
      </c>
      <c r="J19" s="2">
        <f>AC7</f>
        <v>0</v>
      </c>
      <c r="K19" s="2">
        <f t="shared" ref="K19:M19" si="37">AD7</f>
        <v>1</v>
      </c>
      <c r="L19" s="2">
        <f t="shared" si="37"/>
        <v>1</v>
      </c>
      <c r="M19" s="2">
        <f t="shared" si="37"/>
        <v>1</v>
      </c>
      <c r="N19" s="2">
        <f>AH7</f>
        <v>0</v>
      </c>
      <c r="O19" s="2">
        <f t="shared" ref="O19:P19" si="38">AI7</f>
        <v>1</v>
      </c>
      <c r="P19" s="2">
        <f t="shared" si="38"/>
        <v>0</v>
      </c>
      <c r="Q19" s="2">
        <f>AK7</f>
        <v>0</v>
      </c>
      <c r="R19" s="2">
        <f>AM7</f>
        <v>0</v>
      </c>
      <c r="S19" s="2">
        <f t="shared" ref="S19:U19" si="39">AN7</f>
        <v>0</v>
      </c>
      <c r="T19" s="2">
        <f t="shared" si="39"/>
        <v>0</v>
      </c>
      <c r="U19" s="2">
        <f t="shared" si="39"/>
        <v>1</v>
      </c>
      <c r="V19" s="2">
        <f>AR7</f>
        <v>0</v>
      </c>
      <c r="W19" s="2">
        <f t="shared" ref="W19:Y19" si="40">AS7</f>
        <v>1</v>
      </c>
      <c r="X19" s="2">
        <f t="shared" si="40"/>
        <v>0</v>
      </c>
      <c r="Y19" s="2">
        <f t="shared" si="40"/>
        <v>0</v>
      </c>
      <c r="Z19" s="2" t="str">
        <f>_xlfn.CONCAT(K19:Y19)</f>
        <v>111010000010100</v>
      </c>
      <c r="AA19" s="4" t="s">
        <v>67</v>
      </c>
      <c r="AB19" s="2"/>
      <c r="AC19" s="2" t="str">
        <f>G10</f>
        <v>1</v>
      </c>
      <c r="AD19" s="2" t="str">
        <f>H10</f>
        <v>1</v>
      </c>
      <c r="AE19" s="2" t="str">
        <f>I10</f>
        <v>0</v>
      </c>
      <c r="AF19" s="2" t="str">
        <f>J10</f>
        <v>1</v>
      </c>
      <c r="AG19" s="2" t="s">
        <v>4</v>
      </c>
      <c r="AH19" s="2" t="str">
        <f>L10</f>
        <v>0</v>
      </c>
      <c r="AI19" s="2" t="str">
        <f>M10</f>
        <v>1</v>
      </c>
      <c r="AJ19" s="2" t="str">
        <f>N10</f>
        <v>0</v>
      </c>
      <c r="AK19" s="2" t="str">
        <f>O10</f>
        <v>0</v>
      </c>
      <c r="AL19" s="2" t="s">
        <v>4</v>
      </c>
      <c r="AM19" s="2" t="str">
        <f>Q10</f>
        <v>1</v>
      </c>
      <c r="AN19" s="2" t="str">
        <f>R10</f>
        <v>0</v>
      </c>
      <c r="AO19" s="2" t="str">
        <f>S10</f>
        <v>1</v>
      </c>
      <c r="AP19" s="2" t="str">
        <f>T10</f>
        <v>0</v>
      </c>
      <c r="AQ19" s="2" t="s">
        <v>4</v>
      </c>
      <c r="AR19" s="2" t="str">
        <f>V10</f>
        <v>0</v>
      </c>
      <c r="AS19" s="2" t="str">
        <f>W10</f>
        <v>0</v>
      </c>
      <c r="AT19" s="2" t="str">
        <f>X10</f>
        <v>1</v>
      </c>
      <c r="AU19" s="2" t="str">
        <f>Y10</f>
        <v>1</v>
      </c>
      <c r="AV19" s="2"/>
      <c r="AW19" s="2"/>
      <c r="AX19" s="2"/>
      <c r="AY19" s="4" t="s">
        <v>10</v>
      </c>
      <c r="AZ19" s="3" t="s">
        <v>68</v>
      </c>
      <c r="BA19" s="2"/>
      <c r="BB19" s="6">
        <f>C10</f>
        <v>-11101</v>
      </c>
      <c r="BC19" s="2"/>
      <c r="BD19" s="14"/>
    </row>
    <row r="20" spans="7:58" x14ac:dyDescent="0.2">
      <c r="I20" s="2">
        <v>2</v>
      </c>
      <c r="J20" s="2">
        <f>AC14</f>
        <v>1</v>
      </c>
      <c r="K20" s="2">
        <f t="shared" ref="K20:M20" si="41">AD14</f>
        <v>0</v>
      </c>
      <c r="L20" s="2">
        <f t="shared" si="41"/>
        <v>1</v>
      </c>
      <c r="M20" s="2">
        <f t="shared" si="41"/>
        <v>1</v>
      </c>
      <c r="N20" s="2">
        <f>AH14</f>
        <v>1</v>
      </c>
      <c r="O20" s="2">
        <f t="shared" ref="O20:Q20" si="42">AI14</f>
        <v>1</v>
      </c>
      <c r="P20" s="2">
        <f t="shared" si="42"/>
        <v>0</v>
      </c>
      <c r="Q20" s="2">
        <f t="shared" si="42"/>
        <v>0</v>
      </c>
      <c r="R20" s="2">
        <f>AM14</f>
        <v>1</v>
      </c>
      <c r="S20" s="2">
        <f t="shared" ref="S20:U20" si="43">AN14</f>
        <v>1</v>
      </c>
      <c r="T20" s="2">
        <f t="shared" si="43"/>
        <v>0</v>
      </c>
      <c r="U20" s="2">
        <f t="shared" si="43"/>
        <v>0</v>
      </c>
      <c r="V20" s="2">
        <f>AR14</f>
        <v>1</v>
      </c>
      <c r="W20" s="2">
        <f t="shared" ref="W20:Y20" si="44">AS14</f>
        <v>0</v>
      </c>
      <c r="X20" s="2">
        <f t="shared" si="44"/>
        <v>1</v>
      </c>
      <c r="Y20" s="2">
        <f t="shared" si="44"/>
        <v>1</v>
      </c>
      <c r="Z20" s="2" t="str">
        <f t="shared" ref="Z20:Z25" si="45">_xlfn.CONCAT(K20:Y20)</f>
        <v>011110011001011</v>
      </c>
      <c r="AA20" s="4" t="s">
        <v>16</v>
      </c>
      <c r="AB20" s="4" t="s">
        <v>17</v>
      </c>
      <c r="AC20" s="4" t="s">
        <v>18</v>
      </c>
      <c r="AD20" s="4" t="s">
        <v>18</v>
      </c>
      <c r="AE20" s="4" t="s">
        <v>18</v>
      </c>
      <c r="AF20" s="4" t="s">
        <v>18</v>
      </c>
      <c r="AG20" s="4" t="s">
        <v>18</v>
      </c>
      <c r="AH20" s="4" t="s">
        <v>18</v>
      </c>
      <c r="AI20" s="4" t="s">
        <v>18</v>
      </c>
      <c r="AJ20" s="4" t="s">
        <v>18</v>
      </c>
      <c r="AK20" s="4" t="s">
        <v>18</v>
      </c>
      <c r="AL20" s="4" t="s">
        <v>18</v>
      </c>
      <c r="AM20" s="4" t="s">
        <v>18</v>
      </c>
      <c r="AN20" s="5" t="s">
        <v>18</v>
      </c>
      <c r="AO20" s="5" t="s">
        <v>18</v>
      </c>
      <c r="AP20" s="5" t="s">
        <v>18</v>
      </c>
      <c r="AQ20" s="5" t="s">
        <v>18</v>
      </c>
      <c r="AR20" s="5" t="s">
        <v>18</v>
      </c>
      <c r="AS20" s="5" t="s">
        <v>18</v>
      </c>
      <c r="AT20" s="5" t="s">
        <v>18</v>
      </c>
      <c r="AU20" s="5" t="s">
        <v>18</v>
      </c>
      <c r="AV20" s="2"/>
      <c r="AW20" s="2"/>
      <c r="AX20" s="4" t="s">
        <v>19</v>
      </c>
      <c r="AY20" s="2"/>
      <c r="AZ20" s="4" t="s">
        <v>20</v>
      </c>
      <c r="BA20" s="4" t="s">
        <v>21</v>
      </c>
      <c r="BB20" s="4" t="s">
        <v>22</v>
      </c>
      <c r="BC20" s="2"/>
      <c r="BD20" s="14"/>
    </row>
    <row r="21" spans="7:58" ht="18" x14ac:dyDescent="0.25">
      <c r="I21" s="2">
        <v>3</v>
      </c>
      <c r="J21" s="2">
        <f>AC21</f>
        <v>0</v>
      </c>
      <c r="K21" s="2">
        <f t="shared" ref="K21:M21" si="46">AD21</f>
        <v>0</v>
      </c>
      <c r="L21" s="2">
        <f t="shared" si="46"/>
        <v>0</v>
      </c>
      <c r="M21" s="2">
        <f t="shared" si="46"/>
        <v>1</v>
      </c>
      <c r="N21" s="2">
        <f>AH21</f>
        <v>1</v>
      </c>
      <c r="O21" s="2">
        <f t="shared" ref="O21:Q21" si="47">AI21</f>
        <v>1</v>
      </c>
      <c r="P21" s="2">
        <f t="shared" si="47"/>
        <v>0</v>
      </c>
      <c r="Q21" s="2">
        <f t="shared" si="47"/>
        <v>1</v>
      </c>
      <c r="R21" s="2">
        <f>AM21</f>
        <v>0</v>
      </c>
      <c r="S21" s="2">
        <f t="shared" ref="S21:U21" si="48">AN21</f>
        <v>1</v>
      </c>
      <c r="T21" s="2">
        <f t="shared" si="48"/>
        <v>0</v>
      </c>
      <c r="U21" s="2">
        <f t="shared" si="48"/>
        <v>1</v>
      </c>
      <c r="V21" s="2">
        <f>AR21</f>
        <v>1</v>
      </c>
      <c r="W21" s="2">
        <f t="shared" ref="W21:Y21" si="49">AS21</f>
        <v>0</v>
      </c>
      <c r="X21" s="2">
        <f t="shared" si="49"/>
        <v>1</v>
      </c>
      <c r="Y21" s="2">
        <f t="shared" si="49"/>
        <v>0</v>
      </c>
      <c r="Z21" s="2" t="str">
        <f t="shared" si="45"/>
        <v>001110101011010</v>
      </c>
      <c r="AA21" s="2"/>
      <c r="AB21" s="2">
        <f>IF(AC17+AC18+AC19&gt;1, 1, 0)</f>
        <v>1</v>
      </c>
      <c r="AC21" s="2">
        <f t="shared" ref="AC21:AP21" si="50">IF(MOD(AC18+AC19+AC17, 2) = 1,  1, 0)</f>
        <v>0</v>
      </c>
      <c r="AD21" s="2">
        <f t="shared" si="50"/>
        <v>0</v>
      </c>
      <c r="AE21" s="2">
        <f t="shared" si="50"/>
        <v>0</v>
      </c>
      <c r="AF21" s="2">
        <f t="shared" si="50"/>
        <v>1</v>
      </c>
      <c r="AG21" s="2" t="s">
        <v>4</v>
      </c>
      <c r="AH21" s="2">
        <f t="shared" si="50"/>
        <v>1</v>
      </c>
      <c r="AI21" s="2">
        <f t="shared" si="50"/>
        <v>1</v>
      </c>
      <c r="AJ21" s="2">
        <f t="shared" si="50"/>
        <v>0</v>
      </c>
      <c r="AK21" s="2">
        <f t="shared" si="50"/>
        <v>1</v>
      </c>
      <c r="AL21" s="2" t="s">
        <v>4</v>
      </c>
      <c r="AM21" s="2">
        <f t="shared" si="50"/>
        <v>0</v>
      </c>
      <c r="AN21" s="2">
        <f t="shared" si="50"/>
        <v>1</v>
      </c>
      <c r="AO21" s="2">
        <f t="shared" si="50"/>
        <v>0</v>
      </c>
      <c r="AP21" s="2">
        <f t="shared" si="50"/>
        <v>1</v>
      </c>
      <c r="AQ21" s="2" t="s">
        <v>4</v>
      </c>
      <c r="AR21" s="2">
        <f t="shared" ref="AR21:AT21" si="51">IF(MOD(AR18+AR19+AR17, 2) = 1,  1, 0)</f>
        <v>1</v>
      </c>
      <c r="AS21" s="2">
        <f t="shared" si="51"/>
        <v>0</v>
      </c>
      <c r="AT21" s="2">
        <f t="shared" si="51"/>
        <v>1</v>
      </c>
      <c r="AU21" s="2">
        <f>IF(MOD(AU18+AU19+AU17, 2) = 1,  1, 0)</f>
        <v>0</v>
      </c>
      <c r="AV21" s="5" t="s">
        <v>26</v>
      </c>
      <c r="AW21" s="11">
        <f>IF(AC21=1,-1*(2^15 - _xlfn.DECIMAL(Z21,2)),_xlfn.DECIMAL(Z21, 2))</f>
        <v>7514</v>
      </c>
      <c r="AX21" s="5" t="s">
        <v>27</v>
      </c>
      <c r="AY21" s="2"/>
      <c r="AZ21" s="2"/>
      <c r="BA21" s="2"/>
      <c r="BB21" s="6">
        <f>BB18+BB19</f>
        <v>7514</v>
      </c>
      <c r="BC21" s="5" t="s">
        <v>27</v>
      </c>
      <c r="BD21" s="14"/>
    </row>
    <row r="22" spans="7:58" x14ac:dyDescent="0.2">
      <c r="I22" s="2">
        <v>4</v>
      </c>
      <c r="J22" s="2">
        <f>AC28</f>
        <v>1</v>
      </c>
      <c r="K22" s="2">
        <f t="shared" ref="K22:M22" si="52">AD28</f>
        <v>0</v>
      </c>
      <c r="L22" s="2">
        <f t="shared" si="52"/>
        <v>0</v>
      </c>
      <c r="M22" s="2">
        <f t="shared" si="52"/>
        <v>0</v>
      </c>
      <c r="N22" s="2">
        <f>AH28</f>
        <v>1</v>
      </c>
      <c r="O22" s="2">
        <f t="shared" ref="O22:Q22" si="53">AI28</f>
        <v>0</v>
      </c>
      <c r="P22" s="2">
        <f t="shared" si="53"/>
        <v>1</v>
      </c>
      <c r="Q22" s="2">
        <f t="shared" si="53"/>
        <v>1</v>
      </c>
      <c r="R22" s="2">
        <f>AM28</f>
        <v>1</v>
      </c>
      <c r="S22" s="2">
        <f t="shared" ref="S22:U22" si="54">AN28</f>
        <v>1</v>
      </c>
      <c r="T22" s="2">
        <f t="shared" si="54"/>
        <v>1</v>
      </c>
      <c r="U22" s="2">
        <f t="shared" si="54"/>
        <v>0</v>
      </c>
      <c r="V22" s="2">
        <f>AR28</f>
        <v>1</v>
      </c>
      <c r="W22" s="2">
        <f t="shared" ref="W22:Y22" si="55">AS28</f>
        <v>1</v>
      </c>
      <c r="X22" s="2">
        <f t="shared" si="55"/>
        <v>0</v>
      </c>
      <c r="Y22" s="2">
        <f t="shared" si="55"/>
        <v>0</v>
      </c>
      <c r="Z22" s="2" t="str">
        <f t="shared" si="45"/>
        <v>000101111101100</v>
      </c>
      <c r="AA22" s="2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2"/>
      <c r="AW22" s="2"/>
      <c r="AX22" s="2"/>
      <c r="AY22" s="2"/>
      <c r="AZ22" s="2"/>
      <c r="BA22" s="2"/>
      <c r="BB22" s="2"/>
      <c r="BC22" s="2"/>
      <c r="BD22" s="14"/>
    </row>
    <row r="23" spans="7:58" x14ac:dyDescent="0.2">
      <c r="I23" s="2">
        <v>5</v>
      </c>
      <c r="J23" s="2">
        <f>AC35</f>
        <v>0</v>
      </c>
      <c r="K23" s="2">
        <f t="shared" ref="K23:M23" si="56">AD35</f>
        <v>1</v>
      </c>
      <c r="L23" s="2">
        <f t="shared" si="56"/>
        <v>0</v>
      </c>
      <c r="M23" s="2">
        <f t="shared" si="56"/>
        <v>0</v>
      </c>
      <c r="N23" s="2">
        <f>AH35</f>
        <v>0</v>
      </c>
      <c r="O23" s="2">
        <f t="shared" ref="O23:Q23" si="57">AI35</f>
        <v>0</v>
      </c>
      <c r="P23" s="2">
        <f t="shared" si="57"/>
        <v>1</v>
      </c>
      <c r="Q23" s="2">
        <f t="shared" si="57"/>
        <v>1</v>
      </c>
      <c r="R23" s="2">
        <f>AM35</f>
        <v>0</v>
      </c>
      <c r="S23" s="2">
        <f t="shared" ref="S23:U23" si="58">AN35</f>
        <v>0</v>
      </c>
      <c r="T23" s="2">
        <f t="shared" si="58"/>
        <v>1</v>
      </c>
      <c r="U23" s="2">
        <f t="shared" si="58"/>
        <v>1</v>
      </c>
      <c r="V23" s="2">
        <f>AR35</f>
        <v>0</v>
      </c>
      <c r="W23" s="2">
        <f t="shared" ref="W23:Y23" si="59">AS35</f>
        <v>1</v>
      </c>
      <c r="X23" s="2">
        <f t="shared" si="59"/>
        <v>0</v>
      </c>
      <c r="Y23" s="2">
        <f t="shared" si="59"/>
        <v>1</v>
      </c>
      <c r="Z23" s="2" t="str">
        <f t="shared" si="45"/>
        <v>100001100110101</v>
      </c>
      <c r="AA23" s="2"/>
      <c r="AB23" s="2"/>
      <c r="AC23" s="13" t="s">
        <v>34</v>
      </c>
      <c r="AD23" s="13"/>
      <c r="AE23" s="2">
        <f>AB21</f>
        <v>1</v>
      </c>
      <c r="AF23" s="2"/>
      <c r="AG23" s="13" t="s">
        <v>35</v>
      </c>
      <c r="AH23" s="13"/>
      <c r="AI23" s="2">
        <f>IF(MOD(AC21+AD21+AE21+AF21+AH21+AI21+AJ21+AK21+AM21+AN21+AO21+AP21+AR21+AS21+AT21+AU21, 2)=0,1,0)</f>
        <v>1</v>
      </c>
      <c r="AJ23" s="2"/>
      <c r="AK23" s="13" t="s">
        <v>36</v>
      </c>
      <c r="AL23" s="13"/>
      <c r="AM23" s="2">
        <f>AP17</f>
        <v>0</v>
      </c>
      <c r="AN23" s="2"/>
      <c r="AO23" s="13" t="s">
        <v>37</v>
      </c>
      <c r="AP23" s="13"/>
      <c r="AQ23" s="2">
        <f>IF(SUM(AC21:AU21)=0,1,0)</f>
        <v>0</v>
      </c>
      <c r="AR23" s="2"/>
      <c r="AS23" s="13" t="s">
        <v>38</v>
      </c>
      <c r="AT23" s="13"/>
      <c r="AU23" s="2">
        <f>AC21</f>
        <v>0</v>
      </c>
      <c r="AV23" s="2"/>
      <c r="AW23" s="2" t="s">
        <v>39</v>
      </c>
      <c r="AX23" s="2">
        <f>MOD(AB21+AC17, 2)</f>
        <v>0</v>
      </c>
      <c r="AY23" s="2"/>
      <c r="AZ23" s="2"/>
      <c r="BA23" s="2"/>
      <c r="BB23" s="2"/>
      <c r="BC23" s="2"/>
      <c r="BD23" s="14"/>
    </row>
    <row r="24" spans="7:58" x14ac:dyDescent="0.2">
      <c r="I24" s="2">
        <v>6</v>
      </c>
      <c r="J24" s="2">
        <f>AC42</f>
        <v>1</v>
      </c>
      <c r="K24" s="2">
        <f t="shared" ref="K24:M24" si="60">AD42</f>
        <v>1</v>
      </c>
      <c r="L24" s="2">
        <f t="shared" si="60"/>
        <v>1</v>
      </c>
      <c r="M24" s="2">
        <f t="shared" si="60"/>
        <v>0</v>
      </c>
      <c r="N24" s="2">
        <f>AH42</f>
        <v>0</v>
      </c>
      <c r="O24" s="2">
        <f t="shared" ref="O24:Q24" si="61">AI42</f>
        <v>0</v>
      </c>
      <c r="P24" s="2">
        <f t="shared" si="61"/>
        <v>1</v>
      </c>
      <c r="Q24" s="2">
        <f t="shared" si="61"/>
        <v>0</v>
      </c>
      <c r="R24" s="2">
        <f>AM42</f>
        <v>1</v>
      </c>
      <c r="S24" s="2">
        <f t="shared" ref="S24:U24" si="62">AN42</f>
        <v>0</v>
      </c>
      <c r="T24" s="2">
        <f t="shared" si="62"/>
        <v>1</v>
      </c>
      <c r="U24" s="2">
        <f t="shared" si="62"/>
        <v>0</v>
      </c>
      <c r="V24" s="2">
        <f>AR42</f>
        <v>0</v>
      </c>
      <c r="W24" s="2">
        <f t="shared" ref="W24:Y24" si="63">AS42</f>
        <v>1</v>
      </c>
      <c r="X24" s="2">
        <f t="shared" si="63"/>
        <v>1</v>
      </c>
      <c r="Y24" s="2">
        <f t="shared" si="63"/>
        <v>0</v>
      </c>
      <c r="Z24" s="2" t="str">
        <f t="shared" si="45"/>
        <v>110001010100110</v>
      </c>
      <c r="AA24" s="2"/>
      <c r="AB24" s="2"/>
      <c r="AC24" s="9">
        <f>IF(AD24+AD25+AD26&gt;1, 1, 0)</f>
        <v>1</v>
      </c>
      <c r="AD24" s="9">
        <f t="shared" ref="AD24" si="64">IF(AE24+AE25+AE26&gt;1, 1, 0)</f>
        <v>1</v>
      </c>
      <c r="AE24" s="9">
        <f>IF(AF24+AF25+AF26&gt;1, 1, 0)</f>
        <v>1</v>
      </c>
      <c r="AF24" s="9">
        <f>IF(AH24+AH25+AH26&gt;1, 1, 0)</f>
        <v>0</v>
      </c>
      <c r="AG24" s="10"/>
      <c r="AH24" s="9">
        <f t="shared" ref="AH24:AS24" si="65">IF(AI24+AI25+AI26&gt;1, 1, 0)</f>
        <v>1</v>
      </c>
      <c r="AI24" s="9">
        <f t="shared" si="65"/>
        <v>0</v>
      </c>
      <c r="AJ24" s="9">
        <f>IF(AK24+AK25+AK26&gt;1, 1, 0)</f>
        <v>0</v>
      </c>
      <c r="AK24" s="9">
        <f>IF(AM24+AM25+AM26&gt;1, 1, 0)</f>
        <v>0</v>
      </c>
      <c r="AL24" s="10"/>
      <c r="AM24" s="9">
        <f t="shared" si="65"/>
        <v>0</v>
      </c>
      <c r="AN24" s="9">
        <f t="shared" si="65"/>
        <v>0</v>
      </c>
      <c r="AO24" s="9">
        <f>IF(AP24+AP25+AP26&gt;1, 1, 0)</f>
        <v>0</v>
      </c>
      <c r="AP24" s="9">
        <f>IF(AR24+AR25+AR26&gt;1, 1, 0)</f>
        <v>0</v>
      </c>
      <c r="AQ24" s="10"/>
      <c r="AR24" s="9">
        <f t="shared" si="65"/>
        <v>0</v>
      </c>
      <c r="AS24" s="9">
        <f t="shared" si="65"/>
        <v>1</v>
      </c>
      <c r="AT24" s="9">
        <f>IF(AU24+AU25+AU26&gt;1, 1, 0)</f>
        <v>1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7:58" ht="18" x14ac:dyDescent="0.25">
      <c r="I25" s="2">
        <v>7</v>
      </c>
      <c r="J25" s="2">
        <f>AC49</f>
        <v>0</v>
      </c>
      <c r="K25" s="2">
        <f t="shared" ref="K25:L25" si="66">AD49</f>
        <v>1</v>
      </c>
      <c r="L25" s="2">
        <f t="shared" si="66"/>
        <v>0</v>
      </c>
      <c r="M25" s="2">
        <f>AF49</f>
        <v>1</v>
      </c>
      <c r="N25" s="2">
        <f>AH49</f>
        <v>0</v>
      </c>
      <c r="O25" s="2">
        <f t="shared" ref="O25:Q25" si="67">AI49</f>
        <v>1</v>
      </c>
      <c r="P25" s="2">
        <f t="shared" si="67"/>
        <v>1</v>
      </c>
      <c r="Q25" s="2">
        <f t="shared" si="67"/>
        <v>0</v>
      </c>
      <c r="R25" s="2">
        <f>AM49</f>
        <v>1</v>
      </c>
      <c r="S25" s="2">
        <f t="shared" ref="S25:U25" si="68">AN49</f>
        <v>0</v>
      </c>
      <c r="T25" s="2">
        <f t="shared" si="68"/>
        <v>1</v>
      </c>
      <c r="U25" s="2">
        <f t="shared" si="68"/>
        <v>1</v>
      </c>
      <c r="V25" s="2">
        <f>AR49</f>
        <v>1</v>
      </c>
      <c r="W25" s="2">
        <f t="shared" ref="W25:Y25" si="69">AS49</f>
        <v>0</v>
      </c>
      <c r="X25" s="2">
        <f t="shared" si="69"/>
        <v>1</v>
      </c>
      <c r="Y25" s="2">
        <f t="shared" si="69"/>
        <v>0</v>
      </c>
      <c r="Z25" s="2" t="str">
        <f t="shared" si="45"/>
        <v>101011010111010</v>
      </c>
      <c r="AA25" s="2" t="s">
        <v>69</v>
      </c>
      <c r="AB25" s="2"/>
      <c r="AC25" s="2" t="str">
        <f t="shared" ref="AC25:AF26" si="70">G10</f>
        <v>1</v>
      </c>
      <c r="AD25" s="2" t="str">
        <f t="shared" si="70"/>
        <v>1</v>
      </c>
      <c r="AE25" s="2" t="str">
        <f t="shared" si="70"/>
        <v>0</v>
      </c>
      <c r="AF25" s="2" t="str">
        <f t="shared" si="70"/>
        <v>1</v>
      </c>
      <c r="AG25" s="2" t="s">
        <v>4</v>
      </c>
      <c r="AH25" s="2" t="str">
        <f t="shared" ref="AH25:AK26" si="71">L10</f>
        <v>0</v>
      </c>
      <c r="AI25" s="2" t="str">
        <f t="shared" si="71"/>
        <v>1</v>
      </c>
      <c r="AJ25" s="2" t="str">
        <f t="shared" si="71"/>
        <v>0</v>
      </c>
      <c r="AK25" s="2" t="str">
        <f t="shared" si="71"/>
        <v>0</v>
      </c>
      <c r="AL25" s="2" t="s">
        <v>4</v>
      </c>
      <c r="AM25" s="2" t="str">
        <f t="shared" ref="AM25:AP26" si="72">Q10</f>
        <v>1</v>
      </c>
      <c r="AN25" s="2" t="str">
        <f t="shared" si="72"/>
        <v>0</v>
      </c>
      <c r="AO25" s="2" t="str">
        <f t="shared" si="72"/>
        <v>1</v>
      </c>
      <c r="AP25" s="2" t="str">
        <f t="shared" si="72"/>
        <v>0</v>
      </c>
      <c r="AQ25" s="2" t="s">
        <v>4</v>
      </c>
      <c r="AR25" s="2" t="str">
        <f t="shared" ref="AR25:AU26" si="73">V10</f>
        <v>0</v>
      </c>
      <c r="AS25" s="2" t="str">
        <f t="shared" si="73"/>
        <v>0</v>
      </c>
      <c r="AT25" s="2" t="str">
        <f t="shared" si="73"/>
        <v>1</v>
      </c>
      <c r="AU25" s="2" t="str">
        <f t="shared" si="73"/>
        <v>1</v>
      </c>
      <c r="AV25" s="2"/>
      <c r="AW25" s="2"/>
      <c r="AX25" s="2"/>
      <c r="AY25" s="2"/>
      <c r="AZ25" s="3" t="s">
        <v>68</v>
      </c>
      <c r="BA25" s="2"/>
      <c r="BB25" s="6">
        <f>C10</f>
        <v>-11101</v>
      </c>
      <c r="BC25" s="2"/>
      <c r="BD25" s="12" t="str">
        <f>IF(AE30=0,IF(AX30=0,BI6,BI5),IF(AX30=0,BI3,BI4))</f>
        <v>При сложении зафиксирован перенос из 15 разряда в 16 и из 14 разряда в 15. Следовательно, CF=1, переполнения не зафиксировано.</v>
      </c>
    </row>
    <row r="26" spans="7:58" ht="18" x14ac:dyDescent="0.25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4" t="s">
        <v>70</v>
      </c>
      <c r="AB26" s="2"/>
      <c r="AC26" s="2" t="str">
        <f t="shared" si="70"/>
        <v>1</v>
      </c>
      <c r="AD26" s="2" t="str">
        <f t="shared" si="70"/>
        <v>0</v>
      </c>
      <c r="AE26" s="2" t="str">
        <f t="shared" si="70"/>
        <v>1</v>
      </c>
      <c r="AF26" s="2" t="str">
        <f t="shared" si="70"/>
        <v>1</v>
      </c>
      <c r="AG26" s="2" t="s">
        <v>4</v>
      </c>
      <c r="AH26" s="2" t="str">
        <f t="shared" si="71"/>
        <v>0</v>
      </c>
      <c r="AI26" s="2" t="str">
        <f t="shared" si="71"/>
        <v>1</v>
      </c>
      <c r="AJ26" s="2" t="str">
        <f t="shared" si="71"/>
        <v>1</v>
      </c>
      <c r="AK26" s="2" t="str">
        <f t="shared" si="71"/>
        <v>1</v>
      </c>
      <c r="AL26" s="2" t="s">
        <v>4</v>
      </c>
      <c r="AM26" s="2" t="str">
        <f t="shared" si="72"/>
        <v>0</v>
      </c>
      <c r="AN26" s="2" t="str">
        <f t="shared" si="72"/>
        <v>1</v>
      </c>
      <c r="AO26" s="2" t="str">
        <f t="shared" si="72"/>
        <v>0</v>
      </c>
      <c r="AP26" s="2" t="str">
        <f t="shared" si="72"/>
        <v>0</v>
      </c>
      <c r="AQ26" s="2" t="s">
        <v>4</v>
      </c>
      <c r="AR26" s="2" t="str">
        <f t="shared" si="73"/>
        <v>1</v>
      </c>
      <c r="AS26" s="2" t="str">
        <f t="shared" si="73"/>
        <v>0</v>
      </c>
      <c r="AT26" s="2" t="str">
        <f t="shared" si="73"/>
        <v>0</v>
      </c>
      <c r="AU26" s="2" t="str">
        <f t="shared" si="73"/>
        <v>1</v>
      </c>
      <c r="AV26" s="2"/>
      <c r="AW26" s="2"/>
      <c r="AX26" s="2"/>
      <c r="AY26" s="4" t="s">
        <v>10</v>
      </c>
      <c r="AZ26" s="3" t="s">
        <v>71</v>
      </c>
      <c r="BA26" s="2"/>
      <c r="BB26" s="6">
        <f>C11</f>
        <v>-18615</v>
      </c>
      <c r="BC26" s="2"/>
      <c r="BD26" s="12"/>
    </row>
    <row r="27" spans="7:58" x14ac:dyDescent="0.2">
      <c r="AA27" s="4" t="s">
        <v>16</v>
      </c>
      <c r="AB27" s="4" t="s">
        <v>17</v>
      </c>
      <c r="AC27" s="4" t="s">
        <v>18</v>
      </c>
      <c r="AD27" s="4" t="s">
        <v>18</v>
      </c>
      <c r="AE27" s="4" t="s">
        <v>18</v>
      </c>
      <c r="AF27" s="4" t="s">
        <v>18</v>
      </c>
      <c r="AG27" s="4" t="s">
        <v>18</v>
      </c>
      <c r="AH27" s="4" t="s">
        <v>18</v>
      </c>
      <c r="AI27" s="4" t="s">
        <v>18</v>
      </c>
      <c r="AJ27" s="4" t="s">
        <v>18</v>
      </c>
      <c r="AK27" s="4" t="s">
        <v>18</v>
      </c>
      <c r="AL27" s="4" t="s">
        <v>18</v>
      </c>
      <c r="AM27" s="4" t="s">
        <v>18</v>
      </c>
      <c r="AN27" s="5" t="s">
        <v>18</v>
      </c>
      <c r="AO27" s="5" t="s">
        <v>18</v>
      </c>
      <c r="AP27" s="5" t="s">
        <v>18</v>
      </c>
      <c r="AQ27" s="5" t="s">
        <v>18</v>
      </c>
      <c r="AR27" s="5" t="s">
        <v>18</v>
      </c>
      <c r="AS27" s="5" t="s">
        <v>18</v>
      </c>
      <c r="AT27" s="5" t="s">
        <v>18</v>
      </c>
      <c r="AU27" s="5" t="s">
        <v>18</v>
      </c>
      <c r="AV27" s="2"/>
      <c r="AW27" s="2"/>
      <c r="AX27" s="4" t="s">
        <v>19</v>
      </c>
      <c r="AY27" s="2"/>
      <c r="AZ27" s="4" t="s">
        <v>20</v>
      </c>
      <c r="BA27" s="4" t="s">
        <v>21</v>
      </c>
      <c r="BB27" s="4" t="s">
        <v>22</v>
      </c>
      <c r="BC27" s="2"/>
      <c r="BD27" s="12"/>
    </row>
    <row r="28" spans="7:58" ht="18" x14ac:dyDescent="0.25">
      <c r="AA28" s="2"/>
      <c r="AB28" s="2">
        <f>IF(AC24+AC25+AC26&gt;1, 1, 0)</f>
        <v>1</v>
      </c>
      <c r="AC28" s="2">
        <f t="shared" ref="AC28:AF28" si="74">IF(MOD(AC25+AC26+AC24, 2) = 1,  1, 0)</f>
        <v>1</v>
      </c>
      <c r="AD28" s="2">
        <f t="shared" si="74"/>
        <v>0</v>
      </c>
      <c r="AE28" s="2">
        <f t="shared" si="74"/>
        <v>0</v>
      </c>
      <c r="AF28" s="2">
        <f t="shared" si="74"/>
        <v>0</v>
      </c>
      <c r="AG28" s="2" t="s">
        <v>4</v>
      </c>
      <c r="AH28" s="2">
        <f t="shared" ref="AH28:AK28" si="75">IF(MOD(AH25+AH26+AH24, 2) = 1,  1, 0)</f>
        <v>1</v>
      </c>
      <c r="AI28" s="2">
        <f t="shared" si="75"/>
        <v>0</v>
      </c>
      <c r="AJ28" s="2">
        <f t="shared" si="75"/>
        <v>1</v>
      </c>
      <c r="AK28" s="2">
        <f t="shared" si="75"/>
        <v>1</v>
      </c>
      <c r="AL28" s="2" t="s">
        <v>4</v>
      </c>
      <c r="AM28" s="2">
        <f t="shared" ref="AM28:AP28" si="76">IF(MOD(AM25+AM26+AM24, 2) = 1,  1, 0)</f>
        <v>1</v>
      </c>
      <c r="AN28" s="2">
        <f t="shared" si="76"/>
        <v>1</v>
      </c>
      <c r="AO28" s="2">
        <f t="shared" si="76"/>
        <v>1</v>
      </c>
      <c r="AP28" s="2">
        <f t="shared" si="76"/>
        <v>0</v>
      </c>
      <c r="AQ28" s="2" t="s">
        <v>4</v>
      </c>
      <c r="AR28" s="2">
        <f t="shared" ref="AR28:AT28" si="77">IF(MOD(AR25+AR26+AR24, 2) = 1,  1, 0)</f>
        <v>1</v>
      </c>
      <c r="AS28" s="2">
        <f t="shared" si="77"/>
        <v>1</v>
      </c>
      <c r="AT28" s="2">
        <f t="shared" si="77"/>
        <v>0</v>
      </c>
      <c r="AU28" s="2">
        <f>IF(MOD(AU25+AU26+AU24, 2) = 1,  1, 0)</f>
        <v>0</v>
      </c>
      <c r="AV28" s="5" t="s">
        <v>26</v>
      </c>
      <c r="AW28" s="11">
        <f>IF(AC28=1,-1*(2^15 - _xlfn.DECIMAL(Z22,2)),_xlfn.DECIMAL(Z22, 2))</f>
        <v>-29716</v>
      </c>
      <c r="AX28" s="5" t="s">
        <v>27</v>
      </c>
      <c r="AY28" s="2"/>
      <c r="AZ28" s="2"/>
      <c r="BA28" s="2"/>
      <c r="BB28" s="6">
        <f>BB25+BB26</f>
        <v>-29716</v>
      </c>
      <c r="BC28" s="5" t="s">
        <v>27</v>
      </c>
      <c r="BD28" s="12"/>
    </row>
    <row r="29" spans="7:58" x14ac:dyDescent="0.2">
      <c r="AA29" s="2"/>
      <c r="AB29" s="7"/>
      <c r="AC29" s="7"/>
      <c r="AD29" s="7"/>
      <c r="AE29" s="7"/>
      <c r="AF29" s="2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2"/>
      <c r="AX29" s="2"/>
      <c r="AY29" s="2"/>
      <c r="AZ29" s="2"/>
      <c r="BA29" s="2"/>
      <c r="BB29" s="2"/>
      <c r="BC29" s="2"/>
      <c r="BD29" s="12"/>
    </row>
    <row r="30" spans="7:58" x14ac:dyDescent="0.2">
      <c r="AA30" s="2"/>
      <c r="AB30" s="2"/>
      <c r="AC30" s="13" t="s">
        <v>34</v>
      </c>
      <c r="AD30" s="13"/>
      <c r="AE30" s="2">
        <f>AB28</f>
        <v>1</v>
      </c>
      <c r="AF30" s="2"/>
      <c r="AG30" s="13" t="s">
        <v>35</v>
      </c>
      <c r="AH30" s="13"/>
      <c r="AI30" s="2">
        <f>IF(MOD(AC28+AD28+AE28+AF28+AH28+AI28+AJ28+AK28+AM28+AN28+AO28+AP28+AR28+AS28+AT28+AU28, 2)=0,1,0)</f>
        <v>0</v>
      </c>
      <c r="AJ30" s="2"/>
      <c r="AK30" s="13" t="s">
        <v>36</v>
      </c>
      <c r="AL30" s="13"/>
      <c r="AM30" s="2">
        <f>AP24</f>
        <v>0</v>
      </c>
      <c r="AN30" s="2"/>
      <c r="AO30" s="13" t="s">
        <v>37</v>
      </c>
      <c r="AP30" s="13"/>
      <c r="AQ30" s="2">
        <f>IF(SUM(AC28:AU28)=0,1,0)</f>
        <v>0</v>
      </c>
      <c r="AR30" s="2"/>
      <c r="AS30" s="13" t="s">
        <v>38</v>
      </c>
      <c r="AT30" s="13"/>
      <c r="AU30" s="2">
        <f>AC28</f>
        <v>1</v>
      </c>
      <c r="AV30" s="2"/>
      <c r="AW30" s="2" t="s">
        <v>39</v>
      </c>
      <c r="AX30" s="2">
        <f>MOD(AB28+AC24, 2)</f>
        <v>0</v>
      </c>
      <c r="AY30" s="2"/>
      <c r="AZ30" s="2"/>
      <c r="BA30" s="2"/>
      <c r="BB30" s="2"/>
      <c r="BC30" s="2"/>
      <c r="BD30" s="2"/>
    </row>
    <row r="31" spans="7:58" x14ac:dyDescent="0.2">
      <c r="AA31" s="2"/>
      <c r="AB31" s="2"/>
      <c r="AC31" s="9">
        <f>IF(AD31+AD32+AD33&gt;1, 1, 0)</f>
        <v>0</v>
      </c>
      <c r="AD31" s="9">
        <f t="shared" ref="AD31" si="78">IF(AE31+AE32+AE33&gt;1, 1, 0)</f>
        <v>1</v>
      </c>
      <c r="AE31" s="9">
        <f>IF(AF31+AF32+AF33&gt;1, 1, 0)</f>
        <v>1</v>
      </c>
      <c r="AF31" s="9">
        <f>IF(AH31+AH32+AH33&gt;1, 1, 0)</f>
        <v>1</v>
      </c>
      <c r="AG31" s="10"/>
      <c r="AH31" s="9">
        <f t="shared" ref="AH31:AS31" si="79">IF(AI31+AI32+AI33&gt;1, 1, 0)</f>
        <v>1</v>
      </c>
      <c r="AI31" s="9">
        <f t="shared" si="79"/>
        <v>1</v>
      </c>
      <c r="AJ31" s="9">
        <f>IF(AK31+AK32+AK33&gt;1, 1, 0)</f>
        <v>1</v>
      </c>
      <c r="AK31" s="9">
        <f>IF(AM31+AM32+AM33&gt;1, 1, 0)</f>
        <v>1</v>
      </c>
      <c r="AL31" s="10"/>
      <c r="AM31" s="9">
        <f t="shared" si="79"/>
        <v>1</v>
      </c>
      <c r="AN31" s="9">
        <f t="shared" si="79"/>
        <v>0</v>
      </c>
      <c r="AO31" s="9">
        <f>IF(AP31+AP32+AP33&gt;1, 1, 0)</f>
        <v>0</v>
      </c>
      <c r="AP31" s="9">
        <f>IF(AR31+AR32+AR33&gt;1, 1, 0)</f>
        <v>1</v>
      </c>
      <c r="AQ31" s="10"/>
      <c r="AR31" s="9">
        <f t="shared" si="79"/>
        <v>0</v>
      </c>
      <c r="AS31" s="9">
        <f t="shared" si="79"/>
        <v>0</v>
      </c>
      <c r="AT31" s="9">
        <f>IF(AU31+AU32+AU33&gt;1, 1, 0)</f>
        <v>0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7:58" ht="18" x14ac:dyDescent="0.25">
      <c r="AA32" s="2" t="s">
        <v>72</v>
      </c>
      <c r="AB32" s="2"/>
      <c r="AC32" s="2" t="str">
        <f t="shared" ref="AC32:AF33" si="80">G11</f>
        <v>1</v>
      </c>
      <c r="AD32" s="2" t="str">
        <f t="shared" si="80"/>
        <v>0</v>
      </c>
      <c r="AE32" s="2" t="str">
        <f t="shared" si="80"/>
        <v>1</v>
      </c>
      <c r="AF32" s="2" t="str">
        <f t="shared" si="80"/>
        <v>1</v>
      </c>
      <c r="AG32" s="2" t="s">
        <v>4</v>
      </c>
      <c r="AH32" s="2" t="str">
        <f t="shared" ref="AH32:AK33" si="81">L11</f>
        <v>0</v>
      </c>
      <c r="AI32" s="2" t="str">
        <f t="shared" si="81"/>
        <v>1</v>
      </c>
      <c r="AJ32" s="2" t="str">
        <f t="shared" si="81"/>
        <v>1</v>
      </c>
      <c r="AK32" s="2" t="str">
        <f t="shared" si="81"/>
        <v>1</v>
      </c>
      <c r="AL32" s="2" t="s">
        <v>4</v>
      </c>
      <c r="AM32" s="2" t="str">
        <f t="shared" ref="AM32:AP33" si="82">Q11</f>
        <v>0</v>
      </c>
      <c r="AN32" s="2" t="str">
        <f t="shared" si="82"/>
        <v>1</v>
      </c>
      <c r="AO32" s="2" t="str">
        <f t="shared" si="82"/>
        <v>0</v>
      </c>
      <c r="AP32" s="2" t="str">
        <f t="shared" si="82"/>
        <v>0</v>
      </c>
      <c r="AQ32" s="2" t="s">
        <v>4</v>
      </c>
      <c r="AR32" s="2" t="str">
        <f t="shared" ref="AR32:AU33" si="83">V11</f>
        <v>1</v>
      </c>
      <c r="AS32" s="2" t="str">
        <f t="shared" si="83"/>
        <v>0</v>
      </c>
      <c r="AT32" s="2" t="str">
        <f t="shared" si="83"/>
        <v>0</v>
      </c>
      <c r="AU32" s="2" t="str">
        <f t="shared" si="83"/>
        <v>1</v>
      </c>
      <c r="AV32" s="2"/>
      <c r="AW32" s="2"/>
      <c r="AX32" s="2"/>
      <c r="AY32" s="2"/>
      <c r="AZ32" s="3" t="s">
        <v>71</v>
      </c>
      <c r="BA32" s="2"/>
      <c r="BB32" s="6">
        <f>C11</f>
        <v>-18615</v>
      </c>
      <c r="BC32" s="2"/>
      <c r="BD32" s="12" t="str">
        <f>IF(AE35=0,IF(AX35=0,BI6,BI5),IF(AX35=0,BI3,BI4))</f>
        <v>При сложении зафиксирован перенос из 14 разряда в 15, из 15 разряда в 16 переноса не зафиксировано. Следовательно, возникает перполнения(OF = 1).</v>
      </c>
    </row>
    <row r="33" spans="27:56" ht="18" x14ac:dyDescent="0.25">
      <c r="AA33" s="4" t="s">
        <v>73</v>
      </c>
      <c r="AB33" s="2"/>
      <c r="AC33" s="2" t="str">
        <f t="shared" si="80"/>
        <v>1</v>
      </c>
      <c r="AD33" s="2" t="str">
        <f t="shared" si="80"/>
        <v>0</v>
      </c>
      <c r="AE33" s="2" t="str">
        <f t="shared" si="80"/>
        <v>0</v>
      </c>
      <c r="AF33" s="2" t="str">
        <f t="shared" si="80"/>
        <v>0</v>
      </c>
      <c r="AG33" s="2" t="s">
        <v>4</v>
      </c>
      <c r="AH33" s="2" t="str">
        <f t="shared" si="81"/>
        <v>1</v>
      </c>
      <c r="AI33" s="2" t="str">
        <f t="shared" si="81"/>
        <v>0</v>
      </c>
      <c r="AJ33" s="2" t="str">
        <f t="shared" si="81"/>
        <v>1</v>
      </c>
      <c r="AK33" s="2" t="str">
        <f t="shared" si="81"/>
        <v>1</v>
      </c>
      <c r="AL33" s="2" t="s">
        <v>4</v>
      </c>
      <c r="AM33" s="2" t="str">
        <f t="shared" si="82"/>
        <v>1</v>
      </c>
      <c r="AN33" s="2" t="str">
        <f t="shared" si="82"/>
        <v>1</v>
      </c>
      <c r="AO33" s="2" t="str">
        <f t="shared" si="82"/>
        <v>1</v>
      </c>
      <c r="AP33" s="2" t="str">
        <f t="shared" si="82"/>
        <v>0</v>
      </c>
      <c r="AQ33" s="2" t="s">
        <v>4</v>
      </c>
      <c r="AR33" s="2" t="str">
        <f t="shared" si="83"/>
        <v>1</v>
      </c>
      <c r="AS33" s="2" t="str">
        <f t="shared" si="83"/>
        <v>1</v>
      </c>
      <c r="AT33" s="2" t="str">
        <f t="shared" si="83"/>
        <v>0</v>
      </c>
      <c r="AU33" s="2" t="str">
        <f t="shared" si="83"/>
        <v>0</v>
      </c>
      <c r="AV33" s="2"/>
      <c r="AW33" s="2"/>
      <c r="AX33" s="2"/>
      <c r="AY33" s="4" t="s">
        <v>10</v>
      </c>
      <c r="AZ33" s="3" t="s">
        <v>74</v>
      </c>
      <c r="BA33" s="2"/>
      <c r="BB33" s="6">
        <f>C12</f>
        <v>-29716</v>
      </c>
      <c r="BC33" s="2"/>
      <c r="BD33" s="12"/>
    </row>
    <row r="34" spans="27:56" x14ac:dyDescent="0.2">
      <c r="AA34" s="4" t="s">
        <v>16</v>
      </c>
      <c r="AB34" s="4" t="s">
        <v>17</v>
      </c>
      <c r="AC34" s="4" t="s">
        <v>18</v>
      </c>
      <c r="AD34" s="4" t="s">
        <v>18</v>
      </c>
      <c r="AE34" s="4" t="s">
        <v>18</v>
      </c>
      <c r="AF34" s="4" t="s">
        <v>18</v>
      </c>
      <c r="AG34" s="4" t="s">
        <v>18</v>
      </c>
      <c r="AH34" s="4" t="s">
        <v>18</v>
      </c>
      <c r="AI34" s="4" t="s">
        <v>18</v>
      </c>
      <c r="AJ34" s="4" t="s">
        <v>18</v>
      </c>
      <c r="AK34" s="4" t="s">
        <v>18</v>
      </c>
      <c r="AL34" s="4" t="s">
        <v>18</v>
      </c>
      <c r="AM34" s="4" t="s">
        <v>18</v>
      </c>
      <c r="AN34" s="5" t="s">
        <v>18</v>
      </c>
      <c r="AO34" s="5" t="s">
        <v>18</v>
      </c>
      <c r="AP34" s="5" t="s">
        <v>18</v>
      </c>
      <c r="AQ34" s="5" t="s">
        <v>18</v>
      </c>
      <c r="AR34" s="5" t="s">
        <v>18</v>
      </c>
      <c r="AS34" s="5" t="s">
        <v>18</v>
      </c>
      <c r="AT34" s="5" t="s">
        <v>18</v>
      </c>
      <c r="AU34" s="5" t="s">
        <v>18</v>
      </c>
      <c r="AV34" s="2"/>
      <c r="AW34" s="2"/>
      <c r="AX34" s="4" t="s">
        <v>19</v>
      </c>
      <c r="AY34" s="2"/>
      <c r="AZ34" s="4" t="s">
        <v>20</v>
      </c>
      <c r="BA34" s="4" t="s">
        <v>21</v>
      </c>
      <c r="BB34" s="4" t="s">
        <v>22</v>
      </c>
      <c r="BC34" s="2"/>
      <c r="BD34" s="12"/>
    </row>
    <row r="35" spans="27:56" ht="18" x14ac:dyDescent="0.25">
      <c r="AA35" s="2"/>
      <c r="AB35" s="2">
        <f>IF(AC31+AC32+AC33&gt;1, 1, 0)</f>
        <v>1</v>
      </c>
      <c r="AC35" s="2">
        <f t="shared" ref="AC35:AF35" si="84">IF(MOD(AC32+AC33+AC31, 2) = 1,  1, 0)</f>
        <v>0</v>
      </c>
      <c r="AD35" s="2">
        <f t="shared" si="84"/>
        <v>1</v>
      </c>
      <c r="AE35" s="2">
        <f t="shared" si="84"/>
        <v>0</v>
      </c>
      <c r="AF35" s="2">
        <f t="shared" si="84"/>
        <v>0</v>
      </c>
      <c r="AG35" s="2" t="s">
        <v>4</v>
      </c>
      <c r="AH35" s="2">
        <f t="shared" ref="AH35:AK35" si="85">IF(MOD(AH32+AH33+AH31, 2) = 1,  1, 0)</f>
        <v>0</v>
      </c>
      <c r="AI35" s="2">
        <f t="shared" si="85"/>
        <v>0</v>
      </c>
      <c r="AJ35" s="2">
        <f t="shared" si="85"/>
        <v>1</v>
      </c>
      <c r="AK35" s="2">
        <f t="shared" si="85"/>
        <v>1</v>
      </c>
      <c r="AL35" s="2" t="s">
        <v>4</v>
      </c>
      <c r="AM35" s="2">
        <f t="shared" ref="AM35:AP35" si="86">IF(MOD(AM32+AM33+AM31, 2) = 1,  1, 0)</f>
        <v>0</v>
      </c>
      <c r="AN35" s="2">
        <f t="shared" si="86"/>
        <v>0</v>
      </c>
      <c r="AO35" s="2">
        <f t="shared" si="86"/>
        <v>1</v>
      </c>
      <c r="AP35" s="2">
        <f t="shared" si="86"/>
        <v>1</v>
      </c>
      <c r="AQ35" s="2" t="s">
        <v>4</v>
      </c>
      <c r="AR35" s="2">
        <f t="shared" ref="AR35:AT35" si="87">IF(MOD(AR32+AR33+AR31, 2) = 1,  1, 0)</f>
        <v>0</v>
      </c>
      <c r="AS35" s="2">
        <f t="shared" si="87"/>
        <v>1</v>
      </c>
      <c r="AT35" s="2">
        <f t="shared" si="87"/>
        <v>0</v>
      </c>
      <c r="AU35" s="2">
        <f>IF(MOD(AU32+AU33+AU31, 2) = 1,  1, 0)</f>
        <v>1</v>
      </c>
      <c r="AV35" s="5" t="s">
        <v>26</v>
      </c>
      <c r="AW35" s="11">
        <f>IF(AC35=1,-1*(2^15 - _xlfn.DECIMAL(Z23,2)),_xlfn.DECIMAL(Z23, 2))</f>
        <v>17205</v>
      </c>
      <c r="AX35" s="5" t="s">
        <v>27</v>
      </c>
      <c r="AY35" s="2"/>
      <c r="AZ35" s="2"/>
      <c r="BA35" s="2"/>
      <c r="BB35" s="6">
        <f>BB32+BB33</f>
        <v>-48331</v>
      </c>
      <c r="BC35" s="5" t="s">
        <v>27</v>
      </c>
      <c r="BD35" s="12"/>
    </row>
    <row r="36" spans="27:56" x14ac:dyDescent="0.2">
      <c r="AA36" s="2"/>
      <c r="AB36" s="7"/>
      <c r="AC36" s="7"/>
      <c r="AD36" s="7"/>
      <c r="AE36" s="7"/>
      <c r="AF36" s="2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2"/>
      <c r="AX36" s="2"/>
      <c r="AY36" s="2"/>
      <c r="AZ36" s="2"/>
      <c r="BA36" s="2"/>
      <c r="BB36" s="2"/>
      <c r="BC36" s="2"/>
      <c r="BD36" s="12"/>
    </row>
    <row r="37" spans="27:56" x14ac:dyDescent="0.2">
      <c r="AA37" s="2"/>
      <c r="AB37" s="2"/>
      <c r="AC37" s="13" t="s">
        <v>34</v>
      </c>
      <c r="AD37" s="13"/>
      <c r="AE37" s="2">
        <f>AB35</f>
        <v>1</v>
      </c>
      <c r="AF37" s="2"/>
      <c r="AG37" s="13" t="s">
        <v>35</v>
      </c>
      <c r="AH37" s="13"/>
      <c r="AI37" s="2">
        <f>IF(MOD(AC35+AD35+AE35+AF35+AH35+AI35+AJ35+AK35+AM35+AN35+AO35+AP35+AR35+AS35+AT35+AU35, 2)=0,1,0)</f>
        <v>0</v>
      </c>
      <c r="AJ37" s="2"/>
      <c r="AK37" s="13" t="s">
        <v>36</v>
      </c>
      <c r="AL37" s="13"/>
      <c r="AM37" s="2">
        <f>AP31</f>
        <v>1</v>
      </c>
      <c r="AN37" s="2"/>
      <c r="AO37" s="13" t="s">
        <v>37</v>
      </c>
      <c r="AP37" s="13"/>
      <c r="AQ37" s="2">
        <f>IF(SUM(AC35:AU35)=0,1,0)</f>
        <v>0</v>
      </c>
      <c r="AR37" s="2"/>
      <c r="AS37" s="13" t="s">
        <v>38</v>
      </c>
      <c r="AT37" s="13"/>
      <c r="AU37" s="2">
        <f>AC35</f>
        <v>0</v>
      </c>
      <c r="AV37" s="2"/>
      <c r="AW37" s="2" t="s">
        <v>39</v>
      </c>
      <c r="AX37" s="2">
        <f>MOD(AB35+AC31, 2)</f>
        <v>1</v>
      </c>
      <c r="AY37" s="2"/>
      <c r="AZ37" s="2"/>
      <c r="BA37" s="2"/>
      <c r="BB37" s="2"/>
      <c r="BC37" s="2"/>
      <c r="BD37" s="2"/>
    </row>
    <row r="38" spans="27:56" x14ac:dyDescent="0.2">
      <c r="AA38" s="2"/>
      <c r="AB38" s="2"/>
      <c r="AC38" s="9">
        <f>IF(AD38+AD39+AD40&gt;1, 1, 0)</f>
        <v>0</v>
      </c>
      <c r="AD38" s="9">
        <f t="shared" ref="AD38" si="88">IF(AE38+AE39+AE40&gt;1, 1, 0)</f>
        <v>1</v>
      </c>
      <c r="AE38" s="9">
        <f>IF(AF38+AF39+AF40&gt;1, 1, 0)</f>
        <v>1</v>
      </c>
      <c r="AF38" s="9">
        <f>IF(AH38+AH39+AH40&gt;1, 1, 0)</f>
        <v>1</v>
      </c>
      <c r="AG38" s="10"/>
      <c r="AH38" s="9">
        <f t="shared" ref="AH38:AS38" si="89">IF(AI38+AI39+AI40&gt;1, 1, 0)</f>
        <v>1</v>
      </c>
      <c r="AI38" s="9">
        <f t="shared" si="89"/>
        <v>1</v>
      </c>
      <c r="AJ38" s="9">
        <f>IF(AK38+AK39+AK40&gt;1, 1, 0)</f>
        <v>1</v>
      </c>
      <c r="AK38" s="9">
        <f>IF(AM38+AM39+AM40&gt;1, 1, 0)</f>
        <v>0</v>
      </c>
      <c r="AL38" s="10"/>
      <c r="AM38" s="9">
        <f t="shared" si="89"/>
        <v>1</v>
      </c>
      <c r="AN38" s="9">
        <f t="shared" si="89"/>
        <v>0</v>
      </c>
      <c r="AO38" s="9">
        <f>IF(AP38+AP39+AP40&gt;1, 1, 0)</f>
        <v>1</v>
      </c>
      <c r="AP38" s="9">
        <f>IF(AR38+AR39+AR40&gt;1, 1, 0)</f>
        <v>1</v>
      </c>
      <c r="AQ38" s="10"/>
      <c r="AR38" s="9">
        <f t="shared" si="89"/>
        <v>0</v>
      </c>
      <c r="AS38" s="9">
        <f t="shared" si="89"/>
        <v>0</v>
      </c>
      <c r="AT38" s="9">
        <f>IF(AU38+AU39+AU40&gt;1, 1, 0)</f>
        <v>1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27:56" ht="18" x14ac:dyDescent="0.25">
      <c r="AA39" s="2" t="s">
        <v>5</v>
      </c>
      <c r="AB39" s="2"/>
      <c r="AC39" s="2" t="str">
        <f>G4</f>
        <v>0</v>
      </c>
      <c r="AD39" s="2" t="str">
        <f>H4</f>
        <v>0</v>
      </c>
      <c r="AE39" s="2" t="str">
        <f>I4</f>
        <v>1</v>
      </c>
      <c r="AF39" s="2" t="str">
        <f>J4</f>
        <v>0</v>
      </c>
      <c r="AG39" s="2" t="s">
        <v>4</v>
      </c>
      <c r="AH39" s="2" t="str">
        <f>L4</f>
        <v>1</v>
      </c>
      <c r="AI39" s="2" t="str">
        <f>M4</f>
        <v>0</v>
      </c>
      <c r="AJ39" s="2" t="str">
        <f>N4</f>
        <v>1</v>
      </c>
      <c r="AK39" s="2" t="str">
        <f>O4</f>
        <v>1</v>
      </c>
      <c r="AL39" s="2" t="s">
        <v>4</v>
      </c>
      <c r="AM39" s="2" t="str">
        <f>Q4</f>
        <v>0</v>
      </c>
      <c r="AN39" s="2" t="str">
        <f>R4</f>
        <v>1</v>
      </c>
      <c r="AO39" s="2" t="str">
        <f>S4</f>
        <v>0</v>
      </c>
      <c r="AP39" s="2" t="str">
        <f>T4</f>
        <v>1</v>
      </c>
      <c r="AQ39" s="2" t="s">
        <v>4</v>
      </c>
      <c r="AR39" s="2" t="str">
        <f>V4</f>
        <v>1</v>
      </c>
      <c r="AS39" s="2" t="str">
        <f>W4</f>
        <v>1</v>
      </c>
      <c r="AT39" s="2" t="str">
        <f>X4</f>
        <v>0</v>
      </c>
      <c r="AU39" s="2" t="str">
        <f>Y4</f>
        <v>1</v>
      </c>
      <c r="AV39" s="2"/>
      <c r="AW39" s="2"/>
      <c r="AX39" s="2"/>
      <c r="AY39" s="2"/>
      <c r="AZ39" s="3" t="s">
        <v>6</v>
      </c>
      <c r="BA39" s="2"/>
      <c r="BB39" s="6">
        <f>C4</f>
        <v>11101</v>
      </c>
      <c r="BC39" s="2"/>
      <c r="BD39" s="12" t="str">
        <f>IF(AE44=0,IF(AX44=0,BI6,BI5),IF(AX44=0,BI3,BI4))</f>
        <v xml:space="preserve">При сложении переносов в старших разрядах не зафиксировано. Следовательно, CF = 0, переполнения нет. </v>
      </c>
    </row>
    <row r="40" spans="27:56" ht="18" x14ac:dyDescent="0.25">
      <c r="AA40" s="4" t="s">
        <v>70</v>
      </c>
      <c r="AB40" s="2"/>
      <c r="AC40" s="2" t="str">
        <f>G11</f>
        <v>1</v>
      </c>
      <c r="AD40" s="2" t="str">
        <f>H11</f>
        <v>0</v>
      </c>
      <c r="AE40" s="2" t="str">
        <f>I11</f>
        <v>1</v>
      </c>
      <c r="AF40" s="2" t="str">
        <f>J11</f>
        <v>1</v>
      </c>
      <c r="AG40" s="2" t="s">
        <v>4</v>
      </c>
      <c r="AH40" s="2" t="str">
        <f>L11</f>
        <v>0</v>
      </c>
      <c r="AI40" s="2" t="str">
        <f>M11</f>
        <v>1</v>
      </c>
      <c r="AJ40" s="2" t="str">
        <f>N11</f>
        <v>1</v>
      </c>
      <c r="AK40" s="2" t="str">
        <f>O11</f>
        <v>1</v>
      </c>
      <c r="AL40" s="2" t="s">
        <v>4</v>
      </c>
      <c r="AM40" s="2" t="str">
        <f>Q11</f>
        <v>0</v>
      </c>
      <c r="AN40" s="2" t="str">
        <f>R11</f>
        <v>1</v>
      </c>
      <c r="AO40" s="2" t="str">
        <f>S11</f>
        <v>0</v>
      </c>
      <c r="AP40" s="2" t="str">
        <f>T11</f>
        <v>0</v>
      </c>
      <c r="AQ40" s="2" t="s">
        <v>4</v>
      </c>
      <c r="AR40" s="2" t="str">
        <f>V11</f>
        <v>1</v>
      </c>
      <c r="AS40" s="2" t="str">
        <f>W11</f>
        <v>0</v>
      </c>
      <c r="AT40" s="2" t="str">
        <f>X11</f>
        <v>0</v>
      </c>
      <c r="AU40" s="2" t="str">
        <f>Y11</f>
        <v>1</v>
      </c>
      <c r="AV40" s="2"/>
      <c r="AW40" s="2"/>
      <c r="AX40" s="2"/>
      <c r="AY40" s="4" t="s">
        <v>10</v>
      </c>
      <c r="AZ40" s="3" t="s">
        <v>71</v>
      </c>
      <c r="BA40" s="2"/>
      <c r="BB40" s="6">
        <f>C11</f>
        <v>-18615</v>
      </c>
      <c r="BC40" s="2"/>
      <c r="BD40" s="12"/>
    </row>
    <row r="41" spans="27:56" x14ac:dyDescent="0.2">
      <c r="AA41" s="4" t="s">
        <v>16</v>
      </c>
      <c r="AB41" s="4" t="s">
        <v>17</v>
      </c>
      <c r="AC41" s="4" t="s">
        <v>18</v>
      </c>
      <c r="AD41" s="4" t="s">
        <v>18</v>
      </c>
      <c r="AE41" s="4" t="s">
        <v>18</v>
      </c>
      <c r="AF41" s="4" t="s">
        <v>18</v>
      </c>
      <c r="AG41" s="4" t="s">
        <v>18</v>
      </c>
      <c r="AH41" s="4" t="s">
        <v>18</v>
      </c>
      <c r="AI41" s="4" t="s">
        <v>18</v>
      </c>
      <c r="AJ41" s="4" t="s">
        <v>18</v>
      </c>
      <c r="AK41" s="4" t="s">
        <v>18</v>
      </c>
      <c r="AL41" s="4" t="s">
        <v>18</v>
      </c>
      <c r="AM41" s="4" t="s">
        <v>18</v>
      </c>
      <c r="AN41" s="5" t="s">
        <v>18</v>
      </c>
      <c r="AO41" s="5" t="s">
        <v>18</v>
      </c>
      <c r="AP41" s="5" t="s">
        <v>18</v>
      </c>
      <c r="AQ41" s="5" t="s">
        <v>18</v>
      </c>
      <c r="AR41" s="5" t="s">
        <v>18</v>
      </c>
      <c r="AS41" s="5" t="s">
        <v>18</v>
      </c>
      <c r="AT41" s="5" t="s">
        <v>18</v>
      </c>
      <c r="AU41" s="5" t="s">
        <v>18</v>
      </c>
      <c r="AV41" s="2"/>
      <c r="AW41" s="2"/>
      <c r="AX41" s="4" t="s">
        <v>19</v>
      </c>
      <c r="AY41" s="2"/>
      <c r="AZ41" s="4" t="s">
        <v>20</v>
      </c>
      <c r="BA41" s="4" t="s">
        <v>21</v>
      </c>
      <c r="BB41" s="4" t="s">
        <v>22</v>
      </c>
      <c r="BC41" s="2"/>
      <c r="BD41" s="12"/>
    </row>
    <row r="42" spans="27:56" ht="18" x14ac:dyDescent="0.25">
      <c r="AA42" s="2"/>
      <c r="AB42" s="2">
        <f>IF(AC38+AC39+AC40&gt;1, 1, 0)</f>
        <v>0</v>
      </c>
      <c r="AC42" s="2">
        <f t="shared" ref="AC42:AF42" si="90">IF(MOD(AC39+AC40+AC38, 2) = 1,  1, 0)</f>
        <v>1</v>
      </c>
      <c r="AD42" s="2">
        <f t="shared" si="90"/>
        <v>1</v>
      </c>
      <c r="AE42" s="2">
        <f t="shared" si="90"/>
        <v>1</v>
      </c>
      <c r="AF42" s="2">
        <f t="shared" si="90"/>
        <v>0</v>
      </c>
      <c r="AG42" s="2" t="s">
        <v>4</v>
      </c>
      <c r="AH42" s="2">
        <f t="shared" ref="AH42:AK42" si="91">IF(MOD(AH39+AH40+AH38, 2) = 1,  1, 0)</f>
        <v>0</v>
      </c>
      <c r="AI42" s="2">
        <f t="shared" si="91"/>
        <v>0</v>
      </c>
      <c r="AJ42" s="2">
        <f t="shared" si="91"/>
        <v>1</v>
      </c>
      <c r="AK42" s="2">
        <f t="shared" si="91"/>
        <v>0</v>
      </c>
      <c r="AL42" s="2" t="s">
        <v>4</v>
      </c>
      <c r="AM42" s="2">
        <f t="shared" ref="AM42:AP42" si="92">IF(MOD(AM39+AM40+AM38, 2) = 1,  1, 0)</f>
        <v>1</v>
      </c>
      <c r="AN42" s="2">
        <f t="shared" si="92"/>
        <v>0</v>
      </c>
      <c r="AO42" s="2">
        <f t="shared" si="92"/>
        <v>1</v>
      </c>
      <c r="AP42" s="2">
        <f t="shared" si="92"/>
        <v>0</v>
      </c>
      <c r="AQ42" s="2" t="s">
        <v>4</v>
      </c>
      <c r="AR42" s="2">
        <f t="shared" ref="AR42:AT42" si="93">IF(MOD(AR39+AR40+AR38, 2) = 1,  1, 0)</f>
        <v>0</v>
      </c>
      <c r="AS42" s="2">
        <f t="shared" si="93"/>
        <v>1</v>
      </c>
      <c r="AT42" s="2">
        <f t="shared" si="93"/>
        <v>1</v>
      </c>
      <c r="AU42" s="2">
        <f>IF(MOD(AU39+AU40+AU38, 2) = 1,  1, 0)</f>
        <v>0</v>
      </c>
      <c r="AV42" s="5" t="s">
        <v>26</v>
      </c>
      <c r="AW42" s="11">
        <f>IF(AC42=1,-1*(2^15 - _xlfn.DECIMAL(Z24,2)),_xlfn.DECIMAL(Z24, 2))</f>
        <v>-7514</v>
      </c>
      <c r="AX42" s="5" t="s">
        <v>27</v>
      </c>
      <c r="AY42" s="2"/>
      <c r="AZ42" s="2"/>
      <c r="BA42" s="2"/>
      <c r="BB42" s="6">
        <f>BB39+BB40</f>
        <v>-7514</v>
      </c>
      <c r="BC42" s="5" t="s">
        <v>27</v>
      </c>
      <c r="BD42" s="12"/>
    </row>
    <row r="43" spans="27:56" x14ac:dyDescent="0.2">
      <c r="AA43" s="2"/>
      <c r="AB43" s="7"/>
      <c r="AC43" s="7"/>
      <c r="AD43" s="7"/>
      <c r="AE43" s="7"/>
      <c r="AF43" s="2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2"/>
      <c r="AX43" s="2"/>
      <c r="AY43" s="2"/>
      <c r="AZ43" s="2"/>
      <c r="BA43" s="2"/>
      <c r="BB43" s="2"/>
      <c r="BC43" s="2"/>
      <c r="BD43" s="12"/>
    </row>
    <row r="44" spans="27:56" x14ac:dyDescent="0.2">
      <c r="AA44" s="2"/>
      <c r="AB44" s="2"/>
      <c r="AC44" s="13" t="s">
        <v>34</v>
      </c>
      <c r="AD44" s="13"/>
      <c r="AE44" s="2">
        <f>AB42</f>
        <v>0</v>
      </c>
      <c r="AF44" s="2"/>
      <c r="AG44" s="13" t="s">
        <v>35</v>
      </c>
      <c r="AH44" s="13"/>
      <c r="AI44" s="2">
        <f>IF(MOD(AC42+AD42+AE42+AF42+AH42+AI42+AJ42+AK42+AM42+AN42+AO42+AP42+AR42+AS42+AT42+AU42, 2)=0,1,0)</f>
        <v>1</v>
      </c>
      <c r="AJ44" s="2"/>
      <c r="AK44" s="13" t="s">
        <v>36</v>
      </c>
      <c r="AL44" s="13"/>
      <c r="AM44" s="2">
        <f>AP38</f>
        <v>1</v>
      </c>
      <c r="AN44" s="2"/>
      <c r="AO44" s="13" t="s">
        <v>37</v>
      </c>
      <c r="AP44" s="13"/>
      <c r="AQ44" s="2">
        <f>IF(SUM(AC42:AU42)=0,1,0)</f>
        <v>0</v>
      </c>
      <c r="AR44" s="2"/>
      <c r="AS44" s="13" t="s">
        <v>38</v>
      </c>
      <c r="AT44" s="13"/>
      <c r="AU44" s="2">
        <f>AC42</f>
        <v>1</v>
      </c>
      <c r="AV44" s="2"/>
      <c r="AW44" s="2" t="s">
        <v>39</v>
      </c>
      <c r="AX44" s="2">
        <f>MOD(AB42+AC38, 2)</f>
        <v>0</v>
      </c>
      <c r="AY44" s="2"/>
      <c r="AZ44" s="2"/>
      <c r="BA44" s="2"/>
      <c r="BB44" s="2"/>
      <c r="BC44" s="2"/>
      <c r="BD44" s="2"/>
    </row>
    <row r="45" spans="27:56" x14ac:dyDescent="0.2">
      <c r="AA45" s="2"/>
      <c r="AB45" s="2"/>
      <c r="AC45" s="9">
        <f>IF(AD45+AD46+AD47&gt;1, 1, 0)</f>
        <v>1</v>
      </c>
      <c r="AD45" s="9">
        <f t="shared" ref="AD45" si="94">IF(AE45+AE46+AE47&gt;1, 1, 0)</f>
        <v>1</v>
      </c>
      <c r="AE45" s="9">
        <f>IF(AF45+AF46+AF47&gt;1, 1, 0)</f>
        <v>0</v>
      </c>
      <c r="AF45" s="9">
        <f>IF(AH45+AH46+AH47&gt;1, 1, 0)</f>
        <v>0</v>
      </c>
      <c r="AG45" s="10"/>
      <c r="AH45" s="9">
        <f t="shared" ref="AH45:AS45" si="95">IF(AI45+AI46+AI47&gt;1, 1, 0)</f>
        <v>0</v>
      </c>
      <c r="AI45" s="9">
        <f t="shared" si="95"/>
        <v>0</v>
      </c>
      <c r="AJ45" s="9">
        <f>IF(AK45+AK46+AK47&gt;1, 1, 0)</f>
        <v>0</v>
      </c>
      <c r="AK45" s="9">
        <f>IF(AM45+AM46+AM47&gt;1, 1, 0)</f>
        <v>0</v>
      </c>
      <c r="AL45" s="10"/>
      <c r="AM45" s="9">
        <f t="shared" si="95"/>
        <v>0</v>
      </c>
      <c r="AN45" s="9">
        <f t="shared" si="95"/>
        <v>0</v>
      </c>
      <c r="AO45" s="9">
        <f>IF(AP45+AP46+AP47&gt;1, 1, 0)</f>
        <v>0</v>
      </c>
      <c r="AP45" s="9">
        <f>IF(AR45+AR46+AR47&gt;1, 1, 0)</f>
        <v>0</v>
      </c>
      <c r="AQ45" s="10"/>
      <c r="AR45" s="9">
        <f t="shared" si="95"/>
        <v>1</v>
      </c>
      <c r="AS45" s="9">
        <f t="shared" si="95"/>
        <v>0</v>
      </c>
      <c r="AT45" s="9">
        <f>IF(AU45+AU46+AU47&gt;1, 1, 0)</f>
        <v>0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27:56" ht="18" x14ac:dyDescent="0.25">
      <c r="AA46" s="2" t="s">
        <v>75</v>
      </c>
      <c r="AB46" s="2"/>
      <c r="AC46" s="2" t="str">
        <f>G14</f>
        <v>1</v>
      </c>
      <c r="AD46" s="2" t="str">
        <f>H14</f>
        <v>1</v>
      </c>
      <c r="AE46" s="2" t="str">
        <f>I14</f>
        <v>1</v>
      </c>
      <c r="AF46" s="2" t="str">
        <f>J14</f>
        <v>0</v>
      </c>
      <c r="AG46" s="2" t="s">
        <v>4</v>
      </c>
      <c r="AH46" s="2" t="str">
        <f>L14</f>
        <v>0</v>
      </c>
      <c r="AI46" s="2" t="str">
        <f>M14</f>
        <v>0</v>
      </c>
      <c r="AJ46" s="2" t="str">
        <f>N14</f>
        <v>1</v>
      </c>
      <c r="AK46" s="2" t="str">
        <f>O14</f>
        <v>0</v>
      </c>
      <c r="AL46" s="2" t="s">
        <v>4</v>
      </c>
      <c r="AM46" s="2" t="str">
        <f>Q14</f>
        <v>1</v>
      </c>
      <c r="AN46" s="2" t="str">
        <f>R14</f>
        <v>0</v>
      </c>
      <c r="AO46" s="2" t="str">
        <f>S14</f>
        <v>1</v>
      </c>
      <c r="AP46" s="2" t="str">
        <f>T14</f>
        <v>0</v>
      </c>
      <c r="AQ46" s="2" t="s">
        <v>4</v>
      </c>
      <c r="AR46" s="2" t="str">
        <f>V14</f>
        <v>0</v>
      </c>
      <c r="AS46" s="2" t="str">
        <f>W14</f>
        <v>1</v>
      </c>
      <c r="AT46" s="2" t="str">
        <f>X14</f>
        <v>1</v>
      </c>
      <c r="AU46" s="2" t="str">
        <f>Y14</f>
        <v>0</v>
      </c>
      <c r="AV46" s="2"/>
      <c r="AW46" s="2"/>
      <c r="AX46" s="2"/>
      <c r="AY46" s="2"/>
      <c r="AZ46" s="3" t="s">
        <v>76</v>
      </c>
      <c r="BA46" s="2"/>
      <c r="BB46" s="6">
        <f>C14</f>
        <v>-7514</v>
      </c>
      <c r="BC46" s="2"/>
      <c r="BD46" s="12" t="str">
        <f>IF(AE51=0,IF(AX51=0,BI6,BI5),IF(AX51=0,BI3,BI4))</f>
        <v>При сложении зафиксирован перенос из 15 разряда в 16 и из 14 разряда в 15. Следовательно, CF=1, переполнения не зафиксировано.</v>
      </c>
    </row>
    <row r="47" spans="27:56" ht="18" x14ac:dyDescent="0.25">
      <c r="AA47" s="4" t="s">
        <v>53</v>
      </c>
      <c r="AB47" s="2"/>
      <c r="AC47" s="2" t="str">
        <f>G6</f>
        <v>0</v>
      </c>
      <c r="AD47" s="2" t="str">
        <f>H6</f>
        <v>1</v>
      </c>
      <c r="AE47" s="2" t="str">
        <f>I6</f>
        <v>1</v>
      </c>
      <c r="AF47" s="2" t="str">
        <f>J6</f>
        <v>1</v>
      </c>
      <c r="AG47" s="2" t="s">
        <v>4</v>
      </c>
      <c r="AH47" s="2" t="str">
        <f>L6</f>
        <v>0</v>
      </c>
      <c r="AI47" s="2" t="str">
        <f>M6</f>
        <v>1</v>
      </c>
      <c r="AJ47" s="2" t="str">
        <f>N6</f>
        <v>0</v>
      </c>
      <c r="AK47" s="2" t="str">
        <f>O6</f>
        <v>0</v>
      </c>
      <c r="AL47" s="2" t="s">
        <v>4</v>
      </c>
      <c r="AM47" s="2" t="str">
        <f>Q6</f>
        <v>0</v>
      </c>
      <c r="AN47" s="2" t="str">
        <f>R6</f>
        <v>0</v>
      </c>
      <c r="AO47" s="2" t="str">
        <f>S6</f>
        <v>0</v>
      </c>
      <c r="AP47" s="2" t="str">
        <f>T6</f>
        <v>1</v>
      </c>
      <c r="AQ47" s="2" t="s">
        <v>4</v>
      </c>
      <c r="AR47" s="2" t="str">
        <f>V6</f>
        <v>0</v>
      </c>
      <c r="AS47" s="2" t="str">
        <f>W6</f>
        <v>1</v>
      </c>
      <c r="AT47" s="2" t="str">
        <f>X6</f>
        <v>0</v>
      </c>
      <c r="AU47" s="2" t="str">
        <f>Y6</f>
        <v>0</v>
      </c>
      <c r="AV47" s="2"/>
      <c r="AW47" s="2"/>
      <c r="AX47" s="2"/>
      <c r="AY47" s="4" t="s">
        <v>10</v>
      </c>
      <c r="AZ47" s="3" t="s">
        <v>54</v>
      </c>
      <c r="BA47" s="2"/>
      <c r="BB47" s="6">
        <f>C6</f>
        <v>29716</v>
      </c>
      <c r="BC47" s="2"/>
      <c r="BD47" s="12"/>
    </row>
    <row r="48" spans="27:56" x14ac:dyDescent="0.2">
      <c r="AA48" s="4" t="s">
        <v>16</v>
      </c>
      <c r="AB48" s="4" t="s">
        <v>17</v>
      </c>
      <c r="AC48" s="4" t="s">
        <v>18</v>
      </c>
      <c r="AD48" s="4" t="s">
        <v>18</v>
      </c>
      <c r="AE48" s="4" t="s">
        <v>18</v>
      </c>
      <c r="AF48" s="4" t="s">
        <v>18</v>
      </c>
      <c r="AG48" s="4" t="s">
        <v>18</v>
      </c>
      <c r="AH48" s="4" t="s">
        <v>18</v>
      </c>
      <c r="AI48" s="4" t="s">
        <v>18</v>
      </c>
      <c r="AJ48" s="4" t="s">
        <v>18</v>
      </c>
      <c r="AK48" s="4" t="s">
        <v>18</v>
      </c>
      <c r="AL48" s="4" t="s">
        <v>18</v>
      </c>
      <c r="AM48" s="4" t="s">
        <v>18</v>
      </c>
      <c r="AN48" s="5" t="s">
        <v>18</v>
      </c>
      <c r="AO48" s="5" t="s">
        <v>18</v>
      </c>
      <c r="AP48" s="5" t="s">
        <v>18</v>
      </c>
      <c r="AQ48" s="5" t="s">
        <v>18</v>
      </c>
      <c r="AR48" s="5" t="s">
        <v>18</v>
      </c>
      <c r="AS48" s="5" t="s">
        <v>18</v>
      </c>
      <c r="AT48" s="5" t="s">
        <v>18</v>
      </c>
      <c r="AU48" s="5" t="s">
        <v>18</v>
      </c>
      <c r="AV48" s="2"/>
      <c r="AW48" s="2"/>
      <c r="AX48" s="4" t="s">
        <v>19</v>
      </c>
      <c r="AY48" s="2"/>
      <c r="AZ48" s="4" t="s">
        <v>20</v>
      </c>
      <c r="BA48" s="4" t="s">
        <v>21</v>
      </c>
      <c r="BB48" s="4" t="s">
        <v>22</v>
      </c>
      <c r="BC48" s="2"/>
      <c r="BD48" s="12"/>
    </row>
    <row r="49" spans="27:56" ht="18" x14ac:dyDescent="0.25">
      <c r="AA49" s="2"/>
      <c r="AB49" s="2">
        <f>IF(AC45+AC46+AC47&gt;1, 1, 0)</f>
        <v>1</v>
      </c>
      <c r="AC49" s="2">
        <f t="shared" ref="AC49:AF49" si="96">IF(MOD(AC46+AC47+AC45, 2) = 1,  1, 0)</f>
        <v>0</v>
      </c>
      <c r="AD49" s="2">
        <f t="shared" si="96"/>
        <v>1</v>
      </c>
      <c r="AE49" s="2">
        <f t="shared" si="96"/>
        <v>0</v>
      </c>
      <c r="AF49" s="2">
        <f t="shared" si="96"/>
        <v>1</v>
      </c>
      <c r="AG49" s="2" t="s">
        <v>4</v>
      </c>
      <c r="AH49" s="2">
        <f t="shared" ref="AH49:AK49" si="97">IF(MOD(AH46+AH47+AH45, 2) = 1,  1, 0)</f>
        <v>0</v>
      </c>
      <c r="AI49" s="2">
        <f t="shared" si="97"/>
        <v>1</v>
      </c>
      <c r="AJ49" s="2">
        <f t="shared" si="97"/>
        <v>1</v>
      </c>
      <c r="AK49" s="2">
        <f t="shared" si="97"/>
        <v>0</v>
      </c>
      <c r="AL49" s="2" t="s">
        <v>4</v>
      </c>
      <c r="AM49" s="2">
        <f t="shared" ref="AM49:AP49" si="98">IF(MOD(AM46+AM47+AM45, 2) = 1,  1, 0)</f>
        <v>1</v>
      </c>
      <c r="AN49" s="2">
        <f t="shared" si="98"/>
        <v>0</v>
      </c>
      <c r="AO49" s="2">
        <f t="shared" si="98"/>
        <v>1</v>
      </c>
      <c r="AP49" s="2">
        <f t="shared" si="98"/>
        <v>1</v>
      </c>
      <c r="AQ49" s="2" t="s">
        <v>4</v>
      </c>
      <c r="AR49" s="2">
        <f t="shared" ref="AR49:AT49" si="99">IF(MOD(AR46+AR47+AR45, 2) = 1,  1, 0)</f>
        <v>1</v>
      </c>
      <c r="AS49" s="2">
        <f t="shared" si="99"/>
        <v>0</v>
      </c>
      <c r="AT49" s="2">
        <f t="shared" si="99"/>
        <v>1</v>
      </c>
      <c r="AU49" s="2">
        <f>IF(MOD(AU46+AU47+AU45, 2) = 1,  1, 0)</f>
        <v>0</v>
      </c>
      <c r="AV49" s="5" t="s">
        <v>26</v>
      </c>
      <c r="AW49" s="11">
        <f>IF(AC49=1,-1*(2^15 - _xlfn.DECIMAL(Z25,2)),_xlfn.DECIMAL(Z25, 2))</f>
        <v>22202</v>
      </c>
      <c r="AX49" s="5" t="s">
        <v>27</v>
      </c>
      <c r="AY49" s="2"/>
      <c r="AZ49" s="2"/>
      <c r="BA49" s="2"/>
      <c r="BB49" s="6">
        <f>BB46+BB47</f>
        <v>22202</v>
      </c>
      <c r="BC49" s="5" t="s">
        <v>27</v>
      </c>
      <c r="BD49" s="12"/>
    </row>
    <row r="50" spans="27:56" x14ac:dyDescent="0.2">
      <c r="AA50" s="2"/>
      <c r="AB50" s="7"/>
      <c r="AC50" s="7"/>
      <c r="AD50" s="7"/>
      <c r="AE50" s="7"/>
      <c r="AF50" s="2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2"/>
      <c r="AX50" s="2"/>
      <c r="AY50" s="2"/>
      <c r="AZ50" s="2"/>
      <c r="BA50" s="2"/>
      <c r="BB50" s="2"/>
      <c r="BC50" s="2"/>
      <c r="BD50" s="12"/>
    </row>
    <row r="51" spans="27:56" x14ac:dyDescent="0.2">
      <c r="AA51" s="2"/>
      <c r="AB51" s="2"/>
      <c r="AC51" s="13" t="s">
        <v>34</v>
      </c>
      <c r="AD51" s="13"/>
      <c r="AE51" s="2">
        <f>AB49</f>
        <v>1</v>
      </c>
      <c r="AF51" s="2"/>
      <c r="AG51" s="13" t="s">
        <v>35</v>
      </c>
      <c r="AH51" s="13"/>
      <c r="AI51" s="2">
        <f>IF(MOD(AC49+AD49+AE49+AF49+AH49+AI49+AJ49+AK49+AM49+AN49+AO49+AP49+AR49+AS49+AT49+AU49, 2)=0,1,0)</f>
        <v>0</v>
      </c>
      <c r="AJ51" s="2"/>
      <c r="AK51" s="13" t="s">
        <v>36</v>
      </c>
      <c r="AL51" s="13"/>
      <c r="AM51" s="2">
        <f>AP45</f>
        <v>0</v>
      </c>
      <c r="AN51" s="2"/>
      <c r="AO51" s="13" t="s">
        <v>37</v>
      </c>
      <c r="AP51" s="13"/>
      <c r="AQ51" s="2">
        <f>IF(SUM(AC49:AU49)=0,1,0)</f>
        <v>0</v>
      </c>
      <c r="AR51" s="2"/>
      <c r="AS51" s="13" t="s">
        <v>38</v>
      </c>
      <c r="AT51" s="13"/>
      <c r="AU51" s="2">
        <f>AC49</f>
        <v>0</v>
      </c>
      <c r="AV51" s="2"/>
      <c r="AW51" s="2" t="s">
        <v>39</v>
      </c>
      <c r="AX51" s="2">
        <f>MOD(AB49+AC45, 2)</f>
        <v>0</v>
      </c>
      <c r="AY51" s="2"/>
      <c r="AZ51" s="2"/>
      <c r="BA51" s="2"/>
      <c r="BB51" s="2"/>
      <c r="BC51" s="2"/>
      <c r="BD51" s="12"/>
    </row>
    <row r="52" spans="27:56" x14ac:dyDescent="0.2"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12"/>
    </row>
    <row r="53" spans="27:56" x14ac:dyDescent="0.2"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27:56" x14ac:dyDescent="0.2"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27:56" x14ac:dyDescent="0.2"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27:56" x14ac:dyDescent="0.2"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</sheetData>
  <mergeCells count="45">
    <mergeCell ref="BF4:BF7"/>
    <mergeCell ref="BF8:BF11"/>
    <mergeCell ref="BF12:BF17"/>
    <mergeCell ref="BD46:BD52"/>
    <mergeCell ref="AC51:AD51"/>
    <mergeCell ref="AG51:AH51"/>
    <mergeCell ref="AK51:AL51"/>
    <mergeCell ref="AO51:AP51"/>
    <mergeCell ref="AS51:AT51"/>
    <mergeCell ref="BD39:BD43"/>
    <mergeCell ref="AC44:AD44"/>
    <mergeCell ref="AG44:AH44"/>
    <mergeCell ref="AK44:AL44"/>
    <mergeCell ref="AO44:AP44"/>
    <mergeCell ref="AS44:AT44"/>
    <mergeCell ref="BD32:BD36"/>
    <mergeCell ref="AC37:AD37"/>
    <mergeCell ref="AG37:AH37"/>
    <mergeCell ref="AK37:AL37"/>
    <mergeCell ref="AO37:AP37"/>
    <mergeCell ref="AS37:AT37"/>
    <mergeCell ref="BD25:BD29"/>
    <mergeCell ref="AC30:AD30"/>
    <mergeCell ref="AG30:AH30"/>
    <mergeCell ref="AK30:AL30"/>
    <mergeCell ref="AO30:AP30"/>
    <mergeCell ref="AS30:AT30"/>
    <mergeCell ref="BD18:BD23"/>
    <mergeCell ref="AC23:AD23"/>
    <mergeCell ref="AG23:AH23"/>
    <mergeCell ref="AK23:AL23"/>
    <mergeCell ref="AO23:AP23"/>
    <mergeCell ref="AS23:AT23"/>
    <mergeCell ref="BD11:BD14"/>
    <mergeCell ref="AC16:AD16"/>
    <mergeCell ref="AG16:AH16"/>
    <mergeCell ref="AK16:AL16"/>
    <mergeCell ref="AO16:AP16"/>
    <mergeCell ref="AS16:AT16"/>
    <mergeCell ref="BD4:BD7"/>
    <mergeCell ref="AC9:AD9"/>
    <mergeCell ref="AG9:AH9"/>
    <mergeCell ref="AK9:AL9"/>
    <mergeCell ref="AO9:AP9"/>
    <mergeCell ref="AS9:AT9"/>
  </mergeCells>
  <conditionalFormatting sqref="G4:J7 L4:O7 Q4:T7 V4:Y7">
    <cfRule type="cellIs" dxfId="8" priority="8" operator="equal">
      <formula>1</formula>
    </cfRule>
    <cfRule type="cellIs" dxfId="7" priority="9" operator="equal">
      <formula>0</formula>
    </cfRule>
  </conditionalFormatting>
  <conditionalFormatting sqref="G4:Y7">
    <cfRule type="containsText" dxfId="6" priority="6" operator="containsText" text="1">
      <formula>NOT(ISERROR(SEARCH("1",G4)))</formula>
    </cfRule>
    <cfRule type="containsText" dxfId="5" priority="7" operator="containsText" text="0">
      <formula>NOT(ISERROR(SEARCH("0",G4)))</formula>
    </cfRule>
  </conditionalFormatting>
  <conditionalFormatting sqref="G19:Z19 I21:M21 I23:M23 I25:M25 Z20:Z25">
    <cfRule type="cellIs" dxfId="3" priority="4" operator="equal">
      <formula>1</formula>
    </cfRule>
    <cfRule type="cellIs" dxfId="2" priority="5" operator="equal">
      <formula>0</formula>
    </cfRule>
  </conditionalFormatting>
  <conditionalFormatting sqref="G19:Z19 I21:M21 I23:M23 I25:M25 Z20:Z25">
    <cfRule type="containsText" dxfId="1" priority="2" operator="containsText" text="1">
      <formula>NOT(ISERROR(SEARCH("1",G19)))</formula>
    </cfRule>
    <cfRule type="containsText" dxfId="0" priority="3" operator="containsText" text="0">
      <formula>NOT(ISERROR(SEARCH("0",G19)))</formula>
    </cfRule>
  </conditionalFormatting>
  <conditionalFormatting sqref="C1:C1048576">
    <cfRule type="expression" dxfId="4" priority="1" stopIfTrue="1">
      <formula>AND(C1&gt;=0, MOD(C1,2)=0, NOT(ISBLANK(C1)))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2022-12-21T02:03:20Z</dcterms:created>
  <dcterms:modified xsi:type="dcterms:W3CDTF">2023-01-18T14:13:38Z</dcterms:modified>
</cp:coreProperties>
</file>