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a9da4622382dea/Documents/Linkedin data/"/>
    </mc:Choice>
  </mc:AlternateContent>
  <xr:revisionPtr revIDLastSave="197" documentId="8_{74AE5CAD-0410-4634-AA21-6A6C5CC32587}" xr6:coauthVersionLast="47" xr6:coauthVersionMax="47" xr10:uidLastSave="{6A3014E8-1487-427A-9DDF-22D0234FF841}"/>
  <bookViews>
    <workbookView xWindow="-98" yWindow="-98" windowWidth="19396" windowHeight="11475" firstSheet="1" activeTab="4" xr2:uid="{00000000-000D-0000-FFFF-FFFF00000000}"/>
  </bookViews>
  <sheets>
    <sheet name="Financial Soundness Indicators" sheetId="1" r:id="rId1"/>
    <sheet name="Sheet1" sheetId="2" r:id="rId2"/>
    <sheet name="Sheet2" sheetId="3" r:id="rId3"/>
    <sheet name="Setup" sheetId="4" r:id="rId4"/>
    <sheet name="Sheet4" sheetId="5" r:id="rId5"/>
  </sheets>
  <definedNames>
    <definedName name="_xlnm._FilterDatabase" localSheetId="1" hidden="1">Sheet1!$C$5:$PW$25</definedName>
    <definedName name="_xlnm._FilterDatabase" localSheetId="2" hidden="1">Sheet2!$B$1:$W$219</definedName>
    <definedName name="_xlnm._FilterDatabase" localSheetId="4" hidden="1">Sheet4!$A$1:$G$980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2" i="5"/>
  <c r="G57" i="5"/>
  <c r="G177" i="5"/>
  <c r="G178" i="5"/>
  <c r="G266" i="5"/>
  <c r="G326" i="5"/>
  <c r="G327" i="5"/>
  <c r="G458" i="5"/>
  <c r="G597" i="5"/>
  <c r="G614" i="5"/>
  <c r="G671" i="5"/>
  <c r="G687" i="5"/>
  <c r="G688" i="5"/>
  <c r="G793" i="5"/>
  <c r="G794" i="5"/>
  <c r="G829" i="5"/>
  <c r="G830" i="5"/>
  <c r="G831" i="5"/>
  <c r="G832" i="5"/>
  <c r="G925" i="5"/>
  <c r="F3" i="5"/>
  <c r="G3" i="5" s="1"/>
  <c r="F4" i="5"/>
  <c r="G4" i="5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F21" i="5"/>
  <c r="G21" i="5" s="1"/>
  <c r="F22" i="5"/>
  <c r="G22" i="5" s="1"/>
  <c r="F23" i="5"/>
  <c r="G23" i="5" s="1"/>
  <c r="F24" i="5"/>
  <c r="G24" i="5" s="1"/>
  <c r="F25" i="5"/>
  <c r="G25" i="5" s="1"/>
  <c r="F26" i="5"/>
  <c r="G26" i="5" s="1"/>
  <c r="F27" i="5"/>
  <c r="G27" i="5" s="1"/>
  <c r="F28" i="5"/>
  <c r="G28" i="5" s="1"/>
  <c r="F29" i="5"/>
  <c r="G29" i="5" s="1"/>
  <c r="F30" i="5"/>
  <c r="G30" i="5" s="1"/>
  <c r="F31" i="5"/>
  <c r="G31" i="5" s="1"/>
  <c r="F32" i="5"/>
  <c r="G32" i="5" s="1"/>
  <c r="F33" i="5"/>
  <c r="G33" i="5" s="1"/>
  <c r="F34" i="5"/>
  <c r="G34" i="5" s="1"/>
  <c r="F35" i="5"/>
  <c r="G35" i="5" s="1"/>
  <c r="F36" i="5"/>
  <c r="G36" i="5" s="1"/>
  <c r="F37" i="5"/>
  <c r="G37" i="5" s="1"/>
  <c r="F38" i="5"/>
  <c r="G38" i="5" s="1"/>
  <c r="F39" i="5"/>
  <c r="G39" i="5" s="1"/>
  <c r="F40" i="5"/>
  <c r="G40" i="5" s="1"/>
  <c r="F41" i="5"/>
  <c r="G41" i="5" s="1"/>
  <c r="F42" i="5"/>
  <c r="G42" i="5" s="1"/>
  <c r="F43" i="5"/>
  <c r="G43" i="5" s="1"/>
  <c r="F44" i="5"/>
  <c r="G44" i="5" s="1"/>
  <c r="F45" i="5"/>
  <c r="G45" i="5" s="1"/>
  <c r="F46" i="5"/>
  <c r="G46" i="5" s="1"/>
  <c r="F47" i="5"/>
  <c r="G47" i="5" s="1"/>
  <c r="F48" i="5"/>
  <c r="G48" i="5" s="1"/>
  <c r="F49" i="5"/>
  <c r="G49" i="5" s="1"/>
  <c r="F50" i="5"/>
  <c r="G50" i="5" s="1"/>
  <c r="F51" i="5"/>
  <c r="G51" i="5" s="1"/>
  <c r="F52" i="5"/>
  <c r="G52" i="5" s="1"/>
  <c r="F53" i="5"/>
  <c r="G53" i="5" s="1"/>
  <c r="F54" i="5"/>
  <c r="G54" i="5" s="1"/>
  <c r="F55" i="5"/>
  <c r="G55" i="5" s="1"/>
  <c r="F56" i="5"/>
  <c r="G56" i="5" s="1"/>
  <c r="F57" i="5"/>
  <c r="F58" i="5"/>
  <c r="G58" i="5" s="1"/>
  <c r="F59" i="5"/>
  <c r="G59" i="5" s="1"/>
  <c r="F60" i="5"/>
  <c r="G60" i="5" s="1"/>
  <c r="F61" i="5"/>
  <c r="G61" i="5" s="1"/>
  <c r="F62" i="5"/>
  <c r="G62" i="5" s="1"/>
  <c r="F63" i="5"/>
  <c r="G63" i="5" s="1"/>
  <c r="F64" i="5"/>
  <c r="G64" i="5" s="1"/>
  <c r="F65" i="5"/>
  <c r="G65" i="5" s="1"/>
  <c r="F66" i="5"/>
  <c r="G66" i="5" s="1"/>
  <c r="F67" i="5"/>
  <c r="G67" i="5" s="1"/>
  <c r="F68" i="5"/>
  <c r="G68" i="5" s="1"/>
  <c r="F69" i="5"/>
  <c r="G69" i="5" s="1"/>
  <c r="F70" i="5"/>
  <c r="G70" i="5" s="1"/>
  <c r="F71" i="5"/>
  <c r="G71" i="5" s="1"/>
  <c r="F72" i="5"/>
  <c r="G72" i="5" s="1"/>
  <c r="F73" i="5"/>
  <c r="G73" i="5" s="1"/>
  <c r="F74" i="5"/>
  <c r="G74" i="5" s="1"/>
  <c r="F75" i="5"/>
  <c r="G75" i="5" s="1"/>
  <c r="F76" i="5"/>
  <c r="G76" i="5" s="1"/>
  <c r="F77" i="5"/>
  <c r="G77" i="5" s="1"/>
  <c r="F78" i="5"/>
  <c r="G78" i="5" s="1"/>
  <c r="F79" i="5"/>
  <c r="G79" i="5" s="1"/>
  <c r="F80" i="5"/>
  <c r="G80" i="5" s="1"/>
  <c r="F81" i="5"/>
  <c r="G81" i="5" s="1"/>
  <c r="F82" i="5"/>
  <c r="G82" i="5" s="1"/>
  <c r="F83" i="5"/>
  <c r="G83" i="5" s="1"/>
  <c r="F84" i="5"/>
  <c r="G84" i="5" s="1"/>
  <c r="F85" i="5"/>
  <c r="G85" i="5" s="1"/>
  <c r="F86" i="5"/>
  <c r="G86" i="5" s="1"/>
  <c r="F87" i="5"/>
  <c r="G87" i="5" s="1"/>
  <c r="F88" i="5"/>
  <c r="G88" i="5" s="1"/>
  <c r="F89" i="5"/>
  <c r="G89" i="5" s="1"/>
  <c r="F90" i="5"/>
  <c r="G90" i="5" s="1"/>
  <c r="F91" i="5"/>
  <c r="G91" i="5" s="1"/>
  <c r="F92" i="5"/>
  <c r="G92" i="5" s="1"/>
  <c r="F93" i="5"/>
  <c r="G93" i="5" s="1"/>
  <c r="F94" i="5"/>
  <c r="G94" i="5" s="1"/>
  <c r="F95" i="5"/>
  <c r="G95" i="5" s="1"/>
  <c r="F96" i="5"/>
  <c r="G96" i="5" s="1"/>
  <c r="F97" i="5"/>
  <c r="G97" i="5" s="1"/>
  <c r="F98" i="5"/>
  <c r="G98" i="5" s="1"/>
  <c r="F99" i="5"/>
  <c r="G99" i="5" s="1"/>
  <c r="F100" i="5"/>
  <c r="G100" i="5" s="1"/>
  <c r="F101" i="5"/>
  <c r="G101" i="5" s="1"/>
  <c r="F102" i="5"/>
  <c r="G102" i="5" s="1"/>
  <c r="F103" i="5"/>
  <c r="G103" i="5" s="1"/>
  <c r="F104" i="5"/>
  <c r="G104" i="5" s="1"/>
  <c r="F105" i="5"/>
  <c r="G105" i="5" s="1"/>
  <c r="F106" i="5"/>
  <c r="G106" i="5" s="1"/>
  <c r="F107" i="5"/>
  <c r="G107" i="5" s="1"/>
  <c r="F108" i="5"/>
  <c r="G108" i="5" s="1"/>
  <c r="F109" i="5"/>
  <c r="G109" i="5" s="1"/>
  <c r="F110" i="5"/>
  <c r="G110" i="5" s="1"/>
  <c r="F111" i="5"/>
  <c r="G111" i="5" s="1"/>
  <c r="F112" i="5"/>
  <c r="G112" i="5" s="1"/>
  <c r="F113" i="5"/>
  <c r="G113" i="5" s="1"/>
  <c r="F114" i="5"/>
  <c r="G114" i="5" s="1"/>
  <c r="F115" i="5"/>
  <c r="G115" i="5" s="1"/>
  <c r="F116" i="5"/>
  <c r="G116" i="5" s="1"/>
  <c r="F117" i="5"/>
  <c r="G117" i="5" s="1"/>
  <c r="F118" i="5"/>
  <c r="G118" i="5" s="1"/>
  <c r="F119" i="5"/>
  <c r="G119" i="5" s="1"/>
  <c r="F120" i="5"/>
  <c r="G120" i="5" s="1"/>
  <c r="F121" i="5"/>
  <c r="G121" i="5" s="1"/>
  <c r="F122" i="5"/>
  <c r="G122" i="5" s="1"/>
  <c r="F123" i="5"/>
  <c r="G123" i="5" s="1"/>
  <c r="F124" i="5"/>
  <c r="G124" i="5" s="1"/>
  <c r="F125" i="5"/>
  <c r="G125" i="5" s="1"/>
  <c r="F126" i="5"/>
  <c r="G126" i="5" s="1"/>
  <c r="F127" i="5"/>
  <c r="G127" i="5" s="1"/>
  <c r="F128" i="5"/>
  <c r="G128" i="5" s="1"/>
  <c r="F129" i="5"/>
  <c r="G129" i="5" s="1"/>
  <c r="F130" i="5"/>
  <c r="G130" i="5" s="1"/>
  <c r="F131" i="5"/>
  <c r="G131" i="5" s="1"/>
  <c r="F132" i="5"/>
  <c r="G132" i="5" s="1"/>
  <c r="F133" i="5"/>
  <c r="G133" i="5" s="1"/>
  <c r="F134" i="5"/>
  <c r="G134" i="5" s="1"/>
  <c r="F135" i="5"/>
  <c r="G135" i="5" s="1"/>
  <c r="F136" i="5"/>
  <c r="G136" i="5" s="1"/>
  <c r="F137" i="5"/>
  <c r="G137" i="5" s="1"/>
  <c r="F138" i="5"/>
  <c r="G138" i="5" s="1"/>
  <c r="F139" i="5"/>
  <c r="G139" i="5" s="1"/>
  <c r="F140" i="5"/>
  <c r="G140" i="5" s="1"/>
  <c r="F141" i="5"/>
  <c r="G141" i="5" s="1"/>
  <c r="F142" i="5"/>
  <c r="G142" i="5" s="1"/>
  <c r="F143" i="5"/>
  <c r="G143" i="5" s="1"/>
  <c r="F144" i="5"/>
  <c r="G144" i="5" s="1"/>
  <c r="F145" i="5"/>
  <c r="G145" i="5" s="1"/>
  <c r="F146" i="5"/>
  <c r="G146" i="5" s="1"/>
  <c r="F147" i="5"/>
  <c r="G147" i="5" s="1"/>
  <c r="F148" i="5"/>
  <c r="G148" i="5" s="1"/>
  <c r="F149" i="5"/>
  <c r="G149" i="5" s="1"/>
  <c r="F150" i="5"/>
  <c r="G150" i="5" s="1"/>
  <c r="F151" i="5"/>
  <c r="G151" i="5" s="1"/>
  <c r="F152" i="5"/>
  <c r="G152" i="5" s="1"/>
  <c r="F153" i="5"/>
  <c r="G153" i="5" s="1"/>
  <c r="F154" i="5"/>
  <c r="G154" i="5" s="1"/>
  <c r="F155" i="5"/>
  <c r="G155" i="5" s="1"/>
  <c r="F156" i="5"/>
  <c r="G156" i="5" s="1"/>
  <c r="F157" i="5"/>
  <c r="G157" i="5" s="1"/>
  <c r="F158" i="5"/>
  <c r="G158" i="5" s="1"/>
  <c r="F159" i="5"/>
  <c r="G159" i="5" s="1"/>
  <c r="F160" i="5"/>
  <c r="G160" i="5" s="1"/>
  <c r="F161" i="5"/>
  <c r="G161" i="5" s="1"/>
  <c r="F162" i="5"/>
  <c r="G162" i="5" s="1"/>
  <c r="F163" i="5"/>
  <c r="G163" i="5" s="1"/>
  <c r="F164" i="5"/>
  <c r="G164" i="5" s="1"/>
  <c r="F165" i="5"/>
  <c r="G165" i="5" s="1"/>
  <c r="F166" i="5"/>
  <c r="G166" i="5" s="1"/>
  <c r="F167" i="5"/>
  <c r="G167" i="5" s="1"/>
  <c r="F168" i="5"/>
  <c r="G168" i="5" s="1"/>
  <c r="F169" i="5"/>
  <c r="G169" i="5" s="1"/>
  <c r="F170" i="5"/>
  <c r="G170" i="5" s="1"/>
  <c r="F171" i="5"/>
  <c r="G171" i="5" s="1"/>
  <c r="F172" i="5"/>
  <c r="G172" i="5" s="1"/>
  <c r="F173" i="5"/>
  <c r="G173" i="5" s="1"/>
  <c r="F174" i="5"/>
  <c r="G174" i="5" s="1"/>
  <c r="F175" i="5"/>
  <c r="G175" i="5" s="1"/>
  <c r="F176" i="5"/>
  <c r="G176" i="5" s="1"/>
  <c r="F177" i="5"/>
  <c r="F178" i="5"/>
  <c r="F179" i="5"/>
  <c r="G179" i="5" s="1"/>
  <c r="F180" i="5"/>
  <c r="G180" i="5" s="1"/>
  <c r="F181" i="5"/>
  <c r="G181" i="5" s="1"/>
  <c r="F182" i="5"/>
  <c r="G182" i="5" s="1"/>
  <c r="F183" i="5"/>
  <c r="G183" i="5" s="1"/>
  <c r="F184" i="5"/>
  <c r="G184" i="5" s="1"/>
  <c r="F185" i="5"/>
  <c r="G185" i="5" s="1"/>
  <c r="F186" i="5"/>
  <c r="G186" i="5" s="1"/>
  <c r="F187" i="5"/>
  <c r="G187" i="5" s="1"/>
  <c r="F188" i="5"/>
  <c r="G188" i="5" s="1"/>
  <c r="F189" i="5"/>
  <c r="G189" i="5" s="1"/>
  <c r="F190" i="5"/>
  <c r="G190" i="5" s="1"/>
  <c r="F191" i="5"/>
  <c r="G191" i="5" s="1"/>
  <c r="F192" i="5"/>
  <c r="G192" i="5" s="1"/>
  <c r="F193" i="5"/>
  <c r="G193" i="5" s="1"/>
  <c r="F194" i="5"/>
  <c r="G194" i="5" s="1"/>
  <c r="F195" i="5"/>
  <c r="G195" i="5" s="1"/>
  <c r="F196" i="5"/>
  <c r="G196" i="5" s="1"/>
  <c r="F197" i="5"/>
  <c r="G197" i="5" s="1"/>
  <c r="F198" i="5"/>
  <c r="G198" i="5" s="1"/>
  <c r="F199" i="5"/>
  <c r="G199" i="5" s="1"/>
  <c r="F200" i="5"/>
  <c r="G200" i="5" s="1"/>
  <c r="F201" i="5"/>
  <c r="G201" i="5" s="1"/>
  <c r="F202" i="5"/>
  <c r="G202" i="5" s="1"/>
  <c r="F203" i="5"/>
  <c r="G203" i="5" s="1"/>
  <c r="F204" i="5"/>
  <c r="G204" i="5" s="1"/>
  <c r="F205" i="5"/>
  <c r="G205" i="5" s="1"/>
  <c r="F206" i="5"/>
  <c r="G206" i="5" s="1"/>
  <c r="F207" i="5"/>
  <c r="G207" i="5" s="1"/>
  <c r="F208" i="5"/>
  <c r="G208" i="5" s="1"/>
  <c r="F209" i="5"/>
  <c r="G209" i="5" s="1"/>
  <c r="F210" i="5"/>
  <c r="G210" i="5" s="1"/>
  <c r="F211" i="5"/>
  <c r="G211" i="5" s="1"/>
  <c r="F212" i="5"/>
  <c r="G212" i="5" s="1"/>
  <c r="F213" i="5"/>
  <c r="G213" i="5" s="1"/>
  <c r="F214" i="5"/>
  <c r="G214" i="5" s="1"/>
  <c r="F215" i="5"/>
  <c r="G215" i="5" s="1"/>
  <c r="F216" i="5"/>
  <c r="G216" i="5" s="1"/>
  <c r="F217" i="5"/>
  <c r="G217" i="5" s="1"/>
  <c r="F218" i="5"/>
  <c r="G218" i="5" s="1"/>
  <c r="F219" i="5"/>
  <c r="G219" i="5" s="1"/>
  <c r="F220" i="5"/>
  <c r="G220" i="5" s="1"/>
  <c r="F221" i="5"/>
  <c r="G221" i="5" s="1"/>
  <c r="F222" i="5"/>
  <c r="G222" i="5" s="1"/>
  <c r="F223" i="5"/>
  <c r="G223" i="5" s="1"/>
  <c r="F224" i="5"/>
  <c r="G224" i="5" s="1"/>
  <c r="F225" i="5"/>
  <c r="G225" i="5" s="1"/>
  <c r="F226" i="5"/>
  <c r="G226" i="5" s="1"/>
  <c r="F227" i="5"/>
  <c r="G227" i="5" s="1"/>
  <c r="F228" i="5"/>
  <c r="G228" i="5" s="1"/>
  <c r="F229" i="5"/>
  <c r="G229" i="5" s="1"/>
  <c r="F230" i="5"/>
  <c r="G230" i="5" s="1"/>
  <c r="F231" i="5"/>
  <c r="G231" i="5" s="1"/>
  <c r="F232" i="5"/>
  <c r="G232" i="5" s="1"/>
  <c r="F233" i="5"/>
  <c r="G233" i="5" s="1"/>
  <c r="F234" i="5"/>
  <c r="G234" i="5" s="1"/>
  <c r="F235" i="5"/>
  <c r="G235" i="5" s="1"/>
  <c r="F236" i="5"/>
  <c r="G236" i="5" s="1"/>
  <c r="F237" i="5"/>
  <c r="G237" i="5" s="1"/>
  <c r="F238" i="5"/>
  <c r="G238" i="5" s="1"/>
  <c r="F239" i="5"/>
  <c r="G239" i="5" s="1"/>
  <c r="F240" i="5"/>
  <c r="G240" i="5" s="1"/>
  <c r="F241" i="5"/>
  <c r="G241" i="5" s="1"/>
  <c r="F242" i="5"/>
  <c r="G242" i="5" s="1"/>
  <c r="F243" i="5"/>
  <c r="G243" i="5" s="1"/>
  <c r="F244" i="5"/>
  <c r="G244" i="5" s="1"/>
  <c r="F245" i="5"/>
  <c r="G245" i="5" s="1"/>
  <c r="F246" i="5"/>
  <c r="G246" i="5" s="1"/>
  <c r="F247" i="5"/>
  <c r="G247" i="5" s="1"/>
  <c r="F248" i="5"/>
  <c r="G248" i="5" s="1"/>
  <c r="F249" i="5"/>
  <c r="G249" i="5" s="1"/>
  <c r="F250" i="5"/>
  <c r="G250" i="5" s="1"/>
  <c r="F251" i="5"/>
  <c r="G251" i="5" s="1"/>
  <c r="F252" i="5"/>
  <c r="G252" i="5" s="1"/>
  <c r="F253" i="5"/>
  <c r="G253" i="5" s="1"/>
  <c r="F254" i="5"/>
  <c r="G254" i="5" s="1"/>
  <c r="F255" i="5"/>
  <c r="G255" i="5" s="1"/>
  <c r="F256" i="5"/>
  <c r="G256" i="5" s="1"/>
  <c r="F257" i="5"/>
  <c r="G257" i="5" s="1"/>
  <c r="F258" i="5"/>
  <c r="G258" i="5" s="1"/>
  <c r="F259" i="5"/>
  <c r="G259" i="5" s="1"/>
  <c r="F260" i="5"/>
  <c r="G260" i="5" s="1"/>
  <c r="F261" i="5"/>
  <c r="G261" i="5" s="1"/>
  <c r="F262" i="5"/>
  <c r="G262" i="5" s="1"/>
  <c r="F263" i="5"/>
  <c r="G263" i="5" s="1"/>
  <c r="F264" i="5"/>
  <c r="G264" i="5" s="1"/>
  <c r="F265" i="5"/>
  <c r="G265" i="5" s="1"/>
  <c r="F266" i="5"/>
  <c r="F267" i="5"/>
  <c r="G267" i="5" s="1"/>
  <c r="F268" i="5"/>
  <c r="G268" i="5" s="1"/>
  <c r="F269" i="5"/>
  <c r="G269" i="5" s="1"/>
  <c r="F270" i="5"/>
  <c r="G270" i="5" s="1"/>
  <c r="F271" i="5"/>
  <c r="G271" i="5" s="1"/>
  <c r="F272" i="5"/>
  <c r="G272" i="5" s="1"/>
  <c r="F273" i="5"/>
  <c r="G273" i="5" s="1"/>
  <c r="F274" i="5"/>
  <c r="G274" i="5" s="1"/>
  <c r="F275" i="5"/>
  <c r="G275" i="5" s="1"/>
  <c r="F276" i="5"/>
  <c r="G276" i="5" s="1"/>
  <c r="F277" i="5"/>
  <c r="G277" i="5" s="1"/>
  <c r="F278" i="5"/>
  <c r="G278" i="5" s="1"/>
  <c r="F279" i="5"/>
  <c r="G279" i="5" s="1"/>
  <c r="F280" i="5"/>
  <c r="G280" i="5" s="1"/>
  <c r="F281" i="5"/>
  <c r="G281" i="5" s="1"/>
  <c r="F282" i="5"/>
  <c r="G282" i="5" s="1"/>
  <c r="F283" i="5"/>
  <c r="G283" i="5" s="1"/>
  <c r="F284" i="5"/>
  <c r="G284" i="5" s="1"/>
  <c r="F285" i="5"/>
  <c r="G285" i="5" s="1"/>
  <c r="F286" i="5"/>
  <c r="G286" i="5" s="1"/>
  <c r="F287" i="5"/>
  <c r="G287" i="5" s="1"/>
  <c r="F288" i="5"/>
  <c r="G288" i="5" s="1"/>
  <c r="F289" i="5"/>
  <c r="G289" i="5" s="1"/>
  <c r="F290" i="5"/>
  <c r="G290" i="5" s="1"/>
  <c r="F291" i="5"/>
  <c r="G291" i="5" s="1"/>
  <c r="F292" i="5"/>
  <c r="G292" i="5" s="1"/>
  <c r="F293" i="5"/>
  <c r="G293" i="5" s="1"/>
  <c r="F294" i="5"/>
  <c r="G294" i="5" s="1"/>
  <c r="F295" i="5"/>
  <c r="G295" i="5" s="1"/>
  <c r="F296" i="5"/>
  <c r="G296" i="5" s="1"/>
  <c r="F297" i="5"/>
  <c r="G297" i="5" s="1"/>
  <c r="F298" i="5"/>
  <c r="G298" i="5" s="1"/>
  <c r="F299" i="5"/>
  <c r="G299" i="5" s="1"/>
  <c r="F300" i="5"/>
  <c r="G300" i="5" s="1"/>
  <c r="F301" i="5"/>
  <c r="G301" i="5" s="1"/>
  <c r="F302" i="5"/>
  <c r="G302" i="5" s="1"/>
  <c r="F303" i="5"/>
  <c r="G303" i="5" s="1"/>
  <c r="F304" i="5"/>
  <c r="G304" i="5" s="1"/>
  <c r="F305" i="5"/>
  <c r="G305" i="5" s="1"/>
  <c r="F306" i="5"/>
  <c r="G306" i="5" s="1"/>
  <c r="F307" i="5"/>
  <c r="G307" i="5" s="1"/>
  <c r="F308" i="5"/>
  <c r="G308" i="5" s="1"/>
  <c r="F309" i="5"/>
  <c r="G309" i="5" s="1"/>
  <c r="F310" i="5"/>
  <c r="G310" i="5" s="1"/>
  <c r="F311" i="5"/>
  <c r="G311" i="5" s="1"/>
  <c r="F312" i="5"/>
  <c r="G312" i="5" s="1"/>
  <c r="F313" i="5"/>
  <c r="G313" i="5" s="1"/>
  <c r="F314" i="5"/>
  <c r="G314" i="5" s="1"/>
  <c r="F315" i="5"/>
  <c r="G315" i="5" s="1"/>
  <c r="F316" i="5"/>
  <c r="G316" i="5" s="1"/>
  <c r="F317" i="5"/>
  <c r="G317" i="5" s="1"/>
  <c r="F318" i="5"/>
  <c r="G318" i="5" s="1"/>
  <c r="F319" i="5"/>
  <c r="G319" i="5" s="1"/>
  <c r="F320" i="5"/>
  <c r="G320" i="5" s="1"/>
  <c r="F321" i="5"/>
  <c r="G321" i="5" s="1"/>
  <c r="F322" i="5"/>
  <c r="G322" i="5" s="1"/>
  <c r="F323" i="5"/>
  <c r="G323" i="5" s="1"/>
  <c r="F324" i="5"/>
  <c r="G324" i="5" s="1"/>
  <c r="F325" i="5"/>
  <c r="G325" i="5" s="1"/>
  <c r="F326" i="5"/>
  <c r="F327" i="5"/>
  <c r="F328" i="5"/>
  <c r="G328" i="5" s="1"/>
  <c r="F329" i="5"/>
  <c r="G329" i="5" s="1"/>
  <c r="F330" i="5"/>
  <c r="G330" i="5" s="1"/>
  <c r="F331" i="5"/>
  <c r="G331" i="5" s="1"/>
  <c r="F332" i="5"/>
  <c r="G332" i="5" s="1"/>
  <c r="F333" i="5"/>
  <c r="G333" i="5" s="1"/>
  <c r="F334" i="5"/>
  <c r="G334" i="5" s="1"/>
  <c r="F335" i="5"/>
  <c r="G335" i="5" s="1"/>
  <c r="F336" i="5"/>
  <c r="G336" i="5" s="1"/>
  <c r="F337" i="5"/>
  <c r="G337" i="5" s="1"/>
  <c r="F338" i="5"/>
  <c r="G338" i="5" s="1"/>
  <c r="F339" i="5"/>
  <c r="G339" i="5" s="1"/>
  <c r="F340" i="5"/>
  <c r="G340" i="5" s="1"/>
  <c r="F341" i="5"/>
  <c r="G341" i="5" s="1"/>
  <c r="F342" i="5"/>
  <c r="G342" i="5" s="1"/>
  <c r="F343" i="5"/>
  <c r="G343" i="5" s="1"/>
  <c r="F344" i="5"/>
  <c r="G344" i="5" s="1"/>
  <c r="F345" i="5"/>
  <c r="G345" i="5" s="1"/>
  <c r="F346" i="5"/>
  <c r="G346" i="5" s="1"/>
  <c r="F347" i="5"/>
  <c r="G347" i="5" s="1"/>
  <c r="F348" i="5"/>
  <c r="G348" i="5" s="1"/>
  <c r="F349" i="5"/>
  <c r="G349" i="5" s="1"/>
  <c r="F350" i="5"/>
  <c r="G350" i="5" s="1"/>
  <c r="F351" i="5"/>
  <c r="G351" i="5" s="1"/>
  <c r="F352" i="5"/>
  <c r="G352" i="5" s="1"/>
  <c r="F353" i="5"/>
  <c r="G353" i="5" s="1"/>
  <c r="F354" i="5"/>
  <c r="G354" i="5" s="1"/>
  <c r="F355" i="5"/>
  <c r="G355" i="5" s="1"/>
  <c r="F356" i="5"/>
  <c r="G356" i="5" s="1"/>
  <c r="F357" i="5"/>
  <c r="G357" i="5" s="1"/>
  <c r="F358" i="5"/>
  <c r="G358" i="5" s="1"/>
  <c r="F359" i="5"/>
  <c r="G359" i="5" s="1"/>
  <c r="F360" i="5"/>
  <c r="G360" i="5" s="1"/>
  <c r="F361" i="5"/>
  <c r="G361" i="5" s="1"/>
  <c r="F362" i="5"/>
  <c r="G362" i="5" s="1"/>
  <c r="F363" i="5"/>
  <c r="G363" i="5" s="1"/>
  <c r="F364" i="5"/>
  <c r="G364" i="5" s="1"/>
  <c r="F365" i="5"/>
  <c r="G365" i="5" s="1"/>
  <c r="F366" i="5"/>
  <c r="G366" i="5" s="1"/>
  <c r="F367" i="5"/>
  <c r="G367" i="5" s="1"/>
  <c r="F368" i="5"/>
  <c r="G368" i="5" s="1"/>
  <c r="F369" i="5"/>
  <c r="G369" i="5" s="1"/>
  <c r="F370" i="5"/>
  <c r="G370" i="5" s="1"/>
  <c r="F371" i="5"/>
  <c r="G371" i="5" s="1"/>
  <c r="F372" i="5"/>
  <c r="G372" i="5" s="1"/>
  <c r="F373" i="5"/>
  <c r="G373" i="5" s="1"/>
  <c r="F374" i="5"/>
  <c r="G374" i="5" s="1"/>
  <c r="F375" i="5"/>
  <c r="G375" i="5" s="1"/>
  <c r="F376" i="5"/>
  <c r="G376" i="5" s="1"/>
  <c r="F377" i="5"/>
  <c r="G377" i="5" s="1"/>
  <c r="F378" i="5"/>
  <c r="G378" i="5" s="1"/>
  <c r="F379" i="5"/>
  <c r="G379" i="5" s="1"/>
  <c r="F380" i="5"/>
  <c r="G380" i="5" s="1"/>
  <c r="F381" i="5"/>
  <c r="G381" i="5" s="1"/>
  <c r="F382" i="5"/>
  <c r="G382" i="5" s="1"/>
  <c r="F383" i="5"/>
  <c r="G383" i="5" s="1"/>
  <c r="F384" i="5"/>
  <c r="G384" i="5" s="1"/>
  <c r="F385" i="5"/>
  <c r="G385" i="5" s="1"/>
  <c r="F386" i="5"/>
  <c r="G386" i="5" s="1"/>
  <c r="F387" i="5"/>
  <c r="G387" i="5" s="1"/>
  <c r="F388" i="5"/>
  <c r="G388" i="5" s="1"/>
  <c r="F389" i="5"/>
  <c r="G389" i="5" s="1"/>
  <c r="F390" i="5"/>
  <c r="G390" i="5" s="1"/>
  <c r="F391" i="5"/>
  <c r="G391" i="5" s="1"/>
  <c r="F392" i="5"/>
  <c r="G392" i="5" s="1"/>
  <c r="F393" i="5"/>
  <c r="G393" i="5" s="1"/>
  <c r="F394" i="5"/>
  <c r="G394" i="5" s="1"/>
  <c r="F395" i="5"/>
  <c r="G395" i="5" s="1"/>
  <c r="F396" i="5"/>
  <c r="G396" i="5" s="1"/>
  <c r="F397" i="5"/>
  <c r="G397" i="5" s="1"/>
  <c r="F398" i="5"/>
  <c r="G398" i="5" s="1"/>
  <c r="F399" i="5"/>
  <c r="G399" i="5" s="1"/>
  <c r="F400" i="5"/>
  <c r="G400" i="5" s="1"/>
  <c r="F401" i="5"/>
  <c r="G401" i="5" s="1"/>
  <c r="F402" i="5"/>
  <c r="G402" i="5" s="1"/>
  <c r="F403" i="5"/>
  <c r="G403" i="5" s="1"/>
  <c r="F404" i="5"/>
  <c r="G404" i="5" s="1"/>
  <c r="F405" i="5"/>
  <c r="G405" i="5" s="1"/>
  <c r="F406" i="5"/>
  <c r="G406" i="5" s="1"/>
  <c r="F407" i="5"/>
  <c r="G407" i="5" s="1"/>
  <c r="F408" i="5"/>
  <c r="G408" i="5" s="1"/>
  <c r="F409" i="5"/>
  <c r="G409" i="5" s="1"/>
  <c r="F410" i="5"/>
  <c r="G410" i="5" s="1"/>
  <c r="F411" i="5"/>
  <c r="G411" i="5" s="1"/>
  <c r="F412" i="5"/>
  <c r="G412" i="5" s="1"/>
  <c r="F413" i="5"/>
  <c r="G413" i="5" s="1"/>
  <c r="F414" i="5"/>
  <c r="G414" i="5" s="1"/>
  <c r="F415" i="5"/>
  <c r="G415" i="5" s="1"/>
  <c r="F416" i="5"/>
  <c r="G416" i="5" s="1"/>
  <c r="F417" i="5"/>
  <c r="G417" i="5" s="1"/>
  <c r="F418" i="5"/>
  <c r="G418" i="5" s="1"/>
  <c r="F419" i="5"/>
  <c r="G419" i="5" s="1"/>
  <c r="F420" i="5"/>
  <c r="G420" i="5" s="1"/>
  <c r="F421" i="5"/>
  <c r="G421" i="5" s="1"/>
  <c r="F422" i="5"/>
  <c r="G422" i="5" s="1"/>
  <c r="F423" i="5"/>
  <c r="G423" i="5" s="1"/>
  <c r="F424" i="5"/>
  <c r="G424" i="5" s="1"/>
  <c r="F425" i="5"/>
  <c r="G425" i="5" s="1"/>
  <c r="F426" i="5"/>
  <c r="G426" i="5" s="1"/>
  <c r="F427" i="5"/>
  <c r="G427" i="5" s="1"/>
  <c r="F428" i="5"/>
  <c r="G428" i="5" s="1"/>
  <c r="F429" i="5"/>
  <c r="G429" i="5" s="1"/>
  <c r="F430" i="5"/>
  <c r="G430" i="5" s="1"/>
  <c r="F431" i="5"/>
  <c r="G431" i="5" s="1"/>
  <c r="F432" i="5"/>
  <c r="G432" i="5" s="1"/>
  <c r="F433" i="5"/>
  <c r="G433" i="5" s="1"/>
  <c r="F434" i="5"/>
  <c r="G434" i="5" s="1"/>
  <c r="F435" i="5"/>
  <c r="G435" i="5" s="1"/>
  <c r="F436" i="5"/>
  <c r="G436" i="5" s="1"/>
  <c r="F437" i="5"/>
  <c r="G437" i="5" s="1"/>
  <c r="F438" i="5"/>
  <c r="G438" i="5" s="1"/>
  <c r="F439" i="5"/>
  <c r="G439" i="5" s="1"/>
  <c r="F440" i="5"/>
  <c r="G440" i="5" s="1"/>
  <c r="F441" i="5"/>
  <c r="G441" i="5" s="1"/>
  <c r="F442" i="5"/>
  <c r="G442" i="5" s="1"/>
  <c r="F443" i="5"/>
  <c r="G443" i="5" s="1"/>
  <c r="F444" i="5"/>
  <c r="G444" i="5" s="1"/>
  <c r="F445" i="5"/>
  <c r="G445" i="5" s="1"/>
  <c r="F446" i="5"/>
  <c r="G446" i="5" s="1"/>
  <c r="F447" i="5"/>
  <c r="G447" i="5" s="1"/>
  <c r="F448" i="5"/>
  <c r="G448" i="5" s="1"/>
  <c r="F449" i="5"/>
  <c r="G449" i="5" s="1"/>
  <c r="F450" i="5"/>
  <c r="G450" i="5" s="1"/>
  <c r="F451" i="5"/>
  <c r="G451" i="5" s="1"/>
  <c r="F452" i="5"/>
  <c r="G452" i="5" s="1"/>
  <c r="F453" i="5"/>
  <c r="G453" i="5" s="1"/>
  <c r="F454" i="5"/>
  <c r="G454" i="5" s="1"/>
  <c r="F455" i="5"/>
  <c r="G455" i="5" s="1"/>
  <c r="F456" i="5"/>
  <c r="G456" i="5" s="1"/>
  <c r="F457" i="5"/>
  <c r="G457" i="5" s="1"/>
  <c r="F458" i="5"/>
  <c r="F459" i="5"/>
  <c r="G459" i="5" s="1"/>
  <c r="F460" i="5"/>
  <c r="G460" i="5" s="1"/>
  <c r="F461" i="5"/>
  <c r="G461" i="5" s="1"/>
  <c r="F462" i="5"/>
  <c r="G462" i="5" s="1"/>
  <c r="F463" i="5"/>
  <c r="G463" i="5" s="1"/>
  <c r="F464" i="5"/>
  <c r="G464" i="5" s="1"/>
  <c r="F465" i="5"/>
  <c r="G465" i="5" s="1"/>
  <c r="F466" i="5"/>
  <c r="G466" i="5" s="1"/>
  <c r="F467" i="5"/>
  <c r="G467" i="5" s="1"/>
  <c r="F468" i="5"/>
  <c r="G468" i="5" s="1"/>
  <c r="F469" i="5"/>
  <c r="G469" i="5" s="1"/>
  <c r="F470" i="5"/>
  <c r="G470" i="5" s="1"/>
  <c r="F471" i="5"/>
  <c r="G471" i="5" s="1"/>
  <c r="F472" i="5"/>
  <c r="G472" i="5" s="1"/>
  <c r="F473" i="5"/>
  <c r="G473" i="5" s="1"/>
  <c r="F474" i="5"/>
  <c r="G474" i="5" s="1"/>
  <c r="F475" i="5"/>
  <c r="G475" i="5" s="1"/>
  <c r="F476" i="5"/>
  <c r="G476" i="5" s="1"/>
  <c r="F477" i="5"/>
  <c r="G477" i="5" s="1"/>
  <c r="F478" i="5"/>
  <c r="G478" i="5" s="1"/>
  <c r="F479" i="5"/>
  <c r="G479" i="5" s="1"/>
  <c r="F480" i="5"/>
  <c r="G480" i="5" s="1"/>
  <c r="F481" i="5"/>
  <c r="G481" i="5" s="1"/>
  <c r="F482" i="5"/>
  <c r="G482" i="5" s="1"/>
  <c r="F483" i="5"/>
  <c r="G483" i="5" s="1"/>
  <c r="F484" i="5"/>
  <c r="G484" i="5" s="1"/>
  <c r="F485" i="5"/>
  <c r="G485" i="5" s="1"/>
  <c r="F486" i="5"/>
  <c r="G486" i="5" s="1"/>
  <c r="F487" i="5"/>
  <c r="G487" i="5" s="1"/>
  <c r="F488" i="5"/>
  <c r="G488" i="5" s="1"/>
  <c r="F489" i="5"/>
  <c r="G489" i="5" s="1"/>
  <c r="F490" i="5"/>
  <c r="G490" i="5" s="1"/>
  <c r="F491" i="5"/>
  <c r="G491" i="5" s="1"/>
  <c r="F492" i="5"/>
  <c r="G492" i="5" s="1"/>
  <c r="F493" i="5"/>
  <c r="G493" i="5" s="1"/>
  <c r="F494" i="5"/>
  <c r="G494" i="5" s="1"/>
  <c r="F495" i="5"/>
  <c r="G495" i="5" s="1"/>
  <c r="F496" i="5"/>
  <c r="G496" i="5" s="1"/>
  <c r="F497" i="5"/>
  <c r="G497" i="5" s="1"/>
  <c r="F498" i="5"/>
  <c r="G498" i="5" s="1"/>
  <c r="F499" i="5"/>
  <c r="G499" i="5" s="1"/>
  <c r="F500" i="5"/>
  <c r="G500" i="5" s="1"/>
  <c r="F501" i="5"/>
  <c r="G501" i="5" s="1"/>
  <c r="F502" i="5"/>
  <c r="G502" i="5" s="1"/>
  <c r="F503" i="5"/>
  <c r="G503" i="5" s="1"/>
  <c r="F504" i="5"/>
  <c r="G504" i="5" s="1"/>
  <c r="F505" i="5"/>
  <c r="G505" i="5" s="1"/>
  <c r="F506" i="5"/>
  <c r="G506" i="5" s="1"/>
  <c r="F507" i="5"/>
  <c r="G507" i="5" s="1"/>
  <c r="F508" i="5"/>
  <c r="G508" i="5" s="1"/>
  <c r="F509" i="5"/>
  <c r="G509" i="5" s="1"/>
  <c r="F510" i="5"/>
  <c r="G510" i="5" s="1"/>
  <c r="F511" i="5"/>
  <c r="G511" i="5" s="1"/>
  <c r="F512" i="5"/>
  <c r="G512" i="5" s="1"/>
  <c r="F513" i="5"/>
  <c r="G513" i="5" s="1"/>
  <c r="F514" i="5"/>
  <c r="G514" i="5" s="1"/>
  <c r="F515" i="5"/>
  <c r="G515" i="5" s="1"/>
  <c r="F516" i="5"/>
  <c r="G516" i="5" s="1"/>
  <c r="F517" i="5"/>
  <c r="G517" i="5" s="1"/>
  <c r="F518" i="5"/>
  <c r="G518" i="5" s="1"/>
  <c r="F519" i="5"/>
  <c r="G519" i="5" s="1"/>
  <c r="F520" i="5"/>
  <c r="G520" i="5" s="1"/>
  <c r="F521" i="5"/>
  <c r="G521" i="5" s="1"/>
  <c r="F522" i="5"/>
  <c r="G522" i="5" s="1"/>
  <c r="F523" i="5"/>
  <c r="G523" i="5" s="1"/>
  <c r="F524" i="5"/>
  <c r="G524" i="5" s="1"/>
  <c r="F525" i="5"/>
  <c r="G525" i="5" s="1"/>
  <c r="F526" i="5"/>
  <c r="G526" i="5" s="1"/>
  <c r="F527" i="5"/>
  <c r="G527" i="5" s="1"/>
  <c r="F528" i="5"/>
  <c r="G528" i="5" s="1"/>
  <c r="F529" i="5"/>
  <c r="G529" i="5" s="1"/>
  <c r="F530" i="5"/>
  <c r="G530" i="5" s="1"/>
  <c r="F531" i="5"/>
  <c r="G531" i="5" s="1"/>
  <c r="F532" i="5"/>
  <c r="G532" i="5" s="1"/>
  <c r="F533" i="5"/>
  <c r="G533" i="5" s="1"/>
  <c r="F534" i="5"/>
  <c r="G534" i="5" s="1"/>
  <c r="F535" i="5"/>
  <c r="G535" i="5" s="1"/>
  <c r="F536" i="5"/>
  <c r="G536" i="5" s="1"/>
  <c r="F537" i="5"/>
  <c r="G537" i="5" s="1"/>
  <c r="F538" i="5"/>
  <c r="G538" i="5" s="1"/>
  <c r="F539" i="5"/>
  <c r="G539" i="5" s="1"/>
  <c r="F540" i="5"/>
  <c r="G540" i="5" s="1"/>
  <c r="F541" i="5"/>
  <c r="G541" i="5" s="1"/>
  <c r="F542" i="5"/>
  <c r="G542" i="5" s="1"/>
  <c r="F543" i="5"/>
  <c r="G543" i="5" s="1"/>
  <c r="F544" i="5"/>
  <c r="G544" i="5" s="1"/>
  <c r="F545" i="5"/>
  <c r="G545" i="5" s="1"/>
  <c r="F546" i="5"/>
  <c r="G546" i="5" s="1"/>
  <c r="F547" i="5"/>
  <c r="G547" i="5" s="1"/>
  <c r="F548" i="5"/>
  <c r="G548" i="5" s="1"/>
  <c r="F549" i="5"/>
  <c r="G549" i="5" s="1"/>
  <c r="F550" i="5"/>
  <c r="G550" i="5" s="1"/>
  <c r="F551" i="5"/>
  <c r="G551" i="5" s="1"/>
  <c r="F552" i="5"/>
  <c r="G552" i="5" s="1"/>
  <c r="F553" i="5"/>
  <c r="G553" i="5" s="1"/>
  <c r="F554" i="5"/>
  <c r="G554" i="5" s="1"/>
  <c r="F555" i="5"/>
  <c r="G555" i="5" s="1"/>
  <c r="F556" i="5"/>
  <c r="G556" i="5" s="1"/>
  <c r="F557" i="5"/>
  <c r="G557" i="5" s="1"/>
  <c r="F558" i="5"/>
  <c r="G558" i="5" s="1"/>
  <c r="F559" i="5"/>
  <c r="G559" i="5" s="1"/>
  <c r="F560" i="5"/>
  <c r="G560" i="5" s="1"/>
  <c r="F561" i="5"/>
  <c r="G561" i="5" s="1"/>
  <c r="F562" i="5"/>
  <c r="G562" i="5" s="1"/>
  <c r="F563" i="5"/>
  <c r="G563" i="5" s="1"/>
  <c r="F564" i="5"/>
  <c r="G564" i="5" s="1"/>
  <c r="F565" i="5"/>
  <c r="G565" i="5" s="1"/>
  <c r="F566" i="5"/>
  <c r="G566" i="5" s="1"/>
  <c r="F567" i="5"/>
  <c r="G567" i="5" s="1"/>
  <c r="F568" i="5"/>
  <c r="G568" i="5" s="1"/>
  <c r="F569" i="5"/>
  <c r="G569" i="5" s="1"/>
  <c r="F570" i="5"/>
  <c r="G570" i="5" s="1"/>
  <c r="F571" i="5"/>
  <c r="G571" i="5" s="1"/>
  <c r="F572" i="5"/>
  <c r="G572" i="5" s="1"/>
  <c r="F573" i="5"/>
  <c r="G573" i="5" s="1"/>
  <c r="F574" i="5"/>
  <c r="G574" i="5" s="1"/>
  <c r="F575" i="5"/>
  <c r="G575" i="5" s="1"/>
  <c r="F576" i="5"/>
  <c r="G576" i="5" s="1"/>
  <c r="F577" i="5"/>
  <c r="G577" i="5" s="1"/>
  <c r="F578" i="5"/>
  <c r="G578" i="5" s="1"/>
  <c r="F579" i="5"/>
  <c r="G579" i="5" s="1"/>
  <c r="F580" i="5"/>
  <c r="G580" i="5" s="1"/>
  <c r="F581" i="5"/>
  <c r="G581" i="5" s="1"/>
  <c r="F582" i="5"/>
  <c r="G582" i="5" s="1"/>
  <c r="F583" i="5"/>
  <c r="G583" i="5" s="1"/>
  <c r="F584" i="5"/>
  <c r="G584" i="5" s="1"/>
  <c r="F585" i="5"/>
  <c r="G585" i="5" s="1"/>
  <c r="F586" i="5"/>
  <c r="G586" i="5" s="1"/>
  <c r="F587" i="5"/>
  <c r="G587" i="5" s="1"/>
  <c r="F588" i="5"/>
  <c r="G588" i="5" s="1"/>
  <c r="F589" i="5"/>
  <c r="G589" i="5" s="1"/>
  <c r="F590" i="5"/>
  <c r="G590" i="5" s="1"/>
  <c r="F591" i="5"/>
  <c r="G591" i="5" s="1"/>
  <c r="F592" i="5"/>
  <c r="G592" i="5" s="1"/>
  <c r="F593" i="5"/>
  <c r="G593" i="5" s="1"/>
  <c r="F594" i="5"/>
  <c r="G594" i="5" s="1"/>
  <c r="F595" i="5"/>
  <c r="G595" i="5" s="1"/>
  <c r="F596" i="5"/>
  <c r="G596" i="5" s="1"/>
  <c r="F597" i="5"/>
  <c r="F598" i="5"/>
  <c r="G598" i="5" s="1"/>
  <c r="F599" i="5"/>
  <c r="G599" i="5" s="1"/>
  <c r="F600" i="5"/>
  <c r="G600" i="5" s="1"/>
  <c r="F601" i="5"/>
  <c r="G601" i="5" s="1"/>
  <c r="F602" i="5"/>
  <c r="G602" i="5" s="1"/>
  <c r="F603" i="5"/>
  <c r="G603" i="5" s="1"/>
  <c r="F604" i="5"/>
  <c r="G604" i="5" s="1"/>
  <c r="F605" i="5"/>
  <c r="G605" i="5" s="1"/>
  <c r="F606" i="5"/>
  <c r="G606" i="5" s="1"/>
  <c r="F607" i="5"/>
  <c r="G607" i="5" s="1"/>
  <c r="F608" i="5"/>
  <c r="G608" i="5" s="1"/>
  <c r="F609" i="5"/>
  <c r="G609" i="5" s="1"/>
  <c r="F610" i="5"/>
  <c r="G610" i="5" s="1"/>
  <c r="F611" i="5"/>
  <c r="G611" i="5" s="1"/>
  <c r="F612" i="5"/>
  <c r="G612" i="5" s="1"/>
  <c r="F613" i="5"/>
  <c r="G613" i="5" s="1"/>
  <c r="F614" i="5"/>
  <c r="F615" i="5"/>
  <c r="G615" i="5" s="1"/>
  <c r="F616" i="5"/>
  <c r="G616" i="5" s="1"/>
  <c r="F617" i="5"/>
  <c r="G617" i="5" s="1"/>
  <c r="F618" i="5"/>
  <c r="G618" i="5" s="1"/>
  <c r="F619" i="5"/>
  <c r="G619" i="5" s="1"/>
  <c r="F620" i="5"/>
  <c r="G620" i="5" s="1"/>
  <c r="F621" i="5"/>
  <c r="G621" i="5" s="1"/>
  <c r="F622" i="5"/>
  <c r="G622" i="5" s="1"/>
  <c r="F623" i="5"/>
  <c r="G623" i="5" s="1"/>
  <c r="F624" i="5"/>
  <c r="G624" i="5" s="1"/>
  <c r="F625" i="5"/>
  <c r="G625" i="5" s="1"/>
  <c r="F626" i="5"/>
  <c r="G626" i="5" s="1"/>
  <c r="F627" i="5"/>
  <c r="G627" i="5" s="1"/>
  <c r="F628" i="5"/>
  <c r="G628" i="5" s="1"/>
  <c r="F629" i="5"/>
  <c r="G629" i="5" s="1"/>
  <c r="F630" i="5"/>
  <c r="G630" i="5" s="1"/>
  <c r="F631" i="5"/>
  <c r="G631" i="5" s="1"/>
  <c r="F632" i="5"/>
  <c r="G632" i="5" s="1"/>
  <c r="F633" i="5"/>
  <c r="G633" i="5" s="1"/>
  <c r="F634" i="5"/>
  <c r="G634" i="5" s="1"/>
  <c r="F635" i="5"/>
  <c r="G635" i="5" s="1"/>
  <c r="F636" i="5"/>
  <c r="G636" i="5" s="1"/>
  <c r="F637" i="5"/>
  <c r="G637" i="5" s="1"/>
  <c r="F638" i="5"/>
  <c r="G638" i="5" s="1"/>
  <c r="F639" i="5"/>
  <c r="G639" i="5" s="1"/>
  <c r="F640" i="5"/>
  <c r="G640" i="5" s="1"/>
  <c r="F641" i="5"/>
  <c r="G641" i="5" s="1"/>
  <c r="F642" i="5"/>
  <c r="G642" i="5" s="1"/>
  <c r="F643" i="5"/>
  <c r="G643" i="5" s="1"/>
  <c r="F644" i="5"/>
  <c r="G644" i="5" s="1"/>
  <c r="F645" i="5"/>
  <c r="G645" i="5" s="1"/>
  <c r="F646" i="5"/>
  <c r="G646" i="5" s="1"/>
  <c r="F647" i="5"/>
  <c r="G647" i="5" s="1"/>
  <c r="F648" i="5"/>
  <c r="G648" i="5" s="1"/>
  <c r="F649" i="5"/>
  <c r="G649" i="5" s="1"/>
  <c r="F650" i="5"/>
  <c r="G650" i="5" s="1"/>
  <c r="F651" i="5"/>
  <c r="G651" i="5" s="1"/>
  <c r="F652" i="5"/>
  <c r="G652" i="5" s="1"/>
  <c r="F653" i="5"/>
  <c r="G653" i="5" s="1"/>
  <c r="F654" i="5"/>
  <c r="G654" i="5" s="1"/>
  <c r="F655" i="5"/>
  <c r="G655" i="5" s="1"/>
  <c r="F656" i="5"/>
  <c r="G656" i="5" s="1"/>
  <c r="F657" i="5"/>
  <c r="G657" i="5" s="1"/>
  <c r="F658" i="5"/>
  <c r="G658" i="5" s="1"/>
  <c r="F659" i="5"/>
  <c r="G659" i="5" s="1"/>
  <c r="F660" i="5"/>
  <c r="G660" i="5" s="1"/>
  <c r="F661" i="5"/>
  <c r="G661" i="5" s="1"/>
  <c r="F662" i="5"/>
  <c r="G662" i="5" s="1"/>
  <c r="F663" i="5"/>
  <c r="G663" i="5" s="1"/>
  <c r="F664" i="5"/>
  <c r="G664" i="5" s="1"/>
  <c r="F665" i="5"/>
  <c r="G665" i="5" s="1"/>
  <c r="F666" i="5"/>
  <c r="G666" i="5" s="1"/>
  <c r="F667" i="5"/>
  <c r="G667" i="5" s="1"/>
  <c r="F668" i="5"/>
  <c r="G668" i="5" s="1"/>
  <c r="F669" i="5"/>
  <c r="G669" i="5" s="1"/>
  <c r="F670" i="5"/>
  <c r="G670" i="5" s="1"/>
  <c r="F671" i="5"/>
  <c r="F672" i="5"/>
  <c r="G672" i="5" s="1"/>
  <c r="F673" i="5"/>
  <c r="G673" i="5" s="1"/>
  <c r="F674" i="5"/>
  <c r="G674" i="5" s="1"/>
  <c r="F675" i="5"/>
  <c r="G675" i="5" s="1"/>
  <c r="F676" i="5"/>
  <c r="G676" i="5" s="1"/>
  <c r="F677" i="5"/>
  <c r="G677" i="5" s="1"/>
  <c r="F678" i="5"/>
  <c r="G678" i="5" s="1"/>
  <c r="F679" i="5"/>
  <c r="G679" i="5" s="1"/>
  <c r="F680" i="5"/>
  <c r="G680" i="5" s="1"/>
  <c r="F681" i="5"/>
  <c r="G681" i="5" s="1"/>
  <c r="F682" i="5"/>
  <c r="G682" i="5" s="1"/>
  <c r="F683" i="5"/>
  <c r="G683" i="5" s="1"/>
  <c r="F684" i="5"/>
  <c r="G684" i="5" s="1"/>
  <c r="F685" i="5"/>
  <c r="G685" i="5" s="1"/>
  <c r="F686" i="5"/>
  <c r="G686" i="5" s="1"/>
  <c r="F687" i="5"/>
  <c r="F688" i="5"/>
  <c r="F689" i="5"/>
  <c r="G689" i="5" s="1"/>
  <c r="F690" i="5"/>
  <c r="G690" i="5" s="1"/>
  <c r="F691" i="5"/>
  <c r="G691" i="5" s="1"/>
  <c r="F692" i="5"/>
  <c r="G692" i="5" s="1"/>
  <c r="F693" i="5"/>
  <c r="G693" i="5" s="1"/>
  <c r="F694" i="5"/>
  <c r="G694" i="5" s="1"/>
  <c r="F695" i="5"/>
  <c r="G695" i="5" s="1"/>
  <c r="F696" i="5"/>
  <c r="G696" i="5" s="1"/>
  <c r="F697" i="5"/>
  <c r="G697" i="5" s="1"/>
  <c r="F698" i="5"/>
  <c r="G698" i="5" s="1"/>
  <c r="F699" i="5"/>
  <c r="G699" i="5" s="1"/>
  <c r="F700" i="5"/>
  <c r="G700" i="5" s="1"/>
  <c r="F701" i="5"/>
  <c r="G701" i="5" s="1"/>
  <c r="F702" i="5"/>
  <c r="G702" i="5" s="1"/>
  <c r="F703" i="5"/>
  <c r="G703" i="5" s="1"/>
  <c r="F704" i="5"/>
  <c r="G704" i="5" s="1"/>
  <c r="F705" i="5"/>
  <c r="G705" i="5" s="1"/>
  <c r="F706" i="5"/>
  <c r="G706" i="5" s="1"/>
  <c r="F707" i="5"/>
  <c r="G707" i="5" s="1"/>
  <c r="F708" i="5"/>
  <c r="G708" i="5" s="1"/>
  <c r="F709" i="5"/>
  <c r="G709" i="5" s="1"/>
  <c r="F710" i="5"/>
  <c r="G710" i="5" s="1"/>
  <c r="F711" i="5"/>
  <c r="G711" i="5" s="1"/>
  <c r="F712" i="5"/>
  <c r="G712" i="5" s="1"/>
  <c r="F713" i="5"/>
  <c r="G713" i="5" s="1"/>
  <c r="F714" i="5"/>
  <c r="G714" i="5" s="1"/>
  <c r="F715" i="5"/>
  <c r="G715" i="5" s="1"/>
  <c r="F716" i="5"/>
  <c r="G716" i="5" s="1"/>
  <c r="F717" i="5"/>
  <c r="G717" i="5" s="1"/>
  <c r="F718" i="5"/>
  <c r="G718" i="5" s="1"/>
  <c r="F719" i="5"/>
  <c r="G719" i="5" s="1"/>
  <c r="F720" i="5"/>
  <c r="G720" i="5" s="1"/>
  <c r="F721" i="5"/>
  <c r="G721" i="5" s="1"/>
  <c r="F722" i="5"/>
  <c r="G722" i="5" s="1"/>
  <c r="F723" i="5"/>
  <c r="G723" i="5" s="1"/>
  <c r="F724" i="5"/>
  <c r="G724" i="5" s="1"/>
  <c r="F725" i="5"/>
  <c r="G725" i="5" s="1"/>
  <c r="F726" i="5"/>
  <c r="G726" i="5" s="1"/>
  <c r="F727" i="5"/>
  <c r="G727" i="5" s="1"/>
  <c r="F728" i="5"/>
  <c r="G728" i="5" s="1"/>
  <c r="F729" i="5"/>
  <c r="G729" i="5" s="1"/>
  <c r="F730" i="5"/>
  <c r="G730" i="5" s="1"/>
  <c r="F731" i="5"/>
  <c r="G731" i="5" s="1"/>
  <c r="F732" i="5"/>
  <c r="G732" i="5" s="1"/>
  <c r="F733" i="5"/>
  <c r="G733" i="5" s="1"/>
  <c r="F734" i="5"/>
  <c r="G734" i="5" s="1"/>
  <c r="F735" i="5"/>
  <c r="G735" i="5" s="1"/>
  <c r="F736" i="5"/>
  <c r="G736" i="5" s="1"/>
  <c r="F737" i="5"/>
  <c r="G737" i="5" s="1"/>
  <c r="F738" i="5"/>
  <c r="G738" i="5" s="1"/>
  <c r="F739" i="5"/>
  <c r="G739" i="5" s="1"/>
  <c r="F740" i="5"/>
  <c r="G740" i="5" s="1"/>
  <c r="F741" i="5"/>
  <c r="G741" i="5" s="1"/>
  <c r="F742" i="5"/>
  <c r="G742" i="5" s="1"/>
  <c r="F743" i="5"/>
  <c r="G743" i="5" s="1"/>
  <c r="F744" i="5"/>
  <c r="G744" i="5" s="1"/>
  <c r="F745" i="5"/>
  <c r="G745" i="5" s="1"/>
  <c r="F746" i="5"/>
  <c r="G746" i="5" s="1"/>
  <c r="F747" i="5"/>
  <c r="G747" i="5" s="1"/>
  <c r="F748" i="5"/>
  <c r="G748" i="5" s="1"/>
  <c r="F749" i="5"/>
  <c r="G749" i="5" s="1"/>
  <c r="F750" i="5"/>
  <c r="G750" i="5" s="1"/>
  <c r="F751" i="5"/>
  <c r="G751" i="5" s="1"/>
  <c r="F752" i="5"/>
  <c r="G752" i="5" s="1"/>
  <c r="F753" i="5"/>
  <c r="G753" i="5" s="1"/>
  <c r="F754" i="5"/>
  <c r="G754" i="5" s="1"/>
  <c r="F755" i="5"/>
  <c r="G755" i="5" s="1"/>
  <c r="F756" i="5"/>
  <c r="G756" i="5" s="1"/>
  <c r="F757" i="5"/>
  <c r="G757" i="5" s="1"/>
  <c r="F758" i="5"/>
  <c r="G758" i="5" s="1"/>
  <c r="F759" i="5"/>
  <c r="G759" i="5" s="1"/>
  <c r="F760" i="5"/>
  <c r="G760" i="5" s="1"/>
  <c r="F761" i="5"/>
  <c r="G761" i="5" s="1"/>
  <c r="F762" i="5"/>
  <c r="G762" i="5" s="1"/>
  <c r="F763" i="5"/>
  <c r="G763" i="5" s="1"/>
  <c r="F764" i="5"/>
  <c r="G764" i="5" s="1"/>
  <c r="F765" i="5"/>
  <c r="G765" i="5" s="1"/>
  <c r="F766" i="5"/>
  <c r="G766" i="5" s="1"/>
  <c r="F767" i="5"/>
  <c r="G767" i="5" s="1"/>
  <c r="F768" i="5"/>
  <c r="G768" i="5" s="1"/>
  <c r="F769" i="5"/>
  <c r="G769" i="5" s="1"/>
  <c r="F770" i="5"/>
  <c r="G770" i="5" s="1"/>
  <c r="F771" i="5"/>
  <c r="G771" i="5" s="1"/>
  <c r="F772" i="5"/>
  <c r="G772" i="5" s="1"/>
  <c r="F773" i="5"/>
  <c r="G773" i="5" s="1"/>
  <c r="F774" i="5"/>
  <c r="G774" i="5" s="1"/>
  <c r="F775" i="5"/>
  <c r="G775" i="5" s="1"/>
  <c r="F776" i="5"/>
  <c r="G776" i="5" s="1"/>
  <c r="F777" i="5"/>
  <c r="G777" i="5" s="1"/>
  <c r="F778" i="5"/>
  <c r="G778" i="5" s="1"/>
  <c r="F779" i="5"/>
  <c r="G779" i="5" s="1"/>
  <c r="F780" i="5"/>
  <c r="G780" i="5" s="1"/>
  <c r="F781" i="5"/>
  <c r="G781" i="5" s="1"/>
  <c r="F782" i="5"/>
  <c r="G782" i="5" s="1"/>
  <c r="F783" i="5"/>
  <c r="G783" i="5" s="1"/>
  <c r="F784" i="5"/>
  <c r="G784" i="5" s="1"/>
  <c r="F785" i="5"/>
  <c r="G785" i="5" s="1"/>
  <c r="F786" i="5"/>
  <c r="G786" i="5" s="1"/>
  <c r="F787" i="5"/>
  <c r="G787" i="5" s="1"/>
  <c r="F788" i="5"/>
  <c r="G788" i="5" s="1"/>
  <c r="F789" i="5"/>
  <c r="G789" i="5" s="1"/>
  <c r="F790" i="5"/>
  <c r="G790" i="5" s="1"/>
  <c r="F791" i="5"/>
  <c r="G791" i="5" s="1"/>
  <c r="F792" i="5"/>
  <c r="G792" i="5" s="1"/>
  <c r="F793" i="5"/>
  <c r="F794" i="5"/>
  <c r="F795" i="5"/>
  <c r="G795" i="5" s="1"/>
  <c r="F796" i="5"/>
  <c r="G796" i="5" s="1"/>
  <c r="F797" i="5"/>
  <c r="G797" i="5" s="1"/>
  <c r="F798" i="5"/>
  <c r="G798" i="5" s="1"/>
  <c r="F799" i="5"/>
  <c r="G799" i="5" s="1"/>
  <c r="F800" i="5"/>
  <c r="G800" i="5" s="1"/>
  <c r="F801" i="5"/>
  <c r="G801" i="5" s="1"/>
  <c r="F802" i="5"/>
  <c r="G802" i="5" s="1"/>
  <c r="F803" i="5"/>
  <c r="G803" i="5" s="1"/>
  <c r="F804" i="5"/>
  <c r="G804" i="5" s="1"/>
  <c r="F805" i="5"/>
  <c r="G805" i="5" s="1"/>
  <c r="F806" i="5"/>
  <c r="G806" i="5" s="1"/>
  <c r="F807" i="5"/>
  <c r="G807" i="5" s="1"/>
  <c r="F808" i="5"/>
  <c r="G808" i="5" s="1"/>
  <c r="F809" i="5"/>
  <c r="G809" i="5" s="1"/>
  <c r="F810" i="5"/>
  <c r="G810" i="5" s="1"/>
  <c r="F811" i="5"/>
  <c r="G811" i="5" s="1"/>
  <c r="F812" i="5"/>
  <c r="G812" i="5" s="1"/>
  <c r="F813" i="5"/>
  <c r="G813" i="5" s="1"/>
  <c r="F814" i="5"/>
  <c r="G814" i="5" s="1"/>
  <c r="F815" i="5"/>
  <c r="G815" i="5" s="1"/>
  <c r="F816" i="5"/>
  <c r="G816" i="5" s="1"/>
  <c r="F817" i="5"/>
  <c r="G817" i="5" s="1"/>
  <c r="F818" i="5"/>
  <c r="G818" i="5" s="1"/>
  <c r="F819" i="5"/>
  <c r="G819" i="5" s="1"/>
  <c r="F820" i="5"/>
  <c r="G820" i="5" s="1"/>
  <c r="F821" i="5"/>
  <c r="G821" i="5" s="1"/>
  <c r="F822" i="5"/>
  <c r="G822" i="5" s="1"/>
  <c r="F823" i="5"/>
  <c r="G823" i="5" s="1"/>
  <c r="F824" i="5"/>
  <c r="G824" i="5" s="1"/>
  <c r="F825" i="5"/>
  <c r="G825" i="5" s="1"/>
  <c r="F826" i="5"/>
  <c r="G826" i="5" s="1"/>
  <c r="F827" i="5"/>
  <c r="G827" i="5" s="1"/>
  <c r="F828" i="5"/>
  <c r="G828" i="5" s="1"/>
  <c r="F829" i="5"/>
  <c r="F830" i="5"/>
  <c r="F831" i="5"/>
  <c r="F832" i="5"/>
  <c r="F833" i="5"/>
  <c r="G833" i="5" s="1"/>
  <c r="F834" i="5"/>
  <c r="G834" i="5" s="1"/>
  <c r="F835" i="5"/>
  <c r="G835" i="5" s="1"/>
  <c r="F836" i="5"/>
  <c r="G836" i="5" s="1"/>
  <c r="F837" i="5"/>
  <c r="G837" i="5" s="1"/>
  <c r="F838" i="5"/>
  <c r="G838" i="5" s="1"/>
  <c r="F839" i="5"/>
  <c r="G839" i="5" s="1"/>
  <c r="F840" i="5"/>
  <c r="G840" i="5" s="1"/>
  <c r="F841" i="5"/>
  <c r="G841" i="5" s="1"/>
  <c r="F842" i="5"/>
  <c r="G842" i="5" s="1"/>
  <c r="F843" i="5"/>
  <c r="G843" i="5" s="1"/>
  <c r="F844" i="5"/>
  <c r="G844" i="5" s="1"/>
  <c r="F845" i="5"/>
  <c r="G845" i="5" s="1"/>
  <c r="F846" i="5"/>
  <c r="G846" i="5" s="1"/>
  <c r="F847" i="5"/>
  <c r="G847" i="5" s="1"/>
  <c r="F848" i="5"/>
  <c r="G848" i="5" s="1"/>
  <c r="F849" i="5"/>
  <c r="G849" i="5" s="1"/>
  <c r="F850" i="5"/>
  <c r="G850" i="5" s="1"/>
  <c r="F851" i="5"/>
  <c r="G851" i="5" s="1"/>
  <c r="F852" i="5"/>
  <c r="G852" i="5" s="1"/>
  <c r="F853" i="5"/>
  <c r="G853" i="5" s="1"/>
  <c r="F854" i="5"/>
  <c r="G854" i="5" s="1"/>
  <c r="F855" i="5"/>
  <c r="G855" i="5" s="1"/>
  <c r="F856" i="5"/>
  <c r="G856" i="5" s="1"/>
  <c r="F857" i="5"/>
  <c r="G857" i="5" s="1"/>
  <c r="F858" i="5"/>
  <c r="G858" i="5" s="1"/>
  <c r="F859" i="5"/>
  <c r="G859" i="5" s="1"/>
  <c r="F860" i="5"/>
  <c r="G860" i="5" s="1"/>
  <c r="F861" i="5"/>
  <c r="G861" i="5" s="1"/>
  <c r="F862" i="5"/>
  <c r="G862" i="5" s="1"/>
  <c r="F863" i="5"/>
  <c r="G863" i="5" s="1"/>
  <c r="F864" i="5"/>
  <c r="G864" i="5" s="1"/>
  <c r="F865" i="5"/>
  <c r="G865" i="5" s="1"/>
  <c r="F866" i="5"/>
  <c r="G866" i="5" s="1"/>
  <c r="F867" i="5"/>
  <c r="G867" i="5" s="1"/>
  <c r="F868" i="5"/>
  <c r="G868" i="5" s="1"/>
  <c r="F869" i="5"/>
  <c r="G869" i="5" s="1"/>
  <c r="F870" i="5"/>
  <c r="G870" i="5" s="1"/>
  <c r="F871" i="5"/>
  <c r="G871" i="5" s="1"/>
  <c r="F872" i="5"/>
  <c r="G872" i="5" s="1"/>
  <c r="F873" i="5"/>
  <c r="G873" i="5" s="1"/>
  <c r="F874" i="5"/>
  <c r="G874" i="5" s="1"/>
  <c r="F875" i="5"/>
  <c r="G875" i="5" s="1"/>
  <c r="F876" i="5"/>
  <c r="G876" i="5" s="1"/>
  <c r="F877" i="5"/>
  <c r="G877" i="5" s="1"/>
  <c r="F878" i="5"/>
  <c r="G878" i="5" s="1"/>
  <c r="F879" i="5"/>
  <c r="G879" i="5" s="1"/>
  <c r="F880" i="5"/>
  <c r="G880" i="5" s="1"/>
  <c r="F881" i="5"/>
  <c r="G881" i="5" s="1"/>
  <c r="F882" i="5"/>
  <c r="G882" i="5" s="1"/>
  <c r="F883" i="5"/>
  <c r="G883" i="5" s="1"/>
  <c r="F884" i="5"/>
  <c r="G884" i="5" s="1"/>
  <c r="F885" i="5"/>
  <c r="G885" i="5" s="1"/>
  <c r="F886" i="5"/>
  <c r="G886" i="5" s="1"/>
  <c r="F887" i="5"/>
  <c r="G887" i="5" s="1"/>
  <c r="F888" i="5"/>
  <c r="G888" i="5" s="1"/>
  <c r="F889" i="5"/>
  <c r="G889" i="5" s="1"/>
  <c r="F890" i="5"/>
  <c r="G890" i="5" s="1"/>
  <c r="F891" i="5"/>
  <c r="G891" i="5" s="1"/>
  <c r="F892" i="5"/>
  <c r="G892" i="5" s="1"/>
  <c r="F893" i="5"/>
  <c r="G893" i="5" s="1"/>
  <c r="F894" i="5"/>
  <c r="G894" i="5" s="1"/>
  <c r="F895" i="5"/>
  <c r="G895" i="5" s="1"/>
  <c r="F896" i="5"/>
  <c r="G896" i="5" s="1"/>
  <c r="F897" i="5"/>
  <c r="G897" i="5" s="1"/>
  <c r="F898" i="5"/>
  <c r="G898" i="5" s="1"/>
  <c r="F899" i="5"/>
  <c r="G899" i="5" s="1"/>
  <c r="F900" i="5"/>
  <c r="G900" i="5" s="1"/>
  <c r="F901" i="5"/>
  <c r="G901" i="5" s="1"/>
  <c r="F902" i="5"/>
  <c r="G902" i="5" s="1"/>
  <c r="F903" i="5"/>
  <c r="G903" i="5" s="1"/>
  <c r="F904" i="5"/>
  <c r="G904" i="5" s="1"/>
  <c r="F905" i="5"/>
  <c r="G905" i="5" s="1"/>
  <c r="F906" i="5"/>
  <c r="G906" i="5" s="1"/>
  <c r="F907" i="5"/>
  <c r="G907" i="5" s="1"/>
  <c r="F908" i="5"/>
  <c r="G908" i="5" s="1"/>
  <c r="F909" i="5"/>
  <c r="G909" i="5" s="1"/>
  <c r="F910" i="5"/>
  <c r="G910" i="5" s="1"/>
  <c r="F911" i="5"/>
  <c r="G911" i="5" s="1"/>
  <c r="F912" i="5"/>
  <c r="G912" i="5" s="1"/>
  <c r="F913" i="5"/>
  <c r="G913" i="5" s="1"/>
  <c r="F914" i="5"/>
  <c r="G914" i="5" s="1"/>
  <c r="F915" i="5"/>
  <c r="G915" i="5" s="1"/>
  <c r="F916" i="5"/>
  <c r="G916" i="5" s="1"/>
  <c r="F917" i="5"/>
  <c r="G917" i="5" s="1"/>
  <c r="F918" i="5"/>
  <c r="G918" i="5" s="1"/>
  <c r="F919" i="5"/>
  <c r="G919" i="5" s="1"/>
  <c r="F920" i="5"/>
  <c r="G920" i="5" s="1"/>
  <c r="F921" i="5"/>
  <c r="G921" i="5" s="1"/>
  <c r="F922" i="5"/>
  <c r="G922" i="5" s="1"/>
  <c r="F923" i="5"/>
  <c r="G923" i="5" s="1"/>
  <c r="F924" i="5"/>
  <c r="G924" i="5" s="1"/>
  <c r="F925" i="5"/>
  <c r="F926" i="5"/>
  <c r="G926" i="5" s="1"/>
  <c r="F927" i="5"/>
  <c r="G927" i="5" s="1"/>
  <c r="F928" i="5"/>
  <c r="G928" i="5" s="1"/>
  <c r="F929" i="5"/>
  <c r="G929" i="5" s="1"/>
  <c r="F930" i="5"/>
  <c r="G930" i="5" s="1"/>
  <c r="F931" i="5"/>
  <c r="G931" i="5" s="1"/>
  <c r="F932" i="5"/>
  <c r="G932" i="5" s="1"/>
  <c r="F933" i="5"/>
  <c r="G933" i="5" s="1"/>
  <c r="F934" i="5"/>
  <c r="G934" i="5" s="1"/>
  <c r="F935" i="5"/>
  <c r="G935" i="5" s="1"/>
  <c r="F936" i="5"/>
  <c r="G936" i="5" s="1"/>
  <c r="F937" i="5"/>
  <c r="G937" i="5" s="1"/>
  <c r="F938" i="5"/>
  <c r="G938" i="5" s="1"/>
  <c r="F939" i="5"/>
  <c r="G939" i="5" s="1"/>
  <c r="F940" i="5"/>
  <c r="G940" i="5" s="1"/>
  <c r="F941" i="5"/>
  <c r="G941" i="5" s="1"/>
  <c r="F942" i="5"/>
  <c r="G942" i="5" s="1"/>
  <c r="F943" i="5"/>
  <c r="G943" i="5" s="1"/>
  <c r="F944" i="5"/>
  <c r="G944" i="5" s="1"/>
  <c r="F945" i="5"/>
  <c r="G945" i="5" s="1"/>
  <c r="F946" i="5"/>
  <c r="G946" i="5" s="1"/>
  <c r="F947" i="5"/>
  <c r="G947" i="5" s="1"/>
  <c r="F948" i="5"/>
  <c r="G948" i="5" s="1"/>
  <c r="F949" i="5"/>
  <c r="G949" i="5" s="1"/>
  <c r="F950" i="5"/>
  <c r="G950" i="5" s="1"/>
  <c r="F951" i="5"/>
  <c r="G951" i="5" s="1"/>
  <c r="F952" i="5"/>
  <c r="G952" i="5" s="1"/>
  <c r="F953" i="5"/>
  <c r="G953" i="5" s="1"/>
  <c r="F954" i="5"/>
  <c r="G954" i="5" s="1"/>
  <c r="F955" i="5"/>
  <c r="G955" i="5" s="1"/>
  <c r="F956" i="5"/>
  <c r="G956" i="5" s="1"/>
  <c r="F957" i="5"/>
  <c r="G957" i="5" s="1"/>
  <c r="F958" i="5"/>
  <c r="G958" i="5" s="1"/>
  <c r="F959" i="5"/>
  <c r="G959" i="5" s="1"/>
  <c r="F960" i="5"/>
  <c r="G960" i="5" s="1"/>
  <c r="F961" i="5"/>
  <c r="G961" i="5" s="1"/>
  <c r="F962" i="5"/>
  <c r="G962" i="5" s="1"/>
  <c r="F963" i="5"/>
  <c r="G963" i="5" s="1"/>
  <c r="F964" i="5"/>
  <c r="G964" i="5" s="1"/>
  <c r="F965" i="5"/>
  <c r="G965" i="5" s="1"/>
  <c r="F966" i="5"/>
  <c r="G966" i="5" s="1"/>
  <c r="F967" i="5"/>
  <c r="G967" i="5" s="1"/>
  <c r="F968" i="5"/>
  <c r="G968" i="5" s="1"/>
  <c r="F969" i="5"/>
  <c r="G969" i="5" s="1"/>
  <c r="F970" i="5"/>
  <c r="G970" i="5" s="1"/>
  <c r="F971" i="5"/>
  <c r="G971" i="5" s="1"/>
  <c r="F972" i="5"/>
  <c r="G972" i="5" s="1"/>
  <c r="F973" i="5"/>
  <c r="G973" i="5" s="1"/>
  <c r="F974" i="5"/>
  <c r="G974" i="5" s="1"/>
  <c r="F975" i="5"/>
  <c r="G975" i="5" s="1"/>
  <c r="F976" i="5"/>
  <c r="G976" i="5" s="1"/>
  <c r="F977" i="5"/>
  <c r="G977" i="5" s="1"/>
  <c r="F978" i="5"/>
  <c r="G978" i="5" s="1"/>
  <c r="F979" i="5"/>
  <c r="G979" i="5" s="1"/>
  <c r="F980" i="5"/>
  <c r="G980" i="5" s="1"/>
  <c r="F2" i="5"/>
  <c r="M2" i="5"/>
  <c r="M15" i="5"/>
  <c r="L2" i="5"/>
  <c r="L3" i="5" s="1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D254" i="4"/>
  <c r="E254" i="4"/>
  <c r="D255" i="4"/>
  <c r="E255" i="4"/>
  <c r="D256" i="4"/>
  <c r="E256" i="4"/>
  <c r="D257" i="4"/>
  <c r="E257" i="4"/>
  <c r="D258" i="4"/>
  <c r="E258" i="4"/>
  <c r="D259" i="4"/>
  <c r="E259" i="4"/>
  <c r="D260" i="4"/>
  <c r="E260" i="4"/>
  <c r="D261" i="4"/>
  <c r="E261" i="4"/>
  <c r="D262" i="4"/>
  <c r="E262" i="4"/>
  <c r="D263" i="4"/>
  <c r="E263" i="4"/>
  <c r="D264" i="4"/>
  <c r="E264" i="4"/>
  <c r="D265" i="4"/>
  <c r="E265" i="4"/>
  <c r="D266" i="4"/>
  <c r="E266" i="4"/>
  <c r="D267" i="4"/>
  <c r="E267" i="4"/>
  <c r="D268" i="4"/>
  <c r="E268" i="4"/>
  <c r="D269" i="4"/>
  <c r="E269" i="4"/>
  <c r="D270" i="4"/>
  <c r="E270" i="4"/>
  <c r="D271" i="4"/>
  <c r="E271" i="4"/>
  <c r="D272" i="4"/>
  <c r="E272" i="4"/>
  <c r="D273" i="4"/>
  <c r="E273" i="4"/>
  <c r="D274" i="4"/>
  <c r="E274" i="4"/>
  <c r="D275" i="4"/>
  <c r="E275" i="4"/>
  <c r="D276" i="4"/>
  <c r="E276" i="4"/>
  <c r="D277" i="4"/>
  <c r="E277" i="4"/>
  <c r="D278" i="4"/>
  <c r="E278" i="4"/>
  <c r="D279" i="4"/>
  <c r="E279" i="4"/>
  <c r="D280" i="4"/>
  <c r="E280" i="4"/>
  <c r="D281" i="4"/>
  <c r="E281" i="4"/>
  <c r="D282" i="4"/>
  <c r="E282" i="4"/>
  <c r="D283" i="4"/>
  <c r="E283" i="4"/>
  <c r="D284" i="4"/>
  <c r="E284" i="4"/>
  <c r="D285" i="4"/>
  <c r="E285" i="4"/>
  <c r="D286" i="4"/>
  <c r="E286" i="4"/>
  <c r="D287" i="4"/>
  <c r="E287" i="4"/>
  <c r="D288" i="4"/>
  <c r="E288" i="4"/>
  <c r="D289" i="4"/>
  <c r="E289" i="4"/>
  <c r="D290" i="4"/>
  <c r="E290" i="4"/>
  <c r="D291" i="4"/>
  <c r="E291" i="4"/>
  <c r="D292" i="4"/>
  <c r="E292" i="4"/>
  <c r="D293" i="4"/>
  <c r="E293" i="4"/>
  <c r="D294" i="4"/>
  <c r="E294" i="4"/>
  <c r="D295" i="4"/>
  <c r="E295" i="4"/>
  <c r="D296" i="4"/>
  <c r="E296" i="4"/>
  <c r="D297" i="4"/>
  <c r="E297" i="4"/>
  <c r="D298" i="4"/>
  <c r="E298" i="4"/>
  <c r="D299" i="4"/>
  <c r="E299" i="4"/>
  <c r="D300" i="4"/>
  <c r="E300" i="4"/>
  <c r="D301" i="4"/>
  <c r="E301" i="4"/>
  <c r="D302" i="4"/>
  <c r="E302" i="4"/>
  <c r="D303" i="4"/>
  <c r="E303" i="4"/>
  <c r="D304" i="4"/>
  <c r="E304" i="4"/>
  <c r="D305" i="4"/>
  <c r="E305" i="4"/>
  <c r="D306" i="4"/>
  <c r="E306" i="4"/>
  <c r="D307" i="4"/>
  <c r="E307" i="4"/>
  <c r="D308" i="4"/>
  <c r="E308" i="4"/>
  <c r="D309" i="4"/>
  <c r="E309" i="4"/>
  <c r="D310" i="4"/>
  <c r="E310" i="4"/>
  <c r="D311" i="4"/>
  <c r="E311" i="4"/>
  <c r="D312" i="4"/>
  <c r="E312" i="4"/>
  <c r="D313" i="4"/>
  <c r="E313" i="4"/>
  <c r="D314" i="4"/>
  <c r="E314" i="4"/>
  <c r="D315" i="4"/>
  <c r="E315" i="4"/>
  <c r="D316" i="4"/>
  <c r="E316" i="4"/>
  <c r="D317" i="4"/>
  <c r="E317" i="4"/>
  <c r="D318" i="4"/>
  <c r="E318" i="4"/>
  <c r="D319" i="4"/>
  <c r="E319" i="4"/>
  <c r="D320" i="4"/>
  <c r="E320" i="4"/>
  <c r="D321" i="4"/>
  <c r="E321" i="4"/>
  <c r="D322" i="4"/>
  <c r="E322" i="4"/>
  <c r="D323" i="4"/>
  <c r="E323" i="4"/>
  <c r="D324" i="4"/>
  <c r="E324" i="4"/>
  <c r="D325" i="4"/>
  <c r="E325" i="4"/>
  <c r="D326" i="4"/>
  <c r="E326" i="4"/>
  <c r="D327" i="4"/>
  <c r="E327" i="4"/>
  <c r="D328" i="4"/>
  <c r="E328" i="4"/>
  <c r="D329" i="4"/>
  <c r="E329" i="4"/>
  <c r="D330" i="4"/>
  <c r="E330" i="4"/>
  <c r="D331" i="4"/>
  <c r="E331" i="4"/>
  <c r="D332" i="4"/>
  <c r="E332" i="4"/>
  <c r="D333" i="4"/>
  <c r="E333" i="4"/>
  <c r="D334" i="4"/>
  <c r="E334" i="4"/>
  <c r="D335" i="4"/>
  <c r="E335" i="4"/>
  <c r="D336" i="4"/>
  <c r="E336" i="4"/>
  <c r="D337" i="4"/>
  <c r="E337" i="4"/>
  <c r="D338" i="4"/>
  <c r="E338" i="4"/>
  <c r="D339" i="4"/>
  <c r="E339" i="4"/>
  <c r="D340" i="4"/>
  <c r="E340" i="4"/>
  <c r="D341" i="4"/>
  <c r="E341" i="4"/>
  <c r="D342" i="4"/>
  <c r="E342" i="4"/>
  <c r="D343" i="4"/>
  <c r="E343" i="4"/>
  <c r="D344" i="4"/>
  <c r="E344" i="4"/>
  <c r="D345" i="4"/>
  <c r="E345" i="4"/>
  <c r="D346" i="4"/>
  <c r="E346" i="4"/>
  <c r="D347" i="4"/>
  <c r="E347" i="4"/>
  <c r="D348" i="4"/>
  <c r="E348" i="4"/>
  <c r="D349" i="4"/>
  <c r="E349" i="4"/>
  <c r="D350" i="4"/>
  <c r="E350" i="4"/>
  <c r="D351" i="4"/>
  <c r="E351" i="4"/>
  <c r="D352" i="4"/>
  <c r="E352" i="4"/>
  <c r="D353" i="4"/>
  <c r="E353" i="4"/>
  <c r="D354" i="4"/>
  <c r="E354" i="4"/>
  <c r="D355" i="4"/>
  <c r="E355" i="4"/>
  <c r="D356" i="4"/>
  <c r="E356" i="4"/>
  <c r="D357" i="4"/>
  <c r="E357" i="4"/>
  <c r="D358" i="4"/>
  <c r="E358" i="4"/>
  <c r="D359" i="4"/>
  <c r="E359" i="4"/>
  <c r="D360" i="4"/>
  <c r="E360" i="4"/>
  <c r="D361" i="4"/>
  <c r="E361" i="4"/>
  <c r="D362" i="4"/>
  <c r="E362" i="4"/>
  <c r="D363" i="4"/>
  <c r="E363" i="4"/>
  <c r="D364" i="4"/>
  <c r="E364" i="4"/>
  <c r="D365" i="4"/>
  <c r="E365" i="4"/>
  <c r="D366" i="4"/>
  <c r="E366" i="4"/>
  <c r="D367" i="4"/>
  <c r="E367" i="4"/>
  <c r="D368" i="4"/>
  <c r="E368" i="4"/>
  <c r="D369" i="4"/>
  <c r="E369" i="4"/>
  <c r="D370" i="4"/>
  <c r="E370" i="4"/>
  <c r="D371" i="4"/>
  <c r="E371" i="4"/>
  <c r="D372" i="4"/>
  <c r="E372" i="4"/>
  <c r="D373" i="4"/>
  <c r="E373" i="4"/>
  <c r="D374" i="4"/>
  <c r="E374" i="4"/>
  <c r="D375" i="4"/>
  <c r="E375" i="4"/>
  <c r="D376" i="4"/>
  <c r="E376" i="4"/>
  <c r="D377" i="4"/>
  <c r="E377" i="4"/>
  <c r="D378" i="4"/>
  <c r="E378" i="4"/>
  <c r="D379" i="4"/>
  <c r="E379" i="4"/>
  <c r="D380" i="4"/>
  <c r="E380" i="4"/>
  <c r="D381" i="4"/>
  <c r="E381" i="4"/>
  <c r="D382" i="4"/>
  <c r="E382" i="4"/>
  <c r="D383" i="4"/>
  <c r="E383" i="4"/>
  <c r="D384" i="4"/>
  <c r="E384" i="4"/>
  <c r="D385" i="4"/>
  <c r="E385" i="4"/>
  <c r="D386" i="4"/>
  <c r="E386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D432" i="4"/>
  <c r="E432" i="4"/>
  <c r="D433" i="4"/>
  <c r="E433" i="4"/>
  <c r="D434" i="4"/>
  <c r="E434" i="4"/>
  <c r="D435" i="4"/>
  <c r="E435" i="4"/>
  <c r="D436" i="4"/>
  <c r="E436" i="4"/>
  <c r="D437" i="4"/>
  <c r="E437" i="4"/>
  <c r="D438" i="4"/>
  <c r="E438" i="4"/>
  <c r="D439" i="4"/>
  <c r="E439" i="4"/>
  <c r="D440" i="4"/>
  <c r="E440" i="4"/>
  <c r="D441" i="4"/>
  <c r="E441" i="4"/>
  <c r="D442" i="4"/>
  <c r="E442" i="4"/>
  <c r="D443" i="4"/>
  <c r="E443" i="4"/>
  <c r="D444" i="4"/>
  <c r="E444" i="4"/>
  <c r="D445" i="4"/>
  <c r="E445" i="4"/>
  <c r="D446" i="4"/>
  <c r="E446" i="4"/>
  <c r="D447" i="4"/>
  <c r="E447" i="4"/>
  <c r="D448" i="4"/>
  <c r="E448" i="4"/>
  <c r="D449" i="4"/>
  <c r="E449" i="4"/>
  <c r="D450" i="4"/>
  <c r="E450" i="4"/>
  <c r="D451" i="4"/>
  <c r="E451" i="4"/>
  <c r="D452" i="4"/>
  <c r="E452" i="4"/>
  <c r="D453" i="4"/>
  <c r="E453" i="4"/>
  <c r="D454" i="4"/>
  <c r="E454" i="4"/>
  <c r="D455" i="4"/>
  <c r="E455" i="4"/>
  <c r="D456" i="4"/>
  <c r="E456" i="4"/>
  <c r="D457" i="4"/>
  <c r="E457" i="4"/>
  <c r="D458" i="4"/>
  <c r="E458" i="4"/>
  <c r="D459" i="4"/>
  <c r="E459" i="4"/>
  <c r="D460" i="4"/>
  <c r="E460" i="4"/>
  <c r="D461" i="4"/>
  <c r="E461" i="4"/>
  <c r="D462" i="4"/>
  <c r="E462" i="4"/>
  <c r="D463" i="4"/>
  <c r="E463" i="4"/>
  <c r="D464" i="4"/>
  <c r="E464" i="4"/>
  <c r="D465" i="4"/>
  <c r="E465" i="4"/>
  <c r="D466" i="4"/>
  <c r="E466" i="4"/>
  <c r="D467" i="4"/>
  <c r="E467" i="4"/>
  <c r="D468" i="4"/>
  <c r="E468" i="4"/>
  <c r="D469" i="4"/>
  <c r="E469" i="4"/>
  <c r="D470" i="4"/>
  <c r="E470" i="4"/>
  <c r="D471" i="4"/>
  <c r="E471" i="4"/>
  <c r="D472" i="4"/>
  <c r="E472" i="4"/>
  <c r="D473" i="4"/>
  <c r="E473" i="4"/>
  <c r="D474" i="4"/>
  <c r="E474" i="4"/>
  <c r="D475" i="4"/>
  <c r="E475" i="4"/>
  <c r="D476" i="4"/>
  <c r="E476" i="4"/>
  <c r="D477" i="4"/>
  <c r="E477" i="4"/>
  <c r="D478" i="4"/>
  <c r="E478" i="4"/>
  <c r="D479" i="4"/>
  <c r="E479" i="4"/>
  <c r="D480" i="4"/>
  <c r="E480" i="4"/>
  <c r="D481" i="4"/>
  <c r="E481" i="4"/>
  <c r="D482" i="4"/>
  <c r="E482" i="4"/>
  <c r="D483" i="4"/>
  <c r="E483" i="4"/>
  <c r="D484" i="4"/>
  <c r="E484" i="4"/>
  <c r="D485" i="4"/>
  <c r="E485" i="4"/>
  <c r="D486" i="4"/>
  <c r="E486" i="4"/>
  <c r="D487" i="4"/>
  <c r="E487" i="4"/>
  <c r="D488" i="4"/>
  <c r="E488" i="4"/>
  <c r="D489" i="4"/>
  <c r="E489" i="4"/>
  <c r="D490" i="4"/>
  <c r="E490" i="4"/>
  <c r="D491" i="4"/>
  <c r="E491" i="4"/>
  <c r="D492" i="4"/>
  <c r="E492" i="4"/>
  <c r="D493" i="4"/>
  <c r="E493" i="4"/>
  <c r="D494" i="4"/>
  <c r="E494" i="4"/>
  <c r="D495" i="4"/>
  <c r="E495" i="4"/>
  <c r="D496" i="4"/>
  <c r="E496" i="4"/>
  <c r="D497" i="4"/>
  <c r="E497" i="4"/>
  <c r="D498" i="4"/>
  <c r="E498" i="4"/>
  <c r="D499" i="4"/>
  <c r="E499" i="4"/>
  <c r="D500" i="4"/>
  <c r="E500" i="4"/>
  <c r="D501" i="4"/>
  <c r="E501" i="4"/>
  <c r="D502" i="4"/>
  <c r="E502" i="4"/>
  <c r="D503" i="4"/>
  <c r="E503" i="4"/>
  <c r="D504" i="4"/>
  <c r="E504" i="4"/>
  <c r="D505" i="4"/>
  <c r="E505" i="4"/>
  <c r="D506" i="4"/>
  <c r="E506" i="4"/>
  <c r="D507" i="4"/>
  <c r="E507" i="4"/>
  <c r="D508" i="4"/>
  <c r="E508" i="4"/>
  <c r="D509" i="4"/>
  <c r="E509" i="4"/>
  <c r="D510" i="4"/>
  <c r="E510" i="4"/>
  <c r="D511" i="4"/>
  <c r="E511" i="4"/>
  <c r="D512" i="4"/>
  <c r="E512" i="4"/>
  <c r="D513" i="4"/>
  <c r="E513" i="4"/>
  <c r="D514" i="4"/>
  <c r="E514" i="4"/>
  <c r="D515" i="4"/>
  <c r="E515" i="4"/>
  <c r="D516" i="4"/>
  <c r="E516" i="4"/>
  <c r="D517" i="4"/>
  <c r="E517" i="4"/>
  <c r="D518" i="4"/>
  <c r="E518" i="4"/>
  <c r="D519" i="4"/>
  <c r="E519" i="4"/>
  <c r="D520" i="4"/>
  <c r="E520" i="4"/>
  <c r="D521" i="4"/>
  <c r="E521" i="4"/>
  <c r="D522" i="4"/>
  <c r="E522" i="4"/>
  <c r="D523" i="4"/>
  <c r="E523" i="4"/>
  <c r="D524" i="4"/>
  <c r="E524" i="4"/>
  <c r="D525" i="4"/>
  <c r="E525" i="4"/>
  <c r="D526" i="4"/>
  <c r="E526" i="4"/>
  <c r="D527" i="4"/>
  <c r="E527" i="4"/>
  <c r="D528" i="4"/>
  <c r="E528" i="4"/>
  <c r="D529" i="4"/>
  <c r="E529" i="4"/>
  <c r="D530" i="4"/>
  <c r="E530" i="4"/>
  <c r="D531" i="4"/>
  <c r="E531" i="4"/>
  <c r="D532" i="4"/>
  <c r="E532" i="4"/>
  <c r="D533" i="4"/>
  <c r="E533" i="4"/>
  <c r="D534" i="4"/>
  <c r="E534" i="4"/>
  <c r="D535" i="4"/>
  <c r="E535" i="4"/>
  <c r="D536" i="4"/>
  <c r="E536" i="4"/>
  <c r="D537" i="4"/>
  <c r="E537" i="4"/>
  <c r="D538" i="4"/>
  <c r="E538" i="4"/>
  <c r="D539" i="4"/>
  <c r="E539" i="4"/>
  <c r="D540" i="4"/>
  <c r="E540" i="4"/>
  <c r="D541" i="4"/>
  <c r="E541" i="4"/>
  <c r="D542" i="4"/>
  <c r="E542" i="4"/>
  <c r="D543" i="4"/>
  <c r="E543" i="4"/>
  <c r="D544" i="4"/>
  <c r="E544" i="4"/>
  <c r="D545" i="4"/>
  <c r="E545" i="4"/>
  <c r="D546" i="4"/>
  <c r="E546" i="4"/>
  <c r="D547" i="4"/>
  <c r="E547" i="4"/>
  <c r="D548" i="4"/>
  <c r="E548" i="4"/>
  <c r="D549" i="4"/>
  <c r="E549" i="4"/>
  <c r="D550" i="4"/>
  <c r="E550" i="4"/>
  <c r="D551" i="4"/>
  <c r="E551" i="4"/>
  <c r="D552" i="4"/>
  <c r="E552" i="4"/>
  <c r="D553" i="4"/>
  <c r="E553" i="4"/>
  <c r="D554" i="4"/>
  <c r="E554" i="4"/>
  <c r="D555" i="4"/>
  <c r="E555" i="4"/>
  <c r="D556" i="4"/>
  <c r="E556" i="4"/>
  <c r="D557" i="4"/>
  <c r="E557" i="4"/>
  <c r="D558" i="4"/>
  <c r="E558" i="4"/>
  <c r="D559" i="4"/>
  <c r="E559" i="4"/>
  <c r="D560" i="4"/>
  <c r="E560" i="4"/>
  <c r="D561" i="4"/>
  <c r="E561" i="4"/>
  <c r="D562" i="4"/>
  <c r="E562" i="4"/>
  <c r="D563" i="4"/>
  <c r="E563" i="4"/>
  <c r="D564" i="4"/>
  <c r="E564" i="4"/>
  <c r="D565" i="4"/>
  <c r="E565" i="4"/>
  <c r="D566" i="4"/>
  <c r="E566" i="4"/>
  <c r="D567" i="4"/>
  <c r="E567" i="4"/>
  <c r="D568" i="4"/>
  <c r="E568" i="4"/>
  <c r="D569" i="4"/>
  <c r="E569" i="4"/>
  <c r="D570" i="4"/>
  <c r="E570" i="4"/>
  <c r="D571" i="4"/>
  <c r="E571" i="4"/>
  <c r="D572" i="4"/>
  <c r="E572" i="4"/>
  <c r="D573" i="4"/>
  <c r="E573" i="4"/>
  <c r="D574" i="4"/>
  <c r="E574" i="4"/>
  <c r="D575" i="4"/>
  <c r="E575" i="4"/>
  <c r="D576" i="4"/>
  <c r="E576" i="4"/>
  <c r="D577" i="4"/>
  <c r="E577" i="4"/>
  <c r="D578" i="4"/>
  <c r="E578" i="4"/>
  <c r="D579" i="4"/>
  <c r="E579" i="4"/>
  <c r="D580" i="4"/>
  <c r="E580" i="4"/>
  <c r="D581" i="4"/>
  <c r="E581" i="4"/>
  <c r="D582" i="4"/>
  <c r="E582" i="4"/>
  <c r="D583" i="4"/>
  <c r="E583" i="4"/>
  <c r="D584" i="4"/>
  <c r="E584" i="4"/>
  <c r="D585" i="4"/>
  <c r="E585" i="4"/>
  <c r="D586" i="4"/>
  <c r="E586" i="4"/>
  <c r="D587" i="4"/>
  <c r="E587" i="4"/>
  <c r="D588" i="4"/>
  <c r="E588" i="4"/>
  <c r="D589" i="4"/>
  <c r="E589" i="4"/>
  <c r="D590" i="4"/>
  <c r="E590" i="4"/>
  <c r="D591" i="4"/>
  <c r="E591" i="4"/>
  <c r="D592" i="4"/>
  <c r="E592" i="4"/>
  <c r="D593" i="4"/>
  <c r="E593" i="4"/>
  <c r="D594" i="4"/>
  <c r="E594" i="4"/>
  <c r="D595" i="4"/>
  <c r="E595" i="4"/>
  <c r="D596" i="4"/>
  <c r="E596" i="4"/>
  <c r="D597" i="4"/>
  <c r="E597" i="4"/>
  <c r="D598" i="4"/>
  <c r="E598" i="4"/>
  <c r="D599" i="4"/>
  <c r="E599" i="4"/>
  <c r="D600" i="4"/>
  <c r="E600" i="4"/>
  <c r="D601" i="4"/>
  <c r="E601" i="4"/>
  <c r="D602" i="4"/>
  <c r="E602" i="4"/>
  <c r="D603" i="4"/>
  <c r="E603" i="4"/>
  <c r="D604" i="4"/>
  <c r="E604" i="4"/>
  <c r="D605" i="4"/>
  <c r="E605" i="4"/>
  <c r="D606" i="4"/>
  <c r="E606" i="4"/>
  <c r="D607" i="4"/>
  <c r="E607" i="4"/>
  <c r="D608" i="4"/>
  <c r="E608" i="4"/>
  <c r="D609" i="4"/>
  <c r="E609" i="4"/>
  <c r="D610" i="4"/>
  <c r="E610" i="4"/>
  <c r="D611" i="4"/>
  <c r="E611" i="4"/>
  <c r="D612" i="4"/>
  <c r="E612" i="4"/>
  <c r="D613" i="4"/>
  <c r="E613" i="4"/>
  <c r="D614" i="4"/>
  <c r="E614" i="4"/>
  <c r="D615" i="4"/>
  <c r="E615" i="4"/>
  <c r="D616" i="4"/>
  <c r="E616" i="4"/>
  <c r="D617" i="4"/>
  <c r="E617" i="4"/>
  <c r="D618" i="4"/>
  <c r="E618" i="4"/>
  <c r="D619" i="4"/>
  <c r="E619" i="4"/>
  <c r="D620" i="4"/>
  <c r="E620" i="4"/>
  <c r="D621" i="4"/>
  <c r="E621" i="4"/>
  <c r="D622" i="4"/>
  <c r="E622" i="4"/>
  <c r="D623" i="4"/>
  <c r="E623" i="4"/>
  <c r="D624" i="4"/>
  <c r="E624" i="4"/>
  <c r="D625" i="4"/>
  <c r="E625" i="4"/>
  <c r="D626" i="4"/>
  <c r="E626" i="4"/>
  <c r="D627" i="4"/>
  <c r="E627" i="4"/>
  <c r="D628" i="4"/>
  <c r="E628" i="4"/>
  <c r="D629" i="4"/>
  <c r="E629" i="4"/>
  <c r="D630" i="4"/>
  <c r="E630" i="4"/>
  <c r="D631" i="4"/>
  <c r="E631" i="4"/>
  <c r="D632" i="4"/>
  <c r="E632" i="4"/>
  <c r="D633" i="4"/>
  <c r="E633" i="4"/>
  <c r="D634" i="4"/>
  <c r="E634" i="4"/>
  <c r="D635" i="4"/>
  <c r="E635" i="4"/>
  <c r="D636" i="4"/>
  <c r="E636" i="4"/>
  <c r="D637" i="4"/>
  <c r="E637" i="4"/>
  <c r="D638" i="4"/>
  <c r="E638" i="4"/>
  <c r="D639" i="4"/>
  <c r="E639" i="4"/>
  <c r="D640" i="4"/>
  <c r="E640" i="4"/>
  <c r="D641" i="4"/>
  <c r="E641" i="4"/>
  <c r="D642" i="4"/>
  <c r="E642" i="4"/>
  <c r="D643" i="4"/>
  <c r="E643" i="4"/>
  <c r="D644" i="4"/>
  <c r="E644" i="4"/>
  <c r="D645" i="4"/>
  <c r="E645" i="4"/>
  <c r="D646" i="4"/>
  <c r="E646" i="4"/>
  <c r="D647" i="4"/>
  <c r="E647" i="4"/>
  <c r="D648" i="4"/>
  <c r="E648" i="4"/>
  <c r="D649" i="4"/>
  <c r="E649" i="4"/>
  <c r="D650" i="4"/>
  <c r="E650" i="4"/>
  <c r="D651" i="4"/>
  <c r="E651" i="4"/>
  <c r="D652" i="4"/>
  <c r="E652" i="4"/>
  <c r="D653" i="4"/>
  <c r="E653" i="4"/>
  <c r="D654" i="4"/>
  <c r="E654" i="4"/>
  <c r="D655" i="4"/>
  <c r="E655" i="4"/>
  <c r="D656" i="4"/>
  <c r="E656" i="4"/>
  <c r="D657" i="4"/>
  <c r="E657" i="4"/>
  <c r="D658" i="4"/>
  <c r="E658" i="4"/>
  <c r="D659" i="4"/>
  <c r="E659" i="4"/>
  <c r="D660" i="4"/>
  <c r="E660" i="4"/>
  <c r="D661" i="4"/>
  <c r="E661" i="4"/>
  <c r="D662" i="4"/>
  <c r="E662" i="4"/>
  <c r="D663" i="4"/>
  <c r="E663" i="4"/>
  <c r="D664" i="4"/>
  <c r="E664" i="4"/>
  <c r="D665" i="4"/>
  <c r="E665" i="4"/>
  <c r="D666" i="4"/>
  <c r="E666" i="4"/>
  <c r="D667" i="4"/>
  <c r="E667" i="4"/>
  <c r="D668" i="4"/>
  <c r="E668" i="4"/>
  <c r="D669" i="4"/>
  <c r="E669" i="4"/>
  <c r="D670" i="4"/>
  <c r="E670" i="4"/>
  <c r="D671" i="4"/>
  <c r="E671" i="4"/>
  <c r="D672" i="4"/>
  <c r="E672" i="4"/>
  <c r="D673" i="4"/>
  <c r="E673" i="4"/>
  <c r="D674" i="4"/>
  <c r="E674" i="4"/>
  <c r="D675" i="4"/>
  <c r="E675" i="4"/>
  <c r="D676" i="4"/>
  <c r="E676" i="4"/>
  <c r="D677" i="4"/>
  <c r="E677" i="4"/>
  <c r="D678" i="4"/>
  <c r="E678" i="4"/>
  <c r="D679" i="4"/>
  <c r="E679" i="4"/>
  <c r="D680" i="4"/>
  <c r="E680" i="4"/>
  <c r="D681" i="4"/>
  <c r="E681" i="4"/>
  <c r="D682" i="4"/>
  <c r="E682" i="4"/>
  <c r="D683" i="4"/>
  <c r="E683" i="4"/>
  <c r="D684" i="4"/>
  <c r="E684" i="4"/>
  <c r="D685" i="4"/>
  <c r="E685" i="4"/>
  <c r="D686" i="4"/>
  <c r="E686" i="4"/>
  <c r="D687" i="4"/>
  <c r="E687" i="4"/>
  <c r="D688" i="4"/>
  <c r="E688" i="4"/>
  <c r="D689" i="4"/>
  <c r="E689" i="4"/>
  <c r="D690" i="4"/>
  <c r="E690" i="4"/>
  <c r="D691" i="4"/>
  <c r="E691" i="4"/>
  <c r="D692" i="4"/>
  <c r="E692" i="4"/>
  <c r="D693" i="4"/>
  <c r="E693" i="4"/>
  <c r="D694" i="4"/>
  <c r="E694" i="4"/>
  <c r="D695" i="4"/>
  <c r="E695" i="4"/>
  <c r="D696" i="4"/>
  <c r="E696" i="4"/>
  <c r="D697" i="4"/>
  <c r="E697" i="4"/>
  <c r="D698" i="4"/>
  <c r="E698" i="4"/>
  <c r="D699" i="4"/>
  <c r="E699" i="4"/>
  <c r="D700" i="4"/>
  <c r="E700" i="4"/>
  <c r="D701" i="4"/>
  <c r="E701" i="4"/>
  <c r="D702" i="4"/>
  <c r="E702" i="4"/>
  <c r="D703" i="4"/>
  <c r="E703" i="4"/>
  <c r="D704" i="4"/>
  <c r="E704" i="4"/>
  <c r="D705" i="4"/>
  <c r="E705" i="4"/>
  <c r="D706" i="4"/>
  <c r="E706" i="4"/>
  <c r="D707" i="4"/>
  <c r="E707" i="4"/>
  <c r="D708" i="4"/>
  <c r="E708" i="4"/>
  <c r="D709" i="4"/>
  <c r="E709" i="4"/>
  <c r="D710" i="4"/>
  <c r="E710" i="4"/>
  <c r="D711" i="4"/>
  <c r="E711" i="4"/>
  <c r="D712" i="4"/>
  <c r="E712" i="4"/>
  <c r="D713" i="4"/>
  <c r="E713" i="4"/>
  <c r="D714" i="4"/>
  <c r="E714" i="4"/>
  <c r="D715" i="4"/>
  <c r="E715" i="4"/>
  <c r="D716" i="4"/>
  <c r="E716" i="4"/>
  <c r="D717" i="4"/>
  <c r="E717" i="4"/>
  <c r="D718" i="4"/>
  <c r="E718" i="4"/>
  <c r="D719" i="4"/>
  <c r="E719" i="4"/>
  <c r="D720" i="4"/>
  <c r="E720" i="4"/>
  <c r="D721" i="4"/>
  <c r="E721" i="4"/>
  <c r="D722" i="4"/>
  <c r="E722" i="4"/>
  <c r="D723" i="4"/>
  <c r="E723" i="4"/>
  <c r="D724" i="4"/>
  <c r="E724" i="4"/>
  <c r="D725" i="4"/>
  <c r="E725" i="4"/>
  <c r="D726" i="4"/>
  <c r="E726" i="4"/>
  <c r="D727" i="4"/>
  <c r="E727" i="4"/>
  <c r="D728" i="4"/>
  <c r="E728" i="4"/>
  <c r="D729" i="4"/>
  <c r="E729" i="4"/>
  <c r="D730" i="4"/>
  <c r="E730" i="4"/>
  <c r="D731" i="4"/>
  <c r="E731" i="4"/>
  <c r="D732" i="4"/>
  <c r="E732" i="4"/>
  <c r="D733" i="4"/>
  <c r="E733" i="4"/>
  <c r="D734" i="4"/>
  <c r="E734" i="4"/>
  <c r="D735" i="4"/>
  <c r="E735" i="4"/>
  <c r="D736" i="4"/>
  <c r="E736" i="4"/>
  <c r="D737" i="4"/>
  <c r="E737" i="4"/>
  <c r="D738" i="4"/>
  <c r="E738" i="4"/>
  <c r="D739" i="4"/>
  <c r="E739" i="4"/>
  <c r="D740" i="4"/>
  <c r="E740" i="4"/>
  <c r="D741" i="4"/>
  <c r="E741" i="4"/>
  <c r="D742" i="4"/>
  <c r="E742" i="4"/>
  <c r="D743" i="4"/>
  <c r="E743" i="4"/>
  <c r="D744" i="4"/>
  <c r="E744" i="4"/>
  <c r="D745" i="4"/>
  <c r="E745" i="4"/>
  <c r="D746" i="4"/>
  <c r="E746" i="4"/>
  <c r="D747" i="4"/>
  <c r="E747" i="4"/>
  <c r="D748" i="4"/>
  <c r="E748" i="4"/>
  <c r="D749" i="4"/>
  <c r="E749" i="4"/>
  <c r="D750" i="4"/>
  <c r="E750" i="4"/>
  <c r="D751" i="4"/>
  <c r="E751" i="4"/>
  <c r="D752" i="4"/>
  <c r="E752" i="4"/>
  <c r="D753" i="4"/>
  <c r="E753" i="4"/>
  <c r="D754" i="4"/>
  <c r="E754" i="4"/>
  <c r="D755" i="4"/>
  <c r="E755" i="4"/>
  <c r="D756" i="4"/>
  <c r="E756" i="4"/>
  <c r="D757" i="4"/>
  <c r="E757" i="4"/>
  <c r="D758" i="4"/>
  <c r="E758" i="4"/>
  <c r="D759" i="4"/>
  <c r="E759" i="4"/>
  <c r="D760" i="4"/>
  <c r="E760" i="4"/>
  <c r="D761" i="4"/>
  <c r="E761" i="4"/>
  <c r="D762" i="4"/>
  <c r="E762" i="4"/>
  <c r="D763" i="4"/>
  <c r="E763" i="4"/>
  <c r="D764" i="4"/>
  <c r="E764" i="4"/>
  <c r="D765" i="4"/>
  <c r="E765" i="4"/>
  <c r="D766" i="4"/>
  <c r="E766" i="4"/>
  <c r="D767" i="4"/>
  <c r="E767" i="4"/>
  <c r="D768" i="4"/>
  <c r="E768" i="4"/>
  <c r="D769" i="4"/>
  <c r="E769" i="4"/>
  <c r="D770" i="4"/>
  <c r="E770" i="4"/>
  <c r="D771" i="4"/>
  <c r="E771" i="4"/>
  <c r="D772" i="4"/>
  <c r="E772" i="4"/>
  <c r="D773" i="4"/>
  <c r="E773" i="4"/>
  <c r="D774" i="4"/>
  <c r="E774" i="4"/>
  <c r="D775" i="4"/>
  <c r="E775" i="4"/>
  <c r="D776" i="4"/>
  <c r="E776" i="4"/>
  <c r="D777" i="4"/>
  <c r="E777" i="4"/>
  <c r="D778" i="4"/>
  <c r="E778" i="4"/>
  <c r="D779" i="4"/>
  <c r="E779" i="4"/>
  <c r="D780" i="4"/>
  <c r="E780" i="4"/>
  <c r="D781" i="4"/>
  <c r="E781" i="4"/>
  <c r="D782" i="4"/>
  <c r="E782" i="4"/>
  <c r="D783" i="4"/>
  <c r="E783" i="4"/>
  <c r="D784" i="4"/>
  <c r="E784" i="4"/>
  <c r="D785" i="4"/>
  <c r="E785" i="4"/>
  <c r="D786" i="4"/>
  <c r="E786" i="4"/>
  <c r="D787" i="4"/>
  <c r="E787" i="4"/>
  <c r="D788" i="4"/>
  <c r="E788" i="4"/>
  <c r="D789" i="4"/>
  <c r="E789" i="4"/>
  <c r="D790" i="4"/>
  <c r="E790" i="4"/>
  <c r="D791" i="4"/>
  <c r="E791" i="4"/>
  <c r="D792" i="4"/>
  <c r="E792" i="4"/>
  <c r="D793" i="4"/>
  <c r="E793" i="4"/>
  <c r="D794" i="4"/>
  <c r="E794" i="4"/>
  <c r="D795" i="4"/>
  <c r="E795" i="4"/>
  <c r="D796" i="4"/>
  <c r="E796" i="4"/>
  <c r="D797" i="4"/>
  <c r="E797" i="4"/>
  <c r="D798" i="4"/>
  <c r="E798" i="4"/>
  <c r="D799" i="4"/>
  <c r="E799" i="4"/>
  <c r="D800" i="4"/>
  <c r="E800" i="4"/>
  <c r="D801" i="4"/>
  <c r="E801" i="4"/>
  <c r="D802" i="4"/>
  <c r="E802" i="4"/>
  <c r="D803" i="4"/>
  <c r="E803" i="4"/>
  <c r="D804" i="4"/>
  <c r="E804" i="4"/>
  <c r="D805" i="4"/>
  <c r="E805" i="4"/>
  <c r="D806" i="4"/>
  <c r="E806" i="4"/>
  <c r="D807" i="4"/>
  <c r="E807" i="4"/>
  <c r="D808" i="4"/>
  <c r="E808" i="4"/>
  <c r="D809" i="4"/>
  <c r="E809" i="4"/>
  <c r="D810" i="4"/>
  <c r="E810" i="4"/>
  <c r="D811" i="4"/>
  <c r="E811" i="4"/>
  <c r="D812" i="4"/>
  <c r="E812" i="4"/>
  <c r="D813" i="4"/>
  <c r="E813" i="4"/>
  <c r="D814" i="4"/>
  <c r="E814" i="4"/>
  <c r="D815" i="4"/>
  <c r="E815" i="4"/>
  <c r="D816" i="4"/>
  <c r="E816" i="4"/>
  <c r="D817" i="4"/>
  <c r="E817" i="4"/>
  <c r="D818" i="4"/>
  <c r="E818" i="4"/>
  <c r="D819" i="4"/>
  <c r="E819" i="4"/>
  <c r="D820" i="4"/>
  <c r="E820" i="4"/>
  <c r="D821" i="4"/>
  <c r="E821" i="4"/>
  <c r="D822" i="4"/>
  <c r="E822" i="4"/>
  <c r="D823" i="4"/>
  <c r="E823" i="4"/>
  <c r="D824" i="4"/>
  <c r="E824" i="4"/>
  <c r="D825" i="4"/>
  <c r="E825" i="4"/>
  <c r="D826" i="4"/>
  <c r="E826" i="4"/>
  <c r="D827" i="4"/>
  <c r="E827" i="4"/>
  <c r="D828" i="4"/>
  <c r="E828" i="4"/>
  <c r="D829" i="4"/>
  <c r="E829" i="4"/>
  <c r="D830" i="4"/>
  <c r="E830" i="4"/>
  <c r="D831" i="4"/>
  <c r="E831" i="4"/>
  <c r="D832" i="4"/>
  <c r="E832" i="4"/>
  <c r="D833" i="4"/>
  <c r="E833" i="4"/>
  <c r="D834" i="4"/>
  <c r="E834" i="4"/>
  <c r="D835" i="4"/>
  <c r="E835" i="4"/>
  <c r="D836" i="4"/>
  <c r="E836" i="4"/>
  <c r="D837" i="4"/>
  <c r="E837" i="4"/>
  <c r="D838" i="4"/>
  <c r="E838" i="4"/>
  <c r="D839" i="4"/>
  <c r="E839" i="4"/>
  <c r="D840" i="4"/>
  <c r="E840" i="4"/>
  <c r="D841" i="4"/>
  <c r="E841" i="4"/>
  <c r="D842" i="4"/>
  <c r="E842" i="4"/>
  <c r="D843" i="4"/>
  <c r="E843" i="4"/>
  <c r="D844" i="4"/>
  <c r="E844" i="4"/>
  <c r="D845" i="4"/>
  <c r="E845" i="4"/>
  <c r="D846" i="4"/>
  <c r="E846" i="4"/>
  <c r="D847" i="4"/>
  <c r="E847" i="4"/>
  <c r="D848" i="4"/>
  <c r="E848" i="4"/>
  <c r="D849" i="4"/>
  <c r="E849" i="4"/>
  <c r="D850" i="4"/>
  <c r="E850" i="4"/>
  <c r="D851" i="4"/>
  <c r="E851" i="4"/>
  <c r="D852" i="4"/>
  <c r="E852" i="4"/>
  <c r="D853" i="4"/>
  <c r="E853" i="4"/>
  <c r="D854" i="4"/>
  <c r="E854" i="4"/>
  <c r="D855" i="4"/>
  <c r="E855" i="4"/>
  <c r="D856" i="4"/>
  <c r="E856" i="4"/>
  <c r="D857" i="4"/>
  <c r="E857" i="4"/>
  <c r="D858" i="4"/>
  <c r="E858" i="4"/>
  <c r="D859" i="4"/>
  <c r="E859" i="4"/>
  <c r="D860" i="4"/>
  <c r="E860" i="4"/>
  <c r="D861" i="4"/>
  <c r="E861" i="4"/>
  <c r="D862" i="4"/>
  <c r="E862" i="4"/>
  <c r="D863" i="4"/>
  <c r="E863" i="4"/>
  <c r="D864" i="4"/>
  <c r="E864" i="4"/>
  <c r="D865" i="4"/>
  <c r="E865" i="4"/>
  <c r="D866" i="4"/>
  <c r="E866" i="4"/>
  <c r="D867" i="4"/>
  <c r="E867" i="4"/>
  <c r="D868" i="4"/>
  <c r="E868" i="4"/>
  <c r="D869" i="4"/>
  <c r="E869" i="4"/>
  <c r="D870" i="4"/>
  <c r="E870" i="4"/>
  <c r="D871" i="4"/>
  <c r="E871" i="4"/>
  <c r="D872" i="4"/>
  <c r="E872" i="4"/>
  <c r="D873" i="4"/>
  <c r="E873" i="4"/>
  <c r="D874" i="4"/>
  <c r="E874" i="4"/>
  <c r="D875" i="4"/>
  <c r="E875" i="4"/>
  <c r="D876" i="4"/>
  <c r="E876" i="4"/>
  <c r="D877" i="4"/>
  <c r="E877" i="4"/>
  <c r="D878" i="4"/>
  <c r="E878" i="4"/>
  <c r="D879" i="4"/>
  <c r="E879" i="4"/>
  <c r="D880" i="4"/>
  <c r="E880" i="4"/>
  <c r="D881" i="4"/>
  <c r="E881" i="4"/>
  <c r="D882" i="4"/>
  <c r="E882" i="4"/>
  <c r="D883" i="4"/>
  <c r="E883" i="4"/>
  <c r="D884" i="4"/>
  <c r="E884" i="4"/>
  <c r="D885" i="4"/>
  <c r="E885" i="4"/>
  <c r="D886" i="4"/>
  <c r="E886" i="4"/>
  <c r="D887" i="4"/>
  <c r="E887" i="4"/>
  <c r="D888" i="4"/>
  <c r="E888" i="4"/>
  <c r="D889" i="4"/>
  <c r="E889" i="4"/>
  <c r="D890" i="4"/>
  <c r="E890" i="4"/>
  <c r="D891" i="4"/>
  <c r="E891" i="4"/>
  <c r="D892" i="4"/>
  <c r="E892" i="4"/>
  <c r="D893" i="4"/>
  <c r="E893" i="4"/>
  <c r="D894" i="4"/>
  <c r="E894" i="4"/>
  <c r="D895" i="4"/>
  <c r="E895" i="4"/>
  <c r="D896" i="4"/>
  <c r="E896" i="4"/>
  <c r="D897" i="4"/>
  <c r="E897" i="4"/>
  <c r="D898" i="4"/>
  <c r="E898" i="4"/>
  <c r="D899" i="4"/>
  <c r="E899" i="4"/>
  <c r="D900" i="4"/>
  <c r="E900" i="4"/>
  <c r="D901" i="4"/>
  <c r="E901" i="4"/>
  <c r="D902" i="4"/>
  <c r="E902" i="4"/>
  <c r="D903" i="4"/>
  <c r="E903" i="4"/>
  <c r="D904" i="4"/>
  <c r="E904" i="4"/>
  <c r="D905" i="4"/>
  <c r="E905" i="4"/>
  <c r="D906" i="4"/>
  <c r="E906" i="4"/>
  <c r="D907" i="4"/>
  <c r="E907" i="4"/>
  <c r="D908" i="4"/>
  <c r="E908" i="4"/>
  <c r="D909" i="4"/>
  <c r="E909" i="4"/>
  <c r="D910" i="4"/>
  <c r="E910" i="4"/>
  <c r="D911" i="4"/>
  <c r="E911" i="4"/>
  <c r="D912" i="4"/>
  <c r="E912" i="4"/>
  <c r="D913" i="4"/>
  <c r="E913" i="4"/>
  <c r="D914" i="4"/>
  <c r="E914" i="4"/>
  <c r="D915" i="4"/>
  <c r="E915" i="4"/>
  <c r="D916" i="4"/>
  <c r="E916" i="4"/>
  <c r="D917" i="4"/>
  <c r="E917" i="4"/>
  <c r="D918" i="4"/>
  <c r="E918" i="4"/>
  <c r="D919" i="4"/>
  <c r="E919" i="4"/>
  <c r="D920" i="4"/>
  <c r="E920" i="4"/>
  <c r="D921" i="4"/>
  <c r="E921" i="4"/>
  <c r="D922" i="4"/>
  <c r="E922" i="4"/>
  <c r="D923" i="4"/>
  <c r="E923" i="4"/>
  <c r="D924" i="4"/>
  <c r="E924" i="4"/>
  <c r="D925" i="4"/>
  <c r="E925" i="4"/>
  <c r="D926" i="4"/>
  <c r="E926" i="4"/>
  <c r="D927" i="4"/>
  <c r="E927" i="4"/>
  <c r="D928" i="4"/>
  <c r="E928" i="4"/>
  <c r="D929" i="4"/>
  <c r="E929" i="4"/>
  <c r="D930" i="4"/>
  <c r="E930" i="4"/>
  <c r="D931" i="4"/>
  <c r="E931" i="4"/>
  <c r="D932" i="4"/>
  <c r="E932" i="4"/>
  <c r="D933" i="4"/>
  <c r="E933" i="4"/>
  <c r="D934" i="4"/>
  <c r="E934" i="4"/>
  <c r="D935" i="4"/>
  <c r="E935" i="4"/>
  <c r="D936" i="4"/>
  <c r="E936" i="4"/>
  <c r="D937" i="4"/>
  <c r="E937" i="4"/>
  <c r="D938" i="4"/>
  <c r="E938" i="4"/>
  <c r="D939" i="4"/>
  <c r="E939" i="4"/>
  <c r="D940" i="4"/>
  <c r="E940" i="4"/>
  <c r="D941" i="4"/>
  <c r="E941" i="4"/>
  <c r="D942" i="4"/>
  <c r="E942" i="4"/>
  <c r="D943" i="4"/>
  <c r="E943" i="4"/>
  <c r="D944" i="4"/>
  <c r="E944" i="4"/>
  <c r="D945" i="4"/>
  <c r="E945" i="4"/>
  <c r="D946" i="4"/>
  <c r="E946" i="4"/>
  <c r="D947" i="4"/>
  <c r="E947" i="4"/>
  <c r="D948" i="4"/>
  <c r="E948" i="4"/>
  <c r="D949" i="4"/>
  <c r="E949" i="4"/>
  <c r="D950" i="4"/>
  <c r="E950" i="4"/>
  <c r="D951" i="4"/>
  <c r="E951" i="4"/>
  <c r="D952" i="4"/>
  <c r="E952" i="4"/>
  <c r="D953" i="4"/>
  <c r="E953" i="4"/>
  <c r="D954" i="4"/>
  <c r="E954" i="4"/>
  <c r="D955" i="4"/>
  <c r="E955" i="4"/>
  <c r="D956" i="4"/>
  <c r="E956" i="4"/>
  <c r="D957" i="4"/>
  <c r="E957" i="4"/>
  <c r="D958" i="4"/>
  <c r="E958" i="4"/>
  <c r="D959" i="4"/>
  <c r="E959" i="4"/>
  <c r="D960" i="4"/>
  <c r="E960" i="4"/>
  <c r="D961" i="4"/>
  <c r="E961" i="4"/>
  <c r="D962" i="4"/>
  <c r="E962" i="4"/>
  <c r="D963" i="4"/>
  <c r="E963" i="4"/>
  <c r="D964" i="4"/>
  <c r="E964" i="4"/>
  <c r="D965" i="4"/>
  <c r="E965" i="4"/>
  <c r="D966" i="4"/>
  <c r="E966" i="4"/>
  <c r="D967" i="4"/>
  <c r="E967" i="4"/>
  <c r="D968" i="4"/>
  <c r="E968" i="4"/>
  <c r="D969" i="4"/>
  <c r="E969" i="4"/>
  <c r="D970" i="4"/>
  <c r="E970" i="4"/>
  <c r="D971" i="4"/>
  <c r="E971" i="4"/>
  <c r="D972" i="4"/>
  <c r="E972" i="4"/>
  <c r="D973" i="4"/>
  <c r="E973" i="4"/>
  <c r="D974" i="4"/>
  <c r="E974" i="4"/>
  <c r="D975" i="4"/>
  <c r="E975" i="4"/>
  <c r="D976" i="4"/>
  <c r="E976" i="4"/>
  <c r="D977" i="4"/>
  <c r="E977" i="4"/>
  <c r="D978" i="4"/>
  <c r="E978" i="4"/>
  <c r="D979" i="4"/>
  <c r="E979" i="4"/>
  <c r="D980" i="4"/>
  <c r="E980" i="4"/>
  <c r="D981" i="4"/>
  <c r="E981" i="4"/>
  <c r="D982" i="4"/>
  <c r="E982" i="4"/>
  <c r="D983" i="4"/>
  <c r="E983" i="4"/>
  <c r="D984" i="4"/>
  <c r="E984" i="4"/>
  <c r="D985" i="4"/>
  <c r="E985" i="4"/>
  <c r="D986" i="4"/>
  <c r="E986" i="4"/>
  <c r="D987" i="4"/>
  <c r="E987" i="4"/>
  <c r="D988" i="4"/>
  <c r="E988" i="4"/>
  <c r="D989" i="4"/>
  <c r="E989" i="4"/>
  <c r="D990" i="4"/>
  <c r="E990" i="4"/>
  <c r="D991" i="4"/>
  <c r="E991" i="4"/>
  <c r="D992" i="4"/>
  <c r="E992" i="4"/>
  <c r="D993" i="4"/>
  <c r="E993" i="4"/>
  <c r="D994" i="4"/>
  <c r="E994" i="4"/>
  <c r="D995" i="4"/>
  <c r="E995" i="4"/>
  <c r="D996" i="4"/>
  <c r="E996" i="4"/>
  <c r="D997" i="4"/>
  <c r="E997" i="4"/>
  <c r="D998" i="4"/>
  <c r="E998" i="4"/>
  <c r="D999" i="4"/>
  <c r="E999" i="4"/>
  <c r="D1000" i="4"/>
  <c r="E1000" i="4"/>
  <c r="D1001" i="4"/>
  <c r="E1001" i="4"/>
  <c r="D1002" i="4"/>
  <c r="E1002" i="4"/>
  <c r="D1003" i="4"/>
  <c r="E1003" i="4"/>
  <c r="D1004" i="4"/>
  <c r="E1004" i="4"/>
  <c r="D1005" i="4"/>
  <c r="E1005" i="4"/>
  <c r="D1006" i="4"/>
  <c r="E1006" i="4"/>
  <c r="D1007" i="4"/>
  <c r="E1007" i="4"/>
  <c r="D1008" i="4"/>
  <c r="E1008" i="4"/>
  <c r="D1009" i="4"/>
  <c r="E1009" i="4"/>
  <c r="D1010" i="4"/>
  <c r="E1010" i="4"/>
  <c r="D1011" i="4"/>
  <c r="E1011" i="4"/>
  <c r="D1012" i="4"/>
  <c r="E1012" i="4"/>
  <c r="D1013" i="4"/>
  <c r="E1013" i="4"/>
  <c r="D1014" i="4"/>
  <c r="E1014" i="4"/>
  <c r="D1015" i="4"/>
  <c r="E1015" i="4"/>
  <c r="D1016" i="4"/>
  <c r="E1016" i="4"/>
  <c r="D1017" i="4"/>
  <c r="E1017" i="4"/>
  <c r="D1018" i="4"/>
  <c r="E1018" i="4"/>
  <c r="D1019" i="4"/>
  <c r="E1019" i="4"/>
  <c r="D1020" i="4"/>
  <c r="E1020" i="4"/>
  <c r="D1021" i="4"/>
  <c r="E1021" i="4"/>
  <c r="D1022" i="4"/>
  <c r="E1022" i="4"/>
  <c r="D1023" i="4"/>
  <c r="E1023" i="4"/>
  <c r="D1024" i="4"/>
  <c r="E1024" i="4"/>
  <c r="D1025" i="4"/>
  <c r="E1025" i="4"/>
  <c r="D1026" i="4"/>
  <c r="E1026" i="4"/>
  <c r="D1027" i="4"/>
  <c r="E1027" i="4"/>
  <c r="D1028" i="4"/>
  <c r="E1028" i="4"/>
  <c r="D1029" i="4"/>
  <c r="E1029" i="4"/>
  <c r="D1030" i="4"/>
  <c r="E1030" i="4"/>
  <c r="D1031" i="4"/>
  <c r="E1031" i="4"/>
  <c r="D1032" i="4"/>
  <c r="E1032" i="4"/>
  <c r="D1033" i="4"/>
  <c r="E1033" i="4"/>
  <c r="D1034" i="4"/>
  <c r="E1034" i="4"/>
  <c r="D1035" i="4"/>
  <c r="E1035" i="4"/>
  <c r="D1036" i="4"/>
  <c r="E1036" i="4"/>
  <c r="D1037" i="4"/>
  <c r="E1037" i="4"/>
  <c r="D1038" i="4"/>
  <c r="E1038" i="4"/>
  <c r="D1039" i="4"/>
  <c r="E1039" i="4"/>
  <c r="D1040" i="4"/>
  <c r="E1040" i="4"/>
  <c r="D1041" i="4"/>
  <c r="E1041" i="4"/>
  <c r="D1042" i="4"/>
  <c r="E1042" i="4"/>
  <c r="D1043" i="4"/>
  <c r="E1043" i="4"/>
  <c r="D1044" i="4"/>
  <c r="E1044" i="4"/>
  <c r="D1045" i="4"/>
  <c r="E1045" i="4"/>
  <c r="D1046" i="4"/>
  <c r="E1046" i="4"/>
  <c r="D1047" i="4"/>
  <c r="E1047" i="4"/>
  <c r="D1048" i="4"/>
  <c r="E1048" i="4"/>
  <c r="D1049" i="4"/>
  <c r="E1049" i="4"/>
  <c r="D1050" i="4"/>
  <c r="E1050" i="4"/>
  <c r="D1051" i="4"/>
  <c r="E1051" i="4"/>
  <c r="D1052" i="4"/>
  <c r="E1052" i="4"/>
  <c r="D1053" i="4"/>
  <c r="E1053" i="4"/>
  <c r="D1054" i="4"/>
  <c r="E1054" i="4"/>
  <c r="D1055" i="4"/>
  <c r="E1055" i="4"/>
  <c r="D1056" i="4"/>
  <c r="E1056" i="4"/>
  <c r="D1057" i="4"/>
  <c r="E1057" i="4"/>
  <c r="D1058" i="4"/>
  <c r="E1058" i="4"/>
  <c r="D1059" i="4"/>
  <c r="E1059" i="4"/>
  <c r="D1060" i="4"/>
  <c r="E1060" i="4"/>
  <c r="D1061" i="4"/>
  <c r="E1061" i="4"/>
  <c r="D1062" i="4"/>
  <c r="E1062" i="4"/>
  <c r="D1063" i="4"/>
  <c r="E1063" i="4"/>
  <c r="D1064" i="4"/>
  <c r="E1064" i="4"/>
  <c r="D1065" i="4"/>
  <c r="E1065" i="4"/>
  <c r="D1066" i="4"/>
  <c r="E1066" i="4"/>
  <c r="D1067" i="4"/>
  <c r="E1067" i="4"/>
  <c r="D1068" i="4"/>
  <c r="E1068" i="4"/>
  <c r="D1069" i="4"/>
  <c r="E1069" i="4"/>
  <c r="D1070" i="4"/>
  <c r="E1070" i="4"/>
  <c r="D1071" i="4"/>
  <c r="E1071" i="4"/>
  <c r="D1072" i="4"/>
  <c r="E1072" i="4"/>
  <c r="D1073" i="4"/>
  <c r="E1073" i="4"/>
  <c r="D1074" i="4"/>
  <c r="E1074" i="4"/>
  <c r="D1075" i="4"/>
  <c r="E1075" i="4"/>
  <c r="D1076" i="4"/>
  <c r="E1076" i="4"/>
  <c r="D1077" i="4"/>
  <c r="E1077" i="4"/>
  <c r="D1078" i="4"/>
  <c r="E1078" i="4"/>
  <c r="D1079" i="4"/>
  <c r="E1079" i="4"/>
  <c r="D1080" i="4"/>
  <c r="E1080" i="4"/>
  <c r="D1081" i="4"/>
  <c r="E1081" i="4"/>
  <c r="D1082" i="4"/>
  <c r="E1082" i="4"/>
  <c r="D1083" i="4"/>
  <c r="E1083" i="4"/>
  <c r="D1084" i="4"/>
  <c r="E1084" i="4"/>
  <c r="D1085" i="4"/>
  <c r="E1085" i="4"/>
  <c r="D1086" i="4"/>
  <c r="E1086" i="4"/>
  <c r="D1087" i="4"/>
  <c r="E1087" i="4"/>
  <c r="D1088" i="4"/>
  <c r="E1088" i="4"/>
  <c r="D1089" i="4"/>
  <c r="E1089" i="4"/>
  <c r="D1090" i="4"/>
  <c r="E1090" i="4"/>
  <c r="D1091" i="4"/>
  <c r="E1091" i="4"/>
  <c r="D1092" i="4"/>
  <c r="E1092" i="4"/>
  <c r="D1093" i="4"/>
  <c r="E1093" i="4"/>
  <c r="D1094" i="4"/>
  <c r="E1094" i="4"/>
  <c r="D1095" i="4"/>
  <c r="E1095" i="4"/>
  <c r="D1096" i="4"/>
  <c r="E1096" i="4"/>
  <c r="D1097" i="4"/>
  <c r="E1097" i="4"/>
  <c r="D1098" i="4"/>
  <c r="E1098" i="4"/>
  <c r="D1099" i="4"/>
  <c r="E1099" i="4"/>
  <c r="D1100" i="4"/>
  <c r="E1100" i="4"/>
  <c r="D1101" i="4"/>
  <c r="E1101" i="4"/>
  <c r="D1102" i="4"/>
  <c r="E1102" i="4"/>
  <c r="D1103" i="4"/>
  <c r="E1103" i="4"/>
  <c r="D1104" i="4"/>
  <c r="E1104" i="4"/>
  <c r="D1105" i="4"/>
  <c r="E1105" i="4"/>
  <c r="D1106" i="4"/>
  <c r="E1106" i="4"/>
  <c r="D1107" i="4"/>
  <c r="E1107" i="4"/>
  <c r="D1108" i="4"/>
  <c r="E1108" i="4"/>
  <c r="D1109" i="4"/>
  <c r="E1109" i="4"/>
  <c r="D1110" i="4"/>
  <c r="E1110" i="4"/>
  <c r="D1111" i="4"/>
  <c r="E1111" i="4"/>
  <c r="D1112" i="4"/>
  <c r="E1112" i="4"/>
  <c r="D1113" i="4"/>
  <c r="E1113" i="4"/>
  <c r="D1114" i="4"/>
  <c r="E1114" i="4"/>
  <c r="D1115" i="4"/>
  <c r="E1115" i="4"/>
  <c r="D1116" i="4"/>
  <c r="E1116" i="4"/>
  <c r="D1117" i="4"/>
  <c r="E1117" i="4"/>
  <c r="D1118" i="4"/>
  <c r="E1118" i="4"/>
  <c r="D1119" i="4"/>
  <c r="E1119" i="4"/>
  <c r="D1120" i="4"/>
  <c r="E1120" i="4"/>
  <c r="D1121" i="4"/>
  <c r="E1121" i="4"/>
  <c r="D1122" i="4"/>
  <c r="E1122" i="4"/>
  <c r="D1123" i="4"/>
  <c r="E1123" i="4"/>
  <c r="D1124" i="4"/>
  <c r="E1124" i="4"/>
  <c r="D1125" i="4"/>
  <c r="E1125" i="4"/>
  <c r="D1126" i="4"/>
  <c r="E1126" i="4"/>
  <c r="D1127" i="4"/>
  <c r="E1127" i="4"/>
  <c r="D1128" i="4"/>
  <c r="E1128" i="4"/>
  <c r="D1129" i="4"/>
  <c r="E1129" i="4"/>
  <c r="D1130" i="4"/>
  <c r="E1130" i="4"/>
  <c r="D1131" i="4"/>
  <c r="E1131" i="4"/>
  <c r="D1132" i="4"/>
  <c r="E1132" i="4"/>
  <c r="D1133" i="4"/>
  <c r="E1133" i="4"/>
  <c r="D1134" i="4"/>
  <c r="E1134" i="4"/>
  <c r="D1135" i="4"/>
  <c r="E1135" i="4"/>
  <c r="D1136" i="4"/>
  <c r="E1136" i="4"/>
  <c r="D1137" i="4"/>
  <c r="E1137" i="4"/>
  <c r="D1138" i="4"/>
  <c r="E1138" i="4"/>
  <c r="D1139" i="4"/>
  <c r="E1139" i="4"/>
  <c r="D1140" i="4"/>
  <c r="E1140" i="4"/>
  <c r="D1141" i="4"/>
  <c r="E1141" i="4"/>
  <c r="D1142" i="4"/>
  <c r="E1142" i="4"/>
  <c r="D1143" i="4"/>
  <c r="E1143" i="4"/>
  <c r="D1144" i="4"/>
  <c r="E1144" i="4"/>
  <c r="D1145" i="4"/>
  <c r="E1145" i="4"/>
  <c r="D1146" i="4"/>
  <c r="E1146" i="4"/>
  <c r="D1147" i="4"/>
  <c r="E1147" i="4"/>
  <c r="D1148" i="4"/>
  <c r="E1148" i="4"/>
  <c r="D1149" i="4"/>
  <c r="E1149" i="4"/>
  <c r="D1150" i="4"/>
  <c r="E1150" i="4"/>
  <c r="D1151" i="4"/>
  <c r="E1151" i="4"/>
  <c r="D1152" i="4"/>
  <c r="E1152" i="4"/>
  <c r="D1153" i="4"/>
  <c r="E1153" i="4"/>
  <c r="D1154" i="4"/>
  <c r="E1154" i="4"/>
  <c r="D1155" i="4"/>
  <c r="E1155" i="4"/>
  <c r="D1156" i="4"/>
  <c r="E1156" i="4"/>
  <c r="D1157" i="4"/>
  <c r="E1157" i="4"/>
  <c r="D1158" i="4"/>
  <c r="E1158" i="4"/>
  <c r="D1159" i="4"/>
  <c r="E1159" i="4"/>
  <c r="D1160" i="4"/>
  <c r="E1160" i="4"/>
  <c r="D1161" i="4"/>
  <c r="E1161" i="4"/>
  <c r="D1162" i="4"/>
  <c r="E1162" i="4"/>
  <c r="D1163" i="4"/>
  <c r="E1163" i="4"/>
  <c r="D1164" i="4"/>
  <c r="E1164" i="4"/>
  <c r="D1165" i="4"/>
  <c r="E1165" i="4"/>
  <c r="D1166" i="4"/>
  <c r="E1166" i="4"/>
  <c r="D1167" i="4"/>
  <c r="E1167" i="4"/>
  <c r="D1168" i="4"/>
  <c r="E1168" i="4"/>
  <c r="D1169" i="4"/>
  <c r="E1169" i="4"/>
  <c r="D1170" i="4"/>
  <c r="E1170" i="4"/>
  <c r="D1171" i="4"/>
  <c r="E1171" i="4"/>
  <c r="D1172" i="4"/>
  <c r="E1172" i="4"/>
  <c r="D1173" i="4"/>
  <c r="E1173" i="4"/>
  <c r="D1174" i="4"/>
  <c r="E1174" i="4"/>
  <c r="D1175" i="4"/>
  <c r="E1175" i="4"/>
  <c r="D1176" i="4"/>
  <c r="E1176" i="4"/>
  <c r="D1177" i="4"/>
  <c r="E1177" i="4"/>
  <c r="D1178" i="4"/>
  <c r="E1178" i="4"/>
  <c r="D1179" i="4"/>
  <c r="E1179" i="4"/>
  <c r="D1180" i="4"/>
  <c r="E1180" i="4"/>
  <c r="D1181" i="4"/>
  <c r="E1181" i="4"/>
  <c r="D1182" i="4"/>
  <c r="E1182" i="4"/>
  <c r="D1183" i="4"/>
  <c r="E1183" i="4"/>
  <c r="D1184" i="4"/>
  <c r="E1184" i="4"/>
  <c r="D1185" i="4"/>
  <c r="E1185" i="4"/>
  <c r="D1186" i="4"/>
  <c r="E1186" i="4"/>
  <c r="D1187" i="4"/>
  <c r="E1187" i="4"/>
  <c r="D1188" i="4"/>
  <c r="E1188" i="4"/>
  <c r="D1189" i="4"/>
  <c r="E1189" i="4"/>
  <c r="D1190" i="4"/>
  <c r="E1190" i="4"/>
  <c r="D1191" i="4"/>
  <c r="E1191" i="4"/>
  <c r="D1192" i="4"/>
  <c r="E1192" i="4"/>
  <c r="D1193" i="4"/>
  <c r="E1193" i="4"/>
  <c r="D1194" i="4"/>
  <c r="E1194" i="4"/>
  <c r="D1195" i="4"/>
  <c r="E1195" i="4"/>
  <c r="D1196" i="4"/>
  <c r="E1196" i="4"/>
  <c r="D1197" i="4"/>
  <c r="E1197" i="4"/>
  <c r="D1198" i="4"/>
  <c r="E1198" i="4"/>
  <c r="D1199" i="4"/>
  <c r="E1199" i="4"/>
  <c r="D1200" i="4"/>
  <c r="E1200" i="4"/>
  <c r="D1201" i="4"/>
  <c r="E1201" i="4"/>
  <c r="D1202" i="4"/>
  <c r="E1202" i="4"/>
  <c r="D1203" i="4"/>
  <c r="E1203" i="4"/>
  <c r="D1204" i="4"/>
  <c r="E1204" i="4"/>
  <c r="D1205" i="4"/>
  <c r="E1205" i="4"/>
  <c r="D1206" i="4"/>
  <c r="E1206" i="4"/>
  <c r="D1207" i="4"/>
  <c r="E1207" i="4"/>
  <c r="D1208" i="4"/>
  <c r="E1208" i="4"/>
  <c r="D1209" i="4"/>
  <c r="E1209" i="4"/>
  <c r="D1210" i="4"/>
  <c r="E1210" i="4"/>
  <c r="D1211" i="4"/>
  <c r="E1211" i="4"/>
  <c r="D1212" i="4"/>
  <c r="E1212" i="4"/>
  <c r="D1213" i="4"/>
  <c r="E1213" i="4"/>
  <c r="D1214" i="4"/>
  <c r="E1214" i="4"/>
  <c r="D1215" i="4"/>
  <c r="E1215" i="4"/>
  <c r="D1216" i="4"/>
  <c r="E1216" i="4"/>
  <c r="D1217" i="4"/>
  <c r="E1217" i="4"/>
  <c r="D1218" i="4"/>
  <c r="E1218" i="4"/>
  <c r="D1219" i="4"/>
  <c r="E1219" i="4"/>
  <c r="D1220" i="4"/>
  <c r="E1220" i="4"/>
  <c r="D1221" i="4"/>
  <c r="E1221" i="4"/>
  <c r="D1222" i="4"/>
  <c r="E1222" i="4"/>
  <c r="D1223" i="4"/>
  <c r="E1223" i="4"/>
  <c r="D1224" i="4"/>
  <c r="E1224" i="4"/>
  <c r="D1225" i="4"/>
  <c r="E1225" i="4"/>
  <c r="D1226" i="4"/>
  <c r="E1226" i="4"/>
  <c r="D1227" i="4"/>
  <c r="E1227" i="4"/>
  <c r="D1228" i="4"/>
  <c r="E1228" i="4"/>
  <c r="D1229" i="4"/>
  <c r="E1229" i="4"/>
  <c r="D1230" i="4"/>
  <c r="E1230" i="4"/>
  <c r="D1231" i="4"/>
  <c r="E1231" i="4"/>
  <c r="D1232" i="4"/>
  <c r="E1232" i="4"/>
  <c r="D1233" i="4"/>
  <c r="E1233" i="4"/>
  <c r="D1234" i="4"/>
  <c r="E1234" i="4"/>
  <c r="D1235" i="4"/>
  <c r="E1235" i="4"/>
  <c r="D1236" i="4"/>
  <c r="E1236" i="4"/>
  <c r="D1237" i="4"/>
  <c r="E1237" i="4"/>
  <c r="D1238" i="4"/>
  <c r="E1238" i="4"/>
  <c r="D1239" i="4"/>
  <c r="E1239" i="4"/>
  <c r="D1240" i="4"/>
  <c r="E1240" i="4"/>
  <c r="D1241" i="4"/>
  <c r="E1241" i="4"/>
  <c r="D1242" i="4"/>
  <c r="E1242" i="4"/>
  <c r="D1243" i="4"/>
  <c r="E1243" i="4"/>
  <c r="D1244" i="4"/>
  <c r="E1244" i="4"/>
  <c r="D1245" i="4"/>
  <c r="E1245" i="4"/>
  <c r="D1246" i="4"/>
  <c r="E1246" i="4"/>
  <c r="D1247" i="4"/>
  <c r="E1247" i="4"/>
  <c r="D1248" i="4"/>
  <c r="E1248" i="4"/>
  <c r="D1249" i="4"/>
  <c r="E1249" i="4"/>
  <c r="D1250" i="4"/>
  <c r="E1250" i="4"/>
  <c r="D1251" i="4"/>
  <c r="E1251" i="4"/>
  <c r="D1252" i="4"/>
  <c r="E1252" i="4"/>
  <c r="D1253" i="4"/>
  <c r="E1253" i="4"/>
  <c r="D1254" i="4"/>
  <c r="E1254" i="4"/>
  <c r="D1255" i="4"/>
  <c r="E1255" i="4"/>
  <c r="D1256" i="4"/>
  <c r="E1256" i="4"/>
  <c r="D1257" i="4"/>
  <c r="E1257" i="4"/>
  <c r="D1258" i="4"/>
  <c r="E1258" i="4"/>
  <c r="D1259" i="4"/>
  <c r="E1259" i="4"/>
  <c r="D1260" i="4"/>
  <c r="E1260" i="4"/>
  <c r="D1261" i="4"/>
  <c r="E1261" i="4"/>
  <c r="D1262" i="4"/>
  <c r="E1262" i="4"/>
  <c r="D1263" i="4"/>
  <c r="E1263" i="4"/>
  <c r="D1264" i="4"/>
  <c r="E1264" i="4"/>
  <c r="D1265" i="4"/>
  <c r="E1265" i="4"/>
  <c r="D1266" i="4"/>
  <c r="E1266" i="4"/>
  <c r="D1267" i="4"/>
  <c r="E1267" i="4"/>
  <c r="D1268" i="4"/>
  <c r="E1268" i="4"/>
  <c r="D1269" i="4"/>
  <c r="E1269" i="4"/>
  <c r="D1270" i="4"/>
  <c r="E1270" i="4"/>
  <c r="D1271" i="4"/>
  <c r="E1271" i="4"/>
  <c r="D1272" i="4"/>
  <c r="E1272" i="4"/>
  <c r="D1273" i="4"/>
  <c r="E1273" i="4"/>
  <c r="D1274" i="4"/>
  <c r="E1274" i="4"/>
  <c r="D1275" i="4"/>
  <c r="E1275" i="4"/>
  <c r="D1276" i="4"/>
  <c r="E1276" i="4"/>
  <c r="D1277" i="4"/>
  <c r="E1277" i="4"/>
  <c r="D1278" i="4"/>
  <c r="E1278" i="4"/>
  <c r="D1279" i="4"/>
  <c r="E1279" i="4"/>
  <c r="D1280" i="4"/>
  <c r="E1280" i="4"/>
  <c r="D1281" i="4"/>
  <c r="E1281" i="4"/>
  <c r="D1282" i="4"/>
  <c r="E1282" i="4"/>
  <c r="D1283" i="4"/>
  <c r="E1283" i="4"/>
  <c r="D1284" i="4"/>
  <c r="E1284" i="4"/>
  <c r="D1285" i="4"/>
  <c r="E1285" i="4"/>
  <c r="D1286" i="4"/>
  <c r="E1286" i="4"/>
  <c r="D1287" i="4"/>
  <c r="E1287" i="4"/>
  <c r="D1288" i="4"/>
  <c r="E1288" i="4"/>
  <c r="D1289" i="4"/>
  <c r="E1289" i="4"/>
  <c r="D1290" i="4"/>
  <c r="E1290" i="4"/>
  <c r="D1291" i="4"/>
  <c r="E1291" i="4"/>
  <c r="D1292" i="4"/>
  <c r="E1292" i="4"/>
  <c r="D1293" i="4"/>
  <c r="E1293" i="4"/>
  <c r="D1294" i="4"/>
  <c r="E1294" i="4"/>
  <c r="D1295" i="4"/>
  <c r="E1295" i="4"/>
  <c r="D1296" i="4"/>
  <c r="E1296" i="4"/>
  <c r="D1297" i="4"/>
  <c r="E1297" i="4"/>
  <c r="D1298" i="4"/>
  <c r="E1298" i="4"/>
  <c r="D1299" i="4"/>
  <c r="E1299" i="4"/>
  <c r="D1300" i="4"/>
  <c r="E1300" i="4"/>
  <c r="D1301" i="4"/>
  <c r="E1301" i="4"/>
  <c r="D1302" i="4"/>
  <c r="E1302" i="4"/>
  <c r="D1303" i="4"/>
  <c r="E1303" i="4"/>
  <c r="D1304" i="4"/>
  <c r="E1304" i="4"/>
  <c r="D1305" i="4"/>
  <c r="E1305" i="4"/>
  <c r="D1306" i="4"/>
  <c r="E1306" i="4"/>
  <c r="D1307" i="4"/>
  <c r="E1307" i="4"/>
  <c r="D1308" i="4"/>
  <c r="E1308" i="4"/>
  <c r="D1309" i="4"/>
  <c r="E1309" i="4"/>
  <c r="D1310" i="4"/>
  <c r="E1310" i="4"/>
  <c r="D1311" i="4"/>
  <c r="E1311" i="4"/>
  <c r="D1312" i="4"/>
  <c r="E1312" i="4"/>
  <c r="D1313" i="4"/>
  <c r="E1313" i="4"/>
  <c r="D1314" i="4"/>
  <c r="E1314" i="4"/>
  <c r="D1315" i="4"/>
  <c r="E1315" i="4"/>
  <c r="D1316" i="4"/>
  <c r="E1316" i="4"/>
  <c r="D1317" i="4"/>
  <c r="E1317" i="4"/>
  <c r="D1318" i="4"/>
  <c r="E1318" i="4"/>
  <c r="D1319" i="4"/>
  <c r="E1319" i="4"/>
  <c r="D1320" i="4"/>
  <c r="E1320" i="4"/>
  <c r="D1321" i="4"/>
  <c r="E1321" i="4"/>
  <c r="D1322" i="4"/>
  <c r="E1322" i="4"/>
  <c r="D1323" i="4"/>
  <c r="E1323" i="4"/>
  <c r="D1324" i="4"/>
  <c r="E1324" i="4"/>
  <c r="D1325" i="4"/>
  <c r="E1325" i="4"/>
  <c r="D1326" i="4"/>
  <c r="E1326" i="4"/>
  <c r="D1327" i="4"/>
  <c r="E1327" i="4"/>
  <c r="D1328" i="4"/>
  <c r="E1328" i="4"/>
  <c r="D1329" i="4"/>
  <c r="E1329" i="4"/>
  <c r="D1330" i="4"/>
  <c r="E1330" i="4"/>
  <c r="D1331" i="4"/>
  <c r="E1331" i="4"/>
  <c r="D1332" i="4"/>
  <c r="E1332" i="4"/>
  <c r="D1333" i="4"/>
  <c r="E1333" i="4"/>
  <c r="D1334" i="4"/>
  <c r="E1334" i="4"/>
  <c r="D1335" i="4"/>
  <c r="E1335" i="4"/>
  <c r="D1336" i="4"/>
  <c r="E1336" i="4"/>
  <c r="D1337" i="4"/>
  <c r="E1337" i="4"/>
  <c r="D1338" i="4"/>
  <c r="E1338" i="4"/>
  <c r="D1339" i="4"/>
  <c r="E1339" i="4"/>
  <c r="D1340" i="4"/>
  <c r="E1340" i="4"/>
  <c r="D1341" i="4"/>
  <c r="E1341" i="4"/>
  <c r="D1342" i="4"/>
  <c r="E1342" i="4"/>
  <c r="D1343" i="4"/>
  <c r="E1343" i="4"/>
  <c r="D1344" i="4"/>
  <c r="E1344" i="4"/>
  <c r="D1345" i="4"/>
  <c r="E1345" i="4"/>
  <c r="D1346" i="4"/>
  <c r="E1346" i="4"/>
  <c r="D1347" i="4"/>
  <c r="E1347" i="4"/>
  <c r="D1348" i="4"/>
  <c r="E1348" i="4"/>
  <c r="D1349" i="4"/>
  <c r="E1349" i="4"/>
  <c r="D1350" i="4"/>
  <c r="E1350" i="4"/>
  <c r="D1351" i="4"/>
  <c r="E1351" i="4"/>
  <c r="D1352" i="4"/>
  <c r="E1352" i="4"/>
  <c r="D1353" i="4"/>
  <c r="E1353" i="4"/>
  <c r="D1354" i="4"/>
  <c r="E1354" i="4"/>
  <c r="D1355" i="4"/>
  <c r="E1355" i="4"/>
  <c r="D1356" i="4"/>
  <c r="E1356" i="4"/>
  <c r="D1357" i="4"/>
  <c r="E1357" i="4"/>
  <c r="D1358" i="4"/>
  <c r="E1358" i="4"/>
  <c r="D1359" i="4"/>
  <c r="E1359" i="4"/>
  <c r="D1360" i="4"/>
  <c r="E1360" i="4"/>
  <c r="D1361" i="4"/>
  <c r="E1361" i="4"/>
  <c r="D1362" i="4"/>
  <c r="E1362" i="4"/>
  <c r="D1363" i="4"/>
  <c r="E1363" i="4"/>
  <c r="D1364" i="4"/>
  <c r="E1364" i="4"/>
  <c r="D1365" i="4"/>
  <c r="E1365" i="4"/>
  <c r="D1366" i="4"/>
  <c r="E1366" i="4"/>
  <c r="D1367" i="4"/>
  <c r="E1367" i="4"/>
  <c r="D1368" i="4"/>
  <c r="E1368" i="4"/>
  <c r="D1369" i="4"/>
  <c r="E1369" i="4"/>
  <c r="D1370" i="4"/>
  <c r="E1370" i="4"/>
  <c r="D1371" i="4"/>
  <c r="E1371" i="4"/>
  <c r="D1372" i="4"/>
  <c r="E1372" i="4"/>
  <c r="D1373" i="4"/>
  <c r="E1373" i="4"/>
  <c r="D1374" i="4"/>
  <c r="E1374" i="4"/>
  <c r="D1375" i="4"/>
  <c r="E1375" i="4"/>
  <c r="D1376" i="4"/>
  <c r="E1376" i="4"/>
  <c r="D1377" i="4"/>
  <c r="E1377" i="4"/>
  <c r="D1378" i="4"/>
  <c r="E1378" i="4"/>
  <c r="D1379" i="4"/>
  <c r="E1379" i="4"/>
  <c r="D1380" i="4"/>
  <c r="E1380" i="4"/>
  <c r="D1381" i="4"/>
  <c r="E1381" i="4"/>
  <c r="D1382" i="4"/>
  <c r="E1382" i="4"/>
  <c r="D1383" i="4"/>
  <c r="E1383" i="4"/>
  <c r="D1384" i="4"/>
  <c r="E1384" i="4"/>
  <c r="D1385" i="4"/>
  <c r="E1385" i="4"/>
  <c r="D1386" i="4"/>
  <c r="E1386" i="4"/>
  <c r="D1387" i="4"/>
  <c r="E1387" i="4"/>
  <c r="D1388" i="4"/>
  <c r="E1388" i="4"/>
  <c r="D1389" i="4"/>
  <c r="E1389" i="4"/>
  <c r="D1390" i="4"/>
  <c r="E1390" i="4"/>
  <c r="D1391" i="4"/>
  <c r="E1391" i="4"/>
  <c r="D1392" i="4"/>
  <c r="E1392" i="4"/>
  <c r="D1393" i="4"/>
  <c r="E1393" i="4"/>
  <c r="D1394" i="4"/>
  <c r="E1394" i="4"/>
  <c r="D1395" i="4"/>
  <c r="E1395" i="4"/>
  <c r="D1396" i="4"/>
  <c r="E1396" i="4"/>
  <c r="D1397" i="4"/>
  <c r="E1397" i="4"/>
  <c r="D1398" i="4"/>
  <c r="E1398" i="4"/>
  <c r="D1399" i="4"/>
  <c r="E1399" i="4"/>
  <c r="D1400" i="4"/>
  <c r="E1400" i="4"/>
  <c r="D1401" i="4"/>
  <c r="E1401" i="4"/>
  <c r="D1402" i="4"/>
  <c r="E1402" i="4"/>
  <c r="D1403" i="4"/>
  <c r="E1403" i="4"/>
  <c r="D1404" i="4"/>
  <c r="E1404" i="4"/>
  <c r="D1405" i="4"/>
  <c r="E1405" i="4"/>
  <c r="D1406" i="4"/>
  <c r="E1406" i="4"/>
  <c r="D1407" i="4"/>
  <c r="E1407" i="4"/>
  <c r="D1408" i="4"/>
  <c r="E1408" i="4"/>
  <c r="D1409" i="4"/>
  <c r="E1409" i="4"/>
  <c r="D1410" i="4"/>
  <c r="E1410" i="4"/>
  <c r="D1411" i="4"/>
  <c r="E1411" i="4"/>
  <c r="D1412" i="4"/>
  <c r="E1412" i="4"/>
  <c r="D1413" i="4"/>
  <c r="E1413" i="4"/>
  <c r="D1414" i="4"/>
  <c r="E1414" i="4"/>
  <c r="D1415" i="4"/>
  <c r="E1415" i="4"/>
  <c r="D1416" i="4"/>
  <c r="E1416" i="4"/>
  <c r="D1417" i="4"/>
  <c r="E1417" i="4"/>
  <c r="D1418" i="4"/>
  <c r="E1418" i="4"/>
  <c r="D1419" i="4"/>
  <c r="E1419" i="4"/>
  <c r="D1420" i="4"/>
  <c r="E1420" i="4"/>
  <c r="D1421" i="4"/>
  <c r="E1421" i="4"/>
  <c r="D1422" i="4"/>
  <c r="E1422" i="4"/>
  <c r="D1423" i="4"/>
  <c r="E1423" i="4"/>
  <c r="D1424" i="4"/>
  <c r="E1424" i="4"/>
  <c r="D1425" i="4"/>
  <c r="E1425" i="4"/>
  <c r="D1426" i="4"/>
  <c r="E1426" i="4"/>
  <c r="D1427" i="4"/>
  <c r="E1427" i="4"/>
  <c r="D1428" i="4"/>
  <c r="E1428" i="4"/>
  <c r="D1429" i="4"/>
  <c r="E1429" i="4"/>
  <c r="D1430" i="4"/>
  <c r="E1430" i="4"/>
  <c r="D1431" i="4"/>
  <c r="E1431" i="4"/>
  <c r="D1432" i="4"/>
  <c r="E1432" i="4"/>
  <c r="D1433" i="4"/>
  <c r="E1433" i="4"/>
  <c r="D1434" i="4"/>
  <c r="E1434" i="4"/>
  <c r="D1435" i="4"/>
  <c r="E1435" i="4"/>
  <c r="D1436" i="4"/>
  <c r="E1436" i="4"/>
  <c r="D1437" i="4"/>
  <c r="E1437" i="4"/>
  <c r="D1438" i="4"/>
  <c r="E1438" i="4"/>
  <c r="D1439" i="4"/>
  <c r="E1439" i="4"/>
  <c r="D1440" i="4"/>
  <c r="E1440" i="4"/>
  <c r="D1441" i="4"/>
  <c r="E1441" i="4"/>
  <c r="D1442" i="4"/>
  <c r="E1442" i="4"/>
  <c r="D1443" i="4"/>
  <c r="E1443" i="4"/>
  <c r="D1444" i="4"/>
  <c r="E1444" i="4"/>
  <c r="D1445" i="4"/>
  <c r="E1445" i="4"/>
  <c r="D1446" i="4"/>
  <c r="E1446" i="4"/>
  <c r="D1447" i="4"/>
  <c r="E1447" i="4"/>
  <c r="D1448" i="4"/>
  <c r="E1448" i="4"/>
  <c r="D1449" i="4"/>
  <c r="E1449" i="4"/>
  <c r="D1450" i="4"/>
  <c r="E1450" i="4"/>
  <c r="D1451" i="4"/>
  <c r="E1451" i="4"/>
  <c r="D1452" i="4"/>
  <c r="E1452" i="4"/>
  <c r="D1453" i="4"/>
  <c r="E1453" i="4"/>
  <c r="D1454" i="4"/>
  <c r="E1454" i="4"/>
  <c r="D1455" i="4"/>
  <c r="E1455" i="4"/>
  <c r="D1456" i="4"/>
  <c r="E1456" i="4"/>
  <c r="D1457" i="4"/>
  <c r="E1457" i="4"/>
  <c r="D1458" i="4"/>
  <c r="E1458" i="4"/>
  <c r="D1459" i="4"/>
  <c r="E1459" i="4"/>
  <c r="D1460" i="4"/>
  <c r="E1460" i="4"/>
  <c r="D1461" i="4"/>
  <c r="E1461" i="4"/>
  <c r="D1462" i="4"/>
  <c r="E1462" i="4"/>
  <c r="D1463" i="4"/>
  <c r="E1463" i="4"/>
  <c r="D1464" i="4"/>
  <c r="E1464" i="4"/>
  <c r="D1465" i="4"/>
  <c r="E1465" i="4"/>
  <c r="D1466" i="4"/>
  <c r="E1466" i="4"/>
  <c r="D1467" i="4"/>
  <c r="E1467" i="4"/>
  <c r="D1468" i="4"/>
  <c r="E1468" i="4"/>
  <c r="D1469" i="4"/>
  <c r="E1469" i="4"/>
  <c r="D1470" i="4"/>
  <c r="E1470" i="4"/>
  <c r="D1471" i="4"/>
  <c r="E1471" i="4"/>
  <c r="D1472" i="4"/>
  <c r="E1472" i="4"/>
  <c r="D1473" i="4"/>
  <c r="E1473" i="4"/>
  <c r="D1474" i="4"/>
  <c r="E1474" i="4"/>
  <c r="D1475" i="4"/>
  <c r="E1475" i="4"/>
  <c r="D1476" i="4"/>
  <c r="E1476" i="4"/>
  <c r="D1477" i="4"/>
  <c r="E1477" i="4"/>
  <c r="D1478" i="4"/>
  <c r="E1478" i="4"/>
  <c r="D1479" i="4"/>
  <c r="E1479" i="4"/>
  <c r="D1480" i="4"/>
  <c r="E1480" i="4"/>
  <c r="D1481" i="4"/>
  <c r="E1481" i="4"/>
  <c r="D1482" i="4"/>
  <c r="E1482" i="4"/>
  <c r="D1483" i="4"/>
  <c r="E1483" i="4"/>
  <c r="D1484" i="4"/>
  <c r="E1484" i="4"/>
  <c r="D1485" i="4"/>
  <c r="E1485" i="4"/>
  <c r="D1486" i="4"/>
  <c r="E1486" i="4"/>
  <c r="D1487" i="4"/>
  <c r="E1487" i="4"/>
  <c r="D1488" i="4"/>
  <c r="E1488" i="4"/>
  <c r="D1489" i="4"/>
  <c r="E1489" i="4"/>
  <c r="D1490" i="4"/>
  <c r="E1490" i="4"/>
  <c r="D1491" i="4"/>
  <c r="E1491" i="4"/>
  <c r="D1492" i="4"/>
  <c r="E1492" i="4"/>
  <c r="D1493" i="4"/>
  <c r="E1493" i="4"/>
  <c r="D1494" i="4"/>
  <c r="E1494" i="4"/>
  <c r="D1495" i="4"/>
  <c r="E1495" i="4"/>
  <c r="D1496" i="4"/>
  <c r="E1496" i="4"/>
  <c r="D1497" i="4"/>
  <c r="E1497" i="4"/>
  <c r="D1498" i="4"/>
  <c r="E1498" i="4"/>
  <c r="D1499" i="4"/>
  <c r="E1499" i="4"/>
  <c r="D1500" i="4"/>
  <c r="E1500" i="4"/>
  <c r="D1501" i="4"/>
  <c r="E1501" i="4"/>
  <c r="D1502" i="4"/>
  <c r="E1502" i="4"/>
  <c r="D1503" i="4"/>
  <c r="E1503" i="4"/>
  <c r="D1504" i="4"/>
  <c r="E1504" i="4"/>
  <c r="D1505" i="4"/>
  <c r="E1505" i="4"/>
  <c r="D1506" i="4"/>
  <c r="E1506" i="4"/>
  <c r="D1507" i="4"/>
  <c r="E1507" i="4"/>
  <c r="D1508" i="4"/>
  <c r="E1508" i="4"/>
  <c r="D1509" i="4"/>
  <c r="E1509" i="4"/>
  <c r="D1510" i="4"/>
  <c r="E1510" i="4"/>
  <c r="D1511" i="4"/>
  <c r="E1511" i="4"/>
  <c r="D1512" i="4"/>
  <c r="E1512" i="4"/>
  <c r="D1513" i="4"/>
  <c r="E1513" i="4"/>
  <c r="D1514" i="4"/>
  <c r="E1514" i="4"/>
  <c r="D1515" i="4"/>
  <c r="E1515" i="4"/>
  <c r="D1516" i="4"/>
  <c r="E1516" i="4"/>
  <c r="D1517" i="4"/>
  <c r="E1517" i="4"/>
  <c r="D1518" i="4"/>
  <c r="E1518" i="4"/>
  <c r="D1519" i="4"/>
  <c r="E1519" i="4"/>
  <c r="D1520" i="4"/>
  <c r="E1520" i="4"/>
  <c r="D1521" i="4"/>
  <c r="E1521" i="4"/>
  <c r="D1522" i="4"/>
  <c r="E1522" i="4"/>
  <c r="D1523" i="4"/>
  <c r="E1523" i="4"/>
  <c r="D1524" i="4"/>
  <c r="E1524" i="4"/>
  <c r="D1525" i="4"/>
  <c r="E1525" i="4"/>
  <c r="D1526" i="4"/>
  <c r="E1526" i="4"/>
  <c r="D1527" i="4"/>
  <c r="E1527" i="4"/>
  <c r="D1528" i="4"/>
  <c r="E1528" i="4"/>
  <c r="D1529" i="4"/>
  <c r="E1529" i="4"/>
  <c r="D1530" i="4"/>
  <c r="E1530" i="4"/>
  <c r="D1531" i="4"/>
  <c r="E1531" i="4"/>
  <c r="D1532" i="4"/>
  <c r="E1532" i="4"/>
  <c r="D1533" i="4"/>
  <c r="E1533" i="4"/>
  <c r="D1534" i="4"/>
  <c r="E1534" i="4"/>
  <c r="D1535" i="4"/>
  <c r="E1535" i="4"/>
  <c r="D1536" i="4"/>
  <c r="E1536" i="4"/>
  <c r="D1537" i="4"/>
  <c r="E1537" i="4"/>
  <c r="D1538" i="4"/>
  <c r="E1538" i="4"/>
  <c r="D1539" i="4"/>
  <c r="E1539" i="4"/>
  <c r="D1540" i="4"/>
  <c r="E1540" i="4"/>
  <c r="D1541" i="4"/>
  <c r="E1541" i="4"/>
  <c r="D1542" i="4"/>
  <c r="E1542" i="4"/>
  <c r="D1543" i="4"/>
  <c r="E1543" i="4"/>
  <c r="D1544" i="4"/>
  <c r="E1544" i="4"/>
  <c r="D1545" i="4"/>
  <c r="E1545" i="4"/>
  <c r="D1546" i="4"/>
  <c r="E1546" i="4"/>
  <c r="D1547" i="4"/>
  <c r="E1547" i="4"/>
  <c r="D1548" i="4"/>
  <c r="E1548" i="4"/>
  <c r="D1549" i="4"/>
  <c r="E1549" i="4"/>
  <c r="D1550" i="4"/>
  <c r="E1550" i="4"/>
  <c r="D1551" i="4"/>
  <c r="E1551" i="4"/>
  <c r="D1552" i="4"/>
  <c r="E1552" i="4"/>
  <c r="D1553" i="4"/>
  <c r="E1553" i="4"/>
  <c r="D1554" i="4"/>
  <c r="E1554" i="4"/>
  <c r="D1555" i="4"/>
  <c r="E1555" i="4"/>
  <c r="D1556" i="4"/>
  <c r="E1556" i="4"/>
  <c r="D1557" i="4"/>
  <c r="E1557" i="4"/>
  <c r="D1558" i="4"/>
  <c r="E1558" i="4"/>
  <c r="D1559" i="4"/>
  <c r="E1559" i="4"/>
  <c r="D1560" i="4"/>
  <c r="E1560" i="4"/>
  <c r="D1561" i="4"/>
  <c r="E1561" i="4"/>
  <c r="D1562" i="4"/>
  <c r="E1562" i="4"/>
  <c r="D1563" i="4"/>
  <c r="E1563" i="4"/>
  <c r="D1564" i="4"/>
  <c r="E1564" i="4"/>
  <c r="D1565" i="4"/>
  <c r="E1565" i="4"/>
  <c r="D1566" i="4"/>
  <c r="E1566" i="4"/>
  <c r="D1567" i="4"/>
  <c r="E1567" i="4"/>
  <c r="D1568" i="4"/>
  <c r="E1568" i="4"/>
  <c r="D1569" i="4"/>
  <c r="E1569" i="4"/>
  <c r="D1570" i="4"/>
  <c r="E1570" i="4"/>
  <c r="D1571" i="4"/>
  <c r="E1571" i="4"/>
  <c r="D1572" i="4"/>
  <c r="E1572" i="4"/>
  <c r="D1573" i="4"/>
  <c r="E1573" i="4"/>
  <c r="D1574" i="4"/>
  <c r="E1574" i="4"/>
  <c r="D1575" i="4"/>
  <c r="E1575" i="4"/>
  <c r="D1576" i="4"/>
  <c r="E1576" i="4"/>
  <c r="D1577" i="4"/>
  <c r="E1577" i="4"/>
  <c r="D1578" i="4"/>
  <c r="E1578" i="4"/>
  <c r="D1579" i="4"/>
  <c r="E1579" i="4"/>
  <c r="D1580" i="4"/>
  <c r="E1580" i="4"/>
  <c r="D1581" i="4"/>
  <c r="E1581" i="4"/>
  <c r="D1582" i="4"/>
  <c r="E1582" i="4"/>
  <c r="D1583" i="4"/>
  <c r="E1583" i="4"/>
  <c r="D1584" i="4"/>
  <c r="E1584" i="4"/>
  <c r="D1585" i="4"/>
  <c r="E1585" i="4"/>
  <c r="D1586" i="4"/>
  <c r="E1586" i="4"/>
  <c r="D1587" i="4"/>
  <c r="E1587" i="4"/>
  <c r="D1588" i="4"/>
  <c r="E1588" i="4"/>
  <c r="D1589" i="4"/>
  <c r="E1589" i="4"/>
  <c r="D1590" i="4"/>
  <c r="E1590" i="4"/>
  <c r="D1591" i="4"/>
  <c r="E1591" i="4"/>
  <c r="D1592" i="4"/>
  <c r="E1592" i="4"/>
  <c r="D1593" i="4"/>
  <c r="E1593" i="4"/>
  <c r="D1594" i="4"/>
  <c r="E1594" i="4"/>
  <c r="D1595" i="4"/>
  <c r="E1595" i="4"/>
  <c r="D1596" i="4"/>
  <c r="E1596" i="4"/>
  <c r="D1597" i="4"/>
  <c r="E1597" i="4"/>
  <c r="D1598" i="4"/>
  <c r="E1598" i="4"/>
  <c r="D1599" i="4"/>
  <c r="E1599" i="4"/>
  <c r="D1600" i="4"/>
  <c r="E1600" i="4"/>
  <c r="D1601" i="4"/>
  <c r="E1601" i="4"/>
  <c r="D1602" i="4"/>
  <c r="E1602" i="4"/>
  <c r="D1603" i="4"/>
  <c r="E1603" i="4"/>
  <c r="D1604" i="4"/>
  <c r="E1604" i="4"/>
  <c r="D1605" i="4"/>
  <c r="E1605" i="4"/>
  <c r="D1606" i="4"/>
  <c r="E1606" i="4"/>
  <c r="D1607" i="4"/>
  <c r="E1607" i="4"/>
  <c r="D1608" i="4"/>
  <c r="E1608" i="4"/>
  <c r="D1609" i="4"/>
  <c r="E1609" i="4"/>
  <c r="D1610" i="4"/>
  <c r="E1610" i="4"/>
  <c r="D1611" i="4"/>
  <c r="E1611" i="4"/>
  <c r="D1612" i="4"/>
  <c r="E1612" i="4"/>
  <c r="D1613" i="4"/>
  <c r="E1613" i="4"/>
  <c r="D1614" i="4"/>
  <c r="E1614" i="4"/>
  <c r="D1615" i="4"/>
  <c r="E1615" i="4"/>
  <c r="D1616" i="4"/>
  <c r="E1616" i="4"/>
  <c r="D1617" i="4"/>
  <c r="E1617" i="4"/>
  <c r="D1618" i="4"/>
  <c r="E1618" i="4"/>
  <c r="D1619" i="4"/>
  <c r="E1619" i="4"/>
  <c r="D1620" i="4"/>
  <c r="E1620" i="4"/>
  <c r="D1621" i="4"/>
  <c r="E1621" i="4"/>
  <c r="D1622" i="4"/>
  <c r="E1622" i="4"/>
  <c r="D1623" i="4"/>
  <c r="E1623" i="4"/>
  <c r="D1624" i="4"/>
  <c r="E1624" i="4"/>
  <c r="D1625" i="4"/>
  <c r="E1625" i="4"/>
  <c r="D1626" i="4"/>
  <c r="E1626" i="4"/>
  <c r="D1627" i="4"/>
  <c r="E1627" i="4"/>
  <c r="D1628" i="4"/>
  <c r="E1628" i="4"/>
  <c r="D1629" i="4"/>
  <c r="E1629" i="4"/>
  <c r="D1630" i="4"/>
  <c r="E1630" i="4"/>
  <c r="D1631" i="4"/>
  <c r="E1631" i="4"/>
  <c r="D1632" i="4"/>
  <c r="E1632" i="4"/>
  <c r="D1633" i="4"/>
  <c r="E1633" i="4"/>
  <c r="D1634" i="4"/>
  <c r="E1634" i="4"/>
  <c r="D1635" i="4"/>
  <c r="E1635" i="4"/>
  <c r="D1636" i="4"/>
  <c r="E1636" i="4"/>
  <c r="D1637" i="4"/>
  <c r="E1637" i="4"/>
  <c r="D1638" i="4"/>
  <c r="E1638" i="4"/>
  <c r="D1639" i="4"/>
  <c r="E1639" i="4"/>
  <c r="D1640" i="4"/>
  <c r="E1640" i="4"/>
  <c r="D1641" i="4"/>
  <c r="E1641" i="4"/>
  <c r="D1642" i="4"/>
  <c r="E1642" i="4"/>
  <c r="D1643" i="4"/>
  <c r="E1643" i="4"/>
  <c r="D1644" i="4"/>
  <c r="E1644" i="4"/>
  <c r="D1645" i="4"/>
  <c r="E1645" i="4"/>
  <c r="D1646" i="4"/>
  <c r="E1646" i="4"/>
  <c r="D1647" i="4"/>
  <c r="E1647" i="4"/>
  <c r="D1648" i="4"/>
  <c r="E1648" i="4"/>
  <c r="D1649" i="4"/>
  <c r="E1649" i="4"/>
  <c r="D1650" i="4"/>
  <c r="E1650" i="4"/>
  <c r="D1651" i="4"/>
  <c r="E1651" i="4"/>
  <c r="D1652" i="4"/>
  <c r="E1652" i="4"/>
  <c r="D1653" i="4"/>
  <c r="E1653" i="4"/>
  <c r="D1654" i="4"/>
  <c r="E1654" i="4"/>
  <c r="D1655" i="4"/>
  <c r="E1655" i="4"/>
  <c r="D1656" i="4"/>
  <c r="E1656" i="4"/>
  <c r="D1657" i="4"/>
  <c r="E1657" i="4"/>
  <c r="D1658" i="4"/>
  <c r="E1658" i="4"/>
  <c r="D1659" i="4"/>
  <c r="E1659" i="4"/>
  <c r="D1660" i="4"/>
  <c r="E1660" i="4"/>
  <c r="D1661" i="4"/>
  <c r="E1661" i="4"/>
  <c r="D1662" i="4"/>
  <c r="E1662" i="4"/>
  <c r="D1663" i="4"/>
  <c r="E1663" i="4"/>
  <c r="D1664" i="4"/>
  <c r="E1664" i="4"/>
  <c r="D1665" i="4"/>
  <c r="E1665" i="4"/>
  <c r="D1666" i="4"/>
  <c r="E1666" i="4"/>
  <c r="D1667" i="4"/>
  <c r="E1667" i="4"/>
  <c r="D1668" i="4"/>
  <c r="E1668" i="4"/>
  <c r="D1669" i="4"/>
  <c r="E1669" i="4"/>
  <c r="D1670" i="4"/>
  <c r="E1670" i="4"/>
  <c r="D1671" i="4"/>
  <c r="E1671" i="4"/>
  <c r="D1672" i="4"/>
  <c r="E1672" i="4"/>
  <c r="D1673" i="4"/>
  <c r="E1673" i="4"/>
  <c r="D1674" i="4"/>
  <c r="E1674" i="4"/>
  <c r="D1675" i="4"/>
  <c r="E1675" i="4"/>
  <c r="D1676" i="4"/>
  <c r="E1676" i="4"/>
  <c r="D1677" i="4"/>
  <c r="E1677" i="4"/>
  <c r="D1678" i="4"/>
  <c r="E1678" i="4"/>
  <c r="D1679" i="4"/>
  <c r="E1679" i="4"/>
  <c r="D1680" i="4"/>
  <c r="E1680" i="4"/>
  <c r="D1681" i="4"/>
  <c r="E1681" i="4"/>
  <c r="D1682" i="4"/>
  <c r="E1682" i="4"/>
  <c r="D1683" i="4"/>
  <c r="E1683" i="4"/>
  <c r="D1684" i="4"/>
  <c r="E1684" i="4"/>
  <c r="D1685" i="4"/>
  <c r="E1685" i="4"/>
  <c r="D1686" i="4"/>
  <c r="E1686" i="4"/>
  <c r="D1687" i="4"/>
  <c r="E1687" i="4"/>
  <c r="D1688" i="4"/>
  <c r="E1688" i="4"/>
  <c r="D1689" i="4"/>
  <c r="E1689" i="4"/>
  <c r="D1690" i="4"/>
  <c r="E1690" i="4"/>
  <c r="D1691" i="4"/>
  <c r="E1691" i="4"/>
  <c r="D1692" i="4"/>
  <c r="E1692" i="4"/>
  <c r="D1693" i="4"/>
  <c r="E1693" i="4"/>
  <c r="D1694" i="4"/>
  <c r="E1694" i="4"/>
  <c r="D1695" i="4"/>
  <c r="E1695" i="4"/>
  <c r="D1696" i="4"/>
  <c r="E1696" i="4"/>
  <c r="D1697" i="4"/>
  <c r="E1697" i="4"/>
  <c r="D1698" i="4"/>
  <c r="E1698" i="4"/>
  <c r="D1699" i="4"/>
  <c r="E1699" i="4"/>
  <c r="D1700" i="4"/>
  <c r="E1700" i="4"/>
  <c r="D1701" i="4"/>
  <c r="E1701" i="4"/>
  <c r="D1702" i="4"/>
  <c r="E1702" i="4"/>
  <c r="D1703" i="4"/>
  <c r="E1703" i="4"/>
  <c r="D1704" i="4"/>
  <c r="E1704" i="4"/>
  <c r="D1705" i="4"/>
  <c r="E1705" i="4"/>
  <c r="D1706" i="4"/>
  <c r="E1706" i="4"/>
  <c r="D1707" i="4"/>
  <c r="E1707" i="4"/>
  <c r="D1708" i="4"/>
  <c r="E1708" i="4"/>
  <c r="D1709" i="4"/>
  <c r="E1709" i="4"/>
  <c r="D1710" i="4"/>
  <c r="E1710" i="4"/>
  <c r="D1711" i="4"/>
  <c r="E1711" i="4"/>
  <c r="D1712" i="4"/>
  <c r="E1712" i="4"/>
  <c r="D1713" i="4"/>
  <c r="E1713" i="4"/>
  <c r="D1714" i="4"/>
  <c r="E1714" i="4"/>
  <c r="D1715" i="4"/>
  <c r="E1715" i="4"/>
  <c r="D1716" i="4"/>
  <c r="E1716" i="4"/>
  <c r="D1717" i="4"/>
  <c r="E1717" i="4"/>
  <c r="D1718" i="4"/>
  <c r="E1718" i="4"/>
  <c r="D1719" i="4"/>
  <c r="E1719" i="4"/>
  <c r="D1720" i="4"/>
  <c r="E1720" i="4"/>
  <c r="D1721" i="4"/>
  <c r="E1721" i="4"/>
  <c r="D1722" i="4"/>
  <c r="E1722" i="4"/>
  <c r="D1723" i="4"/>
  <c r="E1723" i="4"/>
  <c r="D1724" i="4"/>
  <c r="E1724" i="4"/>
  <c r="D1725" i="4"/>
  <c r="E1725" i="4"/>
  <c r="D1726" i="4"/>
  <c r="E1726" i="4"/>
  <c r="D1727" i="4"/>
  <c r="E1727" i="4"/>
  <c r="D1728" i="4"/>
  <c r="E1728" i="4"/>
  <c r="D1729" i="4"/>
  <c r="E1729" i="4"/>
  <c r="D1730" i="4"/>
  <c r="E1730" i="4"/>
  <c r="D1731" i="4"/>
  <c r="E1731" i="4"/>
  <c r="D1732" i="4"/>
  <c r="E1732" i="4"/>
  <c r="D1733" i="4"/>
  <c r="E1733" i="4"/>
  <c r="D1734" i="4"/>
  <c r="E1734" i="4"/>
  <c r="D1735" i="4"/>
  <c r="E1735" i="4"/>
  <c r="D1736" i="4"/>
  <c r="E1736" i="4"/>
  <c r="D1737" i="4"/>
  <c r="E1737" i="4"/>
  <c r="D1738" i="4"/>
  <c r="E1738" i="4"/>
  <c r="D1739" i="4"/>
  <c r="E1739" i="4"/>
  <c r="D1740" i="4"/>
  <c r="E1740" i="4"/>
  <c r="D1741" i="4"/>
  <c r="E1741" i="4"/>
  <c r="D1742" i="4"/>
  <c r="E1742" i="4"/>
  <c r="D1743" i="4"/>
  <c r="E1743" i="4"/>
  <c r="D1744" i="4"/>
  <c r="E1744" i="4"/>
  <c r="D1745" i="4"/>
  <c r="E1745" i="4"/>
  <c r="D1746" i="4"/>
  <c r="E1746" i="4"/>
  <c r="D1747" i="4"/>
  <c r="E1747" i="4"/>
  <c r="D1748" i="4"/>
  <c r="E1748" i="4"/>
  <c r="D1749" i="4"/>
  <c r="E1749" i="4"/>
  <c r="D1750" i="4"/>
  <c r="E1750" i="4"/>
  <c r="D1751" i="4"/>
  <c r="E1751" i="4"/>
  <c r="D1752" i="4"/>
  <c r="E1752" i="4"/>
  <c r="D1753" i="4"/>
  <c r="E1753" i="4"/>
  <c r="D1754" i="4"/>
  <c r="E1754" i="4"/>
  <c r="D1755" i="4"/>
  <c r="E1755" i="4"/>
  <c r="D1756" i="4"/>
  <c r="E1756" i="4"/>
  <c r="D1757" i="4"/>
  <c r="E1757" i="4"/>
  <c r="D1758" i="4"/>
  <c r="E1758" i="4"/>
  <c r="D1759" i="4"/>
  <c r="E1759" i="4"/>
  <c r="D1760" i="4"/>
  <c r="E1760" i="4"/>
  <c r="D1761" i="4"/>
  <c r="E1761" i="4"/>
  <c r="D1762" i="4"/>
  <c r="E1762" i="4"/>
  <c r="D1763" i="4"/>
  <c r="E1763" i="4"/>
  <c r="D1764" i="4"/>
  <c r="E1764" i="4"/>
  <c r="D1765" i="4"/>
  <c r="E1765" i="4"/>
  <c r="D1766" i="4"/>
  <c r="E1766" i="4"/>
  <c r="D1767" i="4"/>
  <c r="E1767" i="4"/>
  <c r="D1768" i="4"/>
  <c r="E1768" i="4"/>
  <c r="D1769" i="4"/>
  <c r="E1769" i="4"/>
  <c r="D1770" i="4"/>
  <c r="E1770" i="4"/>
  <c r="D1771" i="4"/>
  <c r="E1771" i="4"/>
  <c r="D1772" i="4"/>
  <c r="E1772" i="4"/>
  <c r="D1773" i="4"/>
  <c r="E1773" i="4"/>
  <c r="D1774" i="4"/>
  <c r="E1774" i="4"/>
  <c r="D1775" i="4"/>
  <c r="E1775" i="4"/>
  <c r="D1776" i="4"/>
  <c r="E1776" i="4"/>
  <c r="D1777" i="4"/>
  <c r="E1777" i="4"/>
  <c r="D1778" i="4"/>
  <c r="E1778" i="4"/>
  <c r="D1779" i="4"/>
  <c r="E1779" i="4"/>
  <c r="D1780" i="4"/>
  <c r="E1780" i="4"/>
  <c r="D1781" i="4"/>
  <c r="E1781" i="4"/>
  <c r="D1782" i="4"/>
  <c r="E1782" i="4"/>
  <c r="D1783" i="4"/>
  <c r="E1783" i="4"/>
  <c r="D1784" i="4"/>
  <c r="E1784" i="4"/>
  <c r="D1785" i="4"/>
  <c r="E1785" i="4"/>
  <c r="D1786" i="4"/>
  <c r="E1786" i="4"/>
  <c r="D1787" i="4"/>
  <c r="E1787" i="4"/>
  <c r="D1788" i="4"/>
  <c r="E1788" i="4"/>
  <c r="D1789" i="4"/>
  <c r="E1789" i="4"/>
  <c r="D1790" i="4"/>
  <c r="E1790" i="4"/>
  <c r="D1791" i="4"/>
  <c r="E1791" i="4"/>
  <c r="D1792" i="4"/>
  <c r="E1792" i="4"/>
  <c r="D1793" i="4"/>
  <c r="E1793" i="4"/>
  <c r="D1794" i="4"/>
  <c r="E1794" i="4"/>
  <c r="D1795" i="4"/>
  <c r="E1795" i="4"/>
  <c r="D1796" i="4"/>
  <c r="E1796" i="4"/>
  <c r="D1797" i="4"/>
  <c r="E1797" i="4"/>
  <c r="D1798" i="4"/>
  <c r="E1798" i="4"/>
  <c r="D1799" i="4"/>
  <c r="E1799" i="4"/>
  <c r="D1800" i="4"/>
  <c r="E1800" i="4"/>
  <c r="D1801" i="4"/>
  <c r="E1801" i="4"/>
  <c r="D1802" i="4"/>
  <c r="E1802" i="4"/>
  <c r="D1803" i="4"/>
  <c r="E1803" i="4"/>
  <c r="D1804" i="4"/>
  <c r="E1804" i="4"/>
  <c r="D1805" i="4"/>
  <c r="E1805" i="4"/>
  <c r="D1806" i="4"/>
  <c r="E1806" i="4"/>
  <c r="D1807" i="4"/>
  <c r="E1807" i="4"/>
  <c r="D1808" i="4"/>
  <c r="E1808" i="4"/>
  <c r="D1809" i="4"/>
  <c r="E1809" i="4"/>
  <c r="D1810" i="4"/>
  <c r="E1810" i="4"/>
  <c r="D1811" i="4"/>
  <c r="E1811" i="4"/>
  <c r="D1812" i="4"/>
  <c r="E1812" i="4"/>
  <c r="D1813" i="4"/>
  <c r="E1813" i="4"/>
  <c r="D1814" i="4"/>
  <c r="E1814" i="4"/>
  <c r="D1815" i="4"/>
  <c r="E1815" i="4"/>
  <c r="D1816" i="4"/>
  <c r="E1816" i="4"/>
  <c r="D1817" i="4"/>
  <c r="E1817" i="4"/>
  <c r="D1818" i="4"/>
  <c r="E1818" i="4"/>
  <c r="D1819" i="4"/>
  <c r="E1819" i="4"/>
  <c r="D1820" i="4"/>
  <c r="E1820" i="4"/>
  <c r="D1821" i="4"/>
  <c r="E1821" i="4"/>
  <c r="D1822" i="4"/>
  <c r="E1822" i="4"/>
  <c r="D1823" i="4"/>
  <c r="E1823" i="4"/>
  <c r="D1824" i="4"/>
  <c r="E1824" i="4"/>
  <c r="D1825" i="4"/>
  <c r="E1825" i="4"/>
  <c r="D1826" i="4"/>
  <c r="E1826" i="4"/>
  <c r="D1827" i="4"/>
  <c r="E1827" i="4"/>
  <c r="D1828" i="4"/>
  <c r="E1828" i="4"/>
  <c r="D1829" i="4"/>
  <c r="E1829" i="4"/>
  <c r="D1830" i="4"/>
  <c r="E1830" i="4"/>
  <c r="D1831" i="4"/>
  <c r="E1831" i="4"/>
  <c r="D1832" i="4"/>
  <c r="E1832" i="4"/>
  <c r="D1833" i="4"/>
  <c r="E1833" i="4"/>
  <c r="D1834" i="4"/>
  <c r="E1834" i="4"/>
  <c r="D1835" i="4"/>
  <c r="E1835" i="4"/>
  <c r="D1836" i="4"/>
  <c r="E1836" i="4"/>
  <c r="D1837" i="4"/>
  <c r="E1837" i="4"/>
  <c r="D1838" i="4"/>
  <c r="E1838" i="4"/>
  <c r="D1839" i="4"/>
  <c r="E1839" i="4"/>
  <c r="D1840" i="4"/>
  <c r="E1840" i="4"/>
  <c r="D1841" i="4"/>
  <c r="E1841" i="4"/>
  <c r="D1842" i="4"/>
  <c r="E1842" i="4"/>
  <c r="D1843" i="4"/>
  <c r="E1843" i="4"/>
  <c r="D1844" i="4"/>
  <c r="E1844" i="4"/>
  <c r="D1845" i="4"/>
  <c r="E1845" i="4"/>
  <c r="D1846" i="4"/>
  <c r="E1846" i="4"/>
  <c r="D1847" i="4"/>
  <c r="E1847" i="4"/>
  <c r="D1848" i="4"/>
  <c r="E1848" i="4"/>
  <c r="D1849" i="4"/>
  <c r="E1849" i="4"/>
  <c r="D1850" i="4"/>
  <c r="E1850" i="4"/>
  <c r="D1851" i="4"/>
  <c r="E1851" i="4"/>
  <c r="D1852" i="4"/>
  <c r="E1852" i="4"/>
  <c r="D1853" i="4"/>
  <c r="E1853" i="4"/>
  <c r="D1854" i="4"/>
  <c r="E1854" i="4"/>
  <c r="D1855" i="4"/>
  <c r="E1855" i="4"/>
  <c r="D1856" i="4"/>
  <c r="E1856" i="4"/>
  <c r="D1857" i="4"/>
  <c r="E1857" i="4"/>
  <c r="D1858" i="4"/>
  <c r="E1858" i="4"/>
  <c r="D1859" i="4"/>
  <c r="E1859" i="4"/>
  <c r="D1860" i="4"/>
  <c r="E1860" i="4"/>
  <c r="D1861" i="4"/>
  <c r="E1861" i="4"/>
  <c r="D1862" i="4"/>
  <c r="E1862" i="4"/>
  <c r="D1863" i="4"/>
  <c r="E1863" i="4"/>
  <c r="D1864" i="4"/>
  <c r="E1864" i="4"/>
  <c r="D1865" i="4"/>
  <c r="E1865" i="4"/>
  <c r="D1866" i="4"/>
  <c r="E1866" i="4"/>
  <c r="D1867" i="4"/>
  <c r="E1867" i="4"/>
  <c r="D1868" i="4"/>
  <c r="E1868" i="4"/>
  <c r="D1869" i="4"/>
  <c r="E1869" i="4"/>
  <c r="D1870" i="4"/>
  <c r="E1870" i="4"/>
  <c r="D1871" i="4"/>
  <c r="E1871" i="4"/>
  <c r="D1872" i="4"/>
  <c r="E1872" i="4"/>
  <c r="D1873" i="4"/>
  <c r="E1873" i="4"/>
  <c r="D1874" i="4"/>
  <c r="E1874" i="4"/>
  <c r="D1875" i="4"/>
  <c r="E1875" i="4"/>
  <c r="D1876" i="4"/>
  <c r="E1876" i="4"/>
  <c r="D1877" i="4"/>
  <c r="E1877" i="4"/>
  <c r="D1878" i="4"/>
  <c r="E1878" i="4"/>
  <c r="D1879" i="4"/>
  <c r="E1879" i="4"/>
  <c r="D1880" i="4"/>
  <c r="E1880" i="4"/>
  <c r="D1881" i="4"/>
  <c r="E1881" i="4"/>
  <c r="D1882" i="4"/>
  <c r="E1882" i="4"/>
  <c r="D1883" i="4"/>
  <c r="E1883" i="4"/>
  <c r="D1884" i="4"/>
  <c r="E1884" i="4"/>
  <c r="D1885" i="4"/>
  <c r="E1885" i="4"/>
  <c r="D1886" i="4"/>
  <c r="E1886" i="4"/>
  <c r="D1887" i="4"/>
  <c r="E1887" i="4"/>
  <c r="D1888" i="4"/>
  <c r="E1888" i="4"/>
  <c r="D1889" i="4"/>
  <c r="E1889" i="4"/>
  <c r="D1890" i="4"/>
  <c r="E1890" i="4"/>
  <c r="D1891" i="4"/>
  <c r="E1891" i="4"/>
  <c r="D1892" i="4"/>
  <c r="E1892" i="4"/>
  <c r="D1893" i="4"/>
  <c r="E1893" i="4"/>
  <c r="D1894" i="4"/>
  <c r="E1894" i="4"/>
  <c r="D1895" i="4"/>
  <c r="E1895" i="4"/>
  <c r="D1896" i="4"/>
  <c r="E1896" i="4"/>
  <c r="D1897" i="4"/>
  <c r="E1897" i="4"/>
  <c r="D1898" i="4"/>
  <c r="E1898" i="4"/>
  <c r="D1899" i="4"/>
  <c r="E1899" i="4"/>
  <c r="D1900" i="4"/>
  <c r="E1900" i="4"/>
  <c r="D1901" i="4"/>
  <c r="E1901" i="4"/>
  <c r="D1902" i="4"/>
  <c r="E1902" i="4"/>
  <c r="D1903" i="4"/>
  <c r="E1903" i="4"/>
  <c r="D1904" i="4"/>
  <c r="E1904" i="4"/>
  <c r="D1905" i="4"/>
  <c r="E1905" i="4"/>
  <c r="D1906" i="4"/>
  <c r="E1906" i="4"/>
  <c r="D1907" i="4"/>
  <c r="E1907" i="4"/>
  <c r="D1908" i="4"/>
  <c r="E1908" i="4"/>
  <c r="D1909" i="4"/>
  <c r="E1909" i="4"/>
  <c r="D1910" i="4"/>
  <c r="E1910" i="4"/>
  <c r="D1911" i="4"/>
  <c r="E1911" i="4"/>
  <c r="D1912" i="4"/>
  <c r="E1912" i="4"/>
  <c r="D1913" i="4"/>
  <c r="E1913" i="4"/>
  <c r="D1914" i="4"/>
  <c r="E1914" i="4"/>
  <c r="D1915" i="4"/>
  <c r="E1915" i="4"/>
  <c r="D1916" i="4"/>
  <c r="E1916" i="4"/>
  <c r="D1917" i="4"/>
  <c r="E1917" i="4"/>
  <c r="D1918" i="4"/>
  <c r="E1918" i="4"/>
  <c r="D1919" i="4"/>
  <c r="E1919" i="4"/>
  <c r="D1920" i="4"/>
  <c r="E1920" i="4"/>
  <c r="D1921" i="4"/>
  <c r="E1921" i="4"/>
  <c r="D1922" i="4"/>
  <c r="E1922" i="4"/>
  <c r="D1923" i="4"/>
  <c r="E1923" i="4"/>
  <c r="D1924" i="4"/>
  <c r="E1924" i="4"/>
  <c r="D1925" i="4"/>
  <c r="E1925" i="4"/>
  <c r="D1926" i="4"/>
  <c r="E1926" i="4"/>
  <c r="D1927" i="4"/>
  <c r="E1927" i="4"/>
  <c r="D1928" i="4"/>
  <c r="E1928" i="4"/>
  <c r="D1929" i="4"/>
  <c r="E1929" i="4"/>
  <c r="D1930" i="4"/>
  <c r="E1930" i="4"/>
  <c r="D1931" i="4"/>
  <c r="E1931" i="4"/>
  <c r="D1932" i="4"/>
  <c r="E1932" i="4"/>
  <c r="D1933" i="4"/>
  <c r="E1933" i="4"/>
  <c r="D1934" i="4"/>
  <c r="E1934" i="4"/>
  <c r="D1935" i="4"/>
  <c r="E1935" i="4"/>
  <c r="D1936" i="4"/>
  <c r="E1936" i="4"/>
  <c r="D1937" i="4"/>
  <c r="E1937" i="4"/>
  <c r="D1938" i="4"/>
  <c r="E1938" i="4"/>
  <c r="D1939" i="4"/>
  <c r="E1939" i="4"/>
  <c r="D1940" i="4"/>
  <c r="E1940" i="4"/>
  <c r="D1941" i="4"/>
  <c r="E1941" i="4"/>
  <c r="D1942" i="4"/>
  <c r="E1942" i="4"/>
  <c r="D1943" i="4"/>
  <c r="E1943" i="4"/>
  <c r="D1944" i="4"/>
  <c r="E1944" i="4"/>
  <c r="D1945" i="4"/>
  <c r="E1945" i="4"/>
  <c r="D1946" i="4"/>
  <c r="E1946" i="4"/>
  <c r="D1947" i="4"/>
  <c r="E1947" i="4"/>
  <c r="D1948" i="4"/>
  <c r="E1948" i="4"/>
  <c r="D1949" i="4"/>
  <c r="E1949" i="4"/>
  <c r="D1950" i="4"/>
  <c r="E1950" i="4"/>
  <c r="D1951" i="4"/>
  <c r="E1951" i="4"/>
  <c r="D1952" i="4"/>
  <c r="E1952" i="4"/>
  <c r="D1953" i="4"/>
  <c r="E1953" i="4"/>
  <c r="D1954" i="4"/>
  <c r="E1954" i="4"/>
  <c r="D1955" i="4"/>
  <c r="E1955" i="4"/>
  <c r="D1956" i="4"/>
  <c r="E1956" i="4"/>
  <c r="D1957" i="4"/>
  <c r="E1957" i="4"/>
  <c r="D1958" i="4"/>
  <c r="E1958" i="4"/>
  <c r="D1959" i="4"/>
  <c r="E1959" i="4"/>
  <c r="D1960" i="4"/>
  <c r="E1960" i="4"/>
  <c r="D1961" i="4"/>
  <c r="E1961" i="4"/>
  <c r="D1962" i="4"/>
  <c r="E1962" i="4"/>
  <c r="D1963" i="4"/>
  <c r="E1963" i="4"/>
  <c r="D1964" i="4"/>
  <c r="E1964" i="4"/>
  <c r="D1965" i="4"/>
  <c r="E1965" i="4"/>
  <c r="D1966" i="4"/>
  <c r="E1966" i="4"/>
  <c r="D1967" i="4"/>
  <c r="E1967" i="4"/>
  <c r="D1968" i="4"/>
  <c r="E1968" i="4"/>
  <c r="D1969" i="4"/>
  <c r="E1969" i="4"/>
  <c r="D1970" i="4"/>
  <c r="E1970" i="4"/>
  <c r="D1971" i="4"/>
  <c r="E1971" i="4"/>
  <c r="D1972" i="4"/>
  <c r="E1972" i="4"/>
  <c r="D1973" i="4"/>
  <c r="E1973" i="4"/>
  <c r="D1974" i="4"/>
  <c r="E1974" i="4"/>
  <c r="D1975" i="4"/>
  <c r="E1975" i="4"/>
  <c r="D1976" i="4"/>
  <c r="E1976" i="4"/>
  <c r="D1977" i="4"/>
  <c r="E1977" i="4"/>
  <c r="D1978" i="4"/>
  <c r="E1978" i="4"/>
  <c r="D1979" i="4"/>
  <c r="E1979" i="4"/>
  <c r="D1980" i="4"/>
  <c r="E1980" i="4"/>
  <c r="D1981" i="4"/>
  <c r="E1981" i="4"/>
  <c r="D1982" i="4"/>
  <c r="E1982" i="4"/>
  <c r="D1983" i="4"/>
  <c r="E1983" i="4"/>
  <c r="D1984" i="4"/>
  <c r="E1984" i="4"/>
  <c r="D1985" i="4"/>
  <c r="E1985" i="4"/>
  <c r="D1986" i="4"/>
  <c r="E1986" i="4"/>
  <c r="D1987" i="4"/>
  <c r="E1987" i="4"/>
  <c r="D1988" i="4"/>
  <c r="E1988" i="4"/>
  <c r="D1989" i="4"/>
  <c r="E1989" i="4"/>
  <c r="D1990" i="4"/>
  <c r="E1990" i="4"/>
  <c r="D1991" i="4"/>
  <c r="E1991" i="4"/>
  <c r="D1992" i="4"/>
  <c r="E1992" i="4"/>
  <c r="D1993" i="4"/>
  <c r="E1993" i="4"/>
  <c r="D1994" i="4"/>
  <c r="E1994" i="4"/>
  <c r="D1995" i="4"/>
  <c r="E1995" i="4"/>
  <c r="D1996" i="4"/>
  <c r="E1996" i="4"/>
  <c r="D1997" i="4"/>
  <c r="E1997" i="4"/>
  <c r="D1998" i="4"/>
  <c r="E1998" i="4"/>
  <c r="D1999" i="4"/>
  <c r="E1999" i="4"/>
  <c r="D2000" i="4"/>
  <c r="E2000" i="4"/>
  <c r="D2001" i="4"/>
  <c r="E2001" i="4"/>
  <c r="D2002" i="4"/>
  <c r="E2002" i="4"/>
  <c r="D2003" i="4"/>
  <c r="E2003" i="4"/>
  <c r="D2004" i="4"/>
  <c r="E2004" i="4"/>
  <c r="D2005" i="4"/>
  <c r="E2005" i="4"/>
  <c r="D2006" i="4"/>
  <c r="E2006" i="4"/>
  <c r="D2007" i="4"/>
  <c r="E2007" i="4"/>
  <c r="D2008" i="4"/>
  <c r="E2008" i="4"/>
  <c r="D2009" i="4"/>
  <c r="E2009" i="4"/>
  <c r="D2010" i="4"/>
  <c r="E2010" i="4"/>
  <c r="D2011" i="4"/>
  <c r="E2011" i="4"/>
  <c r="D2012" i="4"/>
  <c r="E2012" i="4"/>
  <c r="D2013" i="4"/>
  <c r="E2013" i="4"/>
  <c r="D2014" i="4"/>
  <c r="E2014" i="4"/>
  <c r="D2015" i="4"/>
  <c r="E2015" i="4"/>
  <c r="D2016" i="4"/>
  <c r="E2016" i="4"/>
  <c r="D2017" i="4"/>
  <c r="E2017" i="4"/>
  <c r="D2018" i="4"/>
  <c r="E2018" i="4"/>
  <c r="D2019" i="4"/>
  <c r="E2019" i="4"/>
  <c r="D2020" i="4"/>
  <c r="E2020" i="4"/>
  <c r="D2021" i="4"/>
  <c r="E2021" i="4"/>
  <c r="D2022" i="4"/>
  <c r="E2022" i="4"/>
  <c r="D2023" i="4"/>
  <c r="E2023" i="4"/>
  <c r="D2024" i="4"/>
  <c r="E2024" i="4"/>
  <c r="D2025" i="4"/>
  <c r="E2025" i="4"/>
  <c r="D2026" i="4"/>
  <c r="E2026" i="4"/>
  <c r="D2027" i="4"/>
  <c r="E2027" i="4"/>
  <c r="D2028" i="4"/>
  <c r="E2028" i="4"/>
  <c r="D2029" i="4"/>
  <c r="E2029" i="4"/>
  <c r="D2030" i="4"/>
  <c r="E2030" i="4"/>
  <c r="D2031" i="4"/>
  <c r="E2031" i="4"/>
  <c r="D2032" i="4"/>
  <c r="E2032" i="4"/>
  <c r="D2033" i="4"/>
  <c r="E2033" i="4"/>
  <c r="D2034" i="4"/>
  <c r="E2034" i="4"/>
  <c r="D2035" i="4"/>
  <c r="E2035" i="4"/>
  <c r="D2036" i="4"/>
  <c r="E2036" i="4"/>
  <c r="D2037" i="4"/>
  <c r="E2037" i="4"/>
  <c r="D2038" i="4"/>
  <c r="E2038" i="4"/>
  <c r="D2039" i="4"/>
  <c r="E2039" i="4"/>
  <c r="D2040" i="4"/>
  <c r="E2040" i="4"/>
  <c r="D2041" i="4"/>
  <c r="E2041" i="4"/>
  <c r="D2042" i="4"/>
  <c r="E2042" i="4"/>
  <c r="D2043" i="4"/>
  <c r="E2043" i="4"/>
  <c r="D2044" i="4"/>
  <c r="E2044" i="4"/>
  <c r="D2045" i="4"/>
  <c r="E2045" i="4"/>
  <c r="D2046" i="4"/>
  <c r="E2046" i="4"/>
  <c r="D2047" i="4"/>
  <c r="E2047" i="4"/>
  <c r="D2048" i="4"/>
  <c r="E2048" i="4"/>
  <c r="D2049" i="4"/>
  <c r="E2049" i="4"/>
  <c r="D2050" i="4"/>
  <c r="E2050" i="4"/>
  <c r="D2051" i="4"/>
  <c r="E2051" i="4"/>
  <c r="D2052" i="4"/>
  <c r="E2052" i="4"/>
  <c r="D2053" i="4"/>
  <c r="E2053" i="4"/>
  <c r="D2054" i="4"/>
  <c r="E2054" i="4"/>
  <c r="D2055" i="4"/>
  <c r="E2055" i="4"/>
  <c r="D2056" i="4"/>
  <c r="E2056" i="4"/>
  <c r="D2057" i="4"/>
  <c r="E2057" i="4"/>
  <c r="D2058" i="4"/>
  <c r="E2058" i="4"/>
  <c r="D2059" i="4"/>
  <c r="E2059" i="4"/>
  <c r="D2060" i="4"/>
  <c r="E2060" i="4"/>
  <c r="D2061" i="4"/>
  <c r="E2061" i="4"/>
  <c r="D2062" i="4"/>
  <c r="E2062" i="4"/>
  <c r="D2063" i="4"/>
  <c r="E2063" i="4"/>
  <c r="D2064" i="4"/>
  <c r="E2064" i="4"/>
  <c r="D2065" i="4"/>
  <c r="E2065" i="4"/>
  <c r="D2066" i="4"/>
  <c r="E2066" i="4"/>
  <c r="D2067" i="4"/>
  <c r="E2067" i="4"/>
  <c r="D2068" i="4"/>
  <c r="E2068" i="4"/>
  <c r="D2069" i="4"/>
  <c r="E2069" i="4"/>
  <c r="D2070" i="4"/>
  <c r="E2070" i="4"/>
  <c r="D2071" i="4"/>
  <c r="E2071" i="4"/>
  <c r="D2072" i="4"/>
  <c r="E2072" i="4"/>
  <c r="D2073" i="4"/>
  <c r="E2073" i="4"/>
  <c r="D2074" i="4"/>
  <c r="E2074" i="4"/>
  <c r="D2075" i="4"/>
  <c r="E2075" i="4"/>
  <c r="D2076" i="4"/>
  <c r="E2076" i="4"/>
  <c r="D2077" i="4"/>
  <c r="E2077" i="4"/>
  <c r="D2078" i="4"/>
  <c r="E2078" i="4"/>
  <c r="D2079" i="4"/>
  <c r="E2079" i="4"/>
  <c r="D2080" i="4"/>
  <c r="E2080" i="4"/>
  <c r="D2081" i="4"/>
  <c r="E2081" i="4"/>
  <c r="D2082" i="4"/>
  <c r="E2082" i="4"/>
  <c r="D2083" i="4"/>
  <c r="E2083" i="4"/>
  <c r="D2084" i="4"/>
  <c r="E2084" i="4"/>
  <c r="D2085" i="4"/>
  <c r="E2085" i="4"/>
  <c r="D2086" i="4"/>
  <c r="E2086" i="4"/>
  <c r="D2087" i="4"/>
  <c r="E2087" i="4"/>
  <c r="D2088" i="4"/>
  <c r="E2088" i="4"/>
  <c r="D2089" i="4"/>
  <c r="E2089" i="4"/>
  <c r="D2090" i="4"/>
  <c r="E2090" i="4"/>
  <c r="D2091" i="4"/>
  <c r="E2091" i="4"/>
  <c r="D2092" i="4"/>
  <c r="E2092" i="4"/>
  <c r="D2093" i="4"/>
  <c r="E2093" i="4"/>
  <c r="D2094" i="4"/>
  <c r="E2094" i="4"/>
  <c r="D2095" i="4"/>
  <c r="E2095" i="4"/>
  <c r="D2096" i="4"/>
  <c r="E2096" i="4"/>
  <c r="D2097" i="4"/>
  <c r="E2097" i="4"/>
  <c r="D2098" i="4"/>
  <c r="E2098" i="4"/>
  <c r="D2099" i="4"/>
  <c r="E2099" i="4"/>
  <c r="D2100" i="4"/>
  <c r="E2100" i="4"/>
  <c r="D2101" i="4"/>
  <c r="E2101" i="4"/>
  <c r="D2102" i="4"/>
  <c r="E2102" i="4"/>
  <c r="D2103" i="4"/>
  <c r="E2103" i="4"/>
  <c r="D2104" i="4"/>
  <c r="E2104" i="4"/>
  <c r="D2105" i="4"/>
  <c r="E2105" i="4"/>
  <c r="D2106" i="4"/>
  <c r="E2106" i="4"/>
  <c r="D2107" i="4"/>
  <c r="E2107" i="4"/>
  <c r="D2108" i="4"/>
  <c r="E2108" i="4"/>
  <c r="D2109" i="4"/>
  <c r="E2109" i="4"/>
  <c r="D2110" i="4"/>
  <c r="E2110" i="4"/>
  <c r="D2111" i="4"/>
  <c r="E2111" i="4"/>
  <c r="D2112" i="4"/>
  <c r="E2112" i="4"/>
  <c r="D2113" i="4"/>
  <c r="E2113" i="4"/>
  <c r="D2114" i="4"/>
  <c r="E2114" i="4"/>
  <c r="D2115" i="4"/>
  <c r="E2115" i="4"/>
  <c r="D2116" i="4"/>
  <c r="E2116" i="4"/>
  <c r="D2117" i="4"/>
  <c r="E2117" i="4"/>
  <c r="D2118" i="4"/>
  <c r="E2118" i="4"/>
  <c r="D2119" i="4"/>
  <c r="E2119" i="4"/>
  <c r="D2120" i="4"/>
  <c r="E2120" i="4"/>
  <c r="D2121" i="4"/>
  <c r="E2121" i="4"/>
  <c r="D2122" i="4"/>
  <c r="E2122" i="4"/>
  <c r="D2123" i="4"/>
  <c r="E2123" i="4"/>
  <c r="D2124" i="4"/>
  <c r="E2124" i="4"/>
  <c r="D2125" i="4"/>
  <c r="E2125" i="4"/>
  <c r="D2126" i="4"/>
  <c r="E2126" i="4"/>
  <c r="D2127" i="4"/>
  <c r="E2127" i="4"/>
  <c r="D2128" i="4"/>
  <c r="E2128" i="4"/>
  <c r="D2129" i="4"/>
  <c r="E2129" i="4"/>
  <c r="D2130" i="4"/>
  <c r="E2130" i="4"/>
  <c r="D2131" i="4"/>
  <c r="E2131" i="4"/>
  <c r="D2132" i="4"/>
  <c r="E2132" i="4"/>
  <c r="D2133" i="4"/>
  <c r="E2133" i="4"/>
  <c r="D2134" i="4"/>
  <c r="E2134" i="4"/>
  <c r="D2135" i="4"/>
  <c r="E2135" i="4"/>
  <c r="D2136" i="4"/>
  <c r="E2136" i="4"/>
  <c r="D2137" i="4"/>
  <c r="E2137" i="4"/>
  <c r="D2138" i="4"/>
  <c r="E2138" i="4"/>
  <c r="D2139" i="4"/>
  <c r="E2139" i="4"/>
  <c r="D2140" i="4"/>
  <c r="E2140" i="4"/>
  <c r="D2141" i="4"/>
  <c r="E2141" i="4"/>
  <c r="D2142" i="4"/>
  <c r="E2142" i="4"/>
  <c r="D2143" i="4"/>
  <c r="E2143" i="4"/>
  <c r="D2144" i="4"/>
  <c r="E2144" i="4"/>
  <c r="D2145" i="4"/>
  <c r="E2145" i="4"/>
  <c r="D2146" i="4"/>
  <c r="E2146" i="4"/>
  <c r="D2147" i="4"/>
  <c r="E2147" i="4"/>
  <c r="D2148" i="4"/>
  <c r="E2148" i="4"/>
  <c r="D2149" i="4"/>
  <c r="E2149" i="4"/>
  <c r="D2150" i="4"/>
  <c r="E2150" i="4"/>
  <c r="D2151" i="4"/>
  <c r="E2151" i="4"/>
  <c r="D2152" i="4"/>
  <c r="E2152" i="4"/>
  <c r="D2153" i="4"/>
  <c r="E2153" i="4"/>
  <c r="D2154" i="4"/>
  <c r="E2154" i="4"/>
  <c r="D2155" i="4"/>
  <c r="E2155" i="4"/>
  <c r="D2156" i="4"/>
  <c r="E2156" i="4"/>
  <c r="D2157" i="4"/>
  <c r="E2157" i="4"/>
  <c r="D2158" i="4"/>
  <c r="E2158" i="4"/>
  <c r="D2159" i="4"/>
  <c r="E2159" i="4"/>
  <c r="D2160" i="4"/>
  <c r="E2160" i="4"/>
  <c r="D2161" i="4"/>
  <c r="E2161" i="4"/>
  <c r="D2162" i="4"/>
  <c r="E2162" i="4"/>
  <c r="D2163" i="4"/>
  <c r="E2163" i="4"/>
  <c r="D2164" i="4"/>
  <c r="E2164" i="4"/>
  <c r="D2165" i="4"/>
  <c r="E2165" i="4"/>
  <c r="D2166" i="4"/>
  <c r="E2166" i="4"/>
  <c r="D2167" i="4"/>
  <c r="E2167" i="4"/>
  <c r="D2168" i="4"/>
  <c r="E2168" i="4"/>
  <c r="D2169" i="4"/>
  <c r="E2169" i="4"/>
  <c r="D2170" i="4"/>
  <c r="E2170" i="4"/>
  <c r="D2171" i="4"/>
  <c r="E2171" i="4"/>
  <c r="D2172" i="4"/>
  <c r="E2172" i="4"/>
  <c r="D2173" i="4"/>
  <c r="E2173" i="4"/>
  <c r="D2174" i="4"/>
  <c r="E2174" i="4"/>
  <c r="D2175" i="4"/>
  <c r="E2175" i="4"/>
  <c r="D2176" i="4"/>
  <c r="E2176" i="4"/>
  <c r="D2177" i="4"/>
  <c r="E2177" i="4"/>
  <c r="D2178" i="4"/>
  <c r="E2178" i="4"/>
  <c r="D2179" i="4"/>
  <c r="E2179" i="4"/>
  <c r="D2180" i="4"/>
  <c r="E2180" i="4"/>
  <c r="D2181" i="4"/>
  <c r="E2181" i="4"/>
  <c r="D2182" i="4"/>
  <c r="E2182" i="4"/>
  <c r="D2183" i="4"/>
  <c r="E2183" i="4"/>
  <c r="D2184" i="4"/>
  <c r="E2184" i="4"/>
  <c r="D2185" i="4"/>
  <c r="E2185" i="4"/>
  <c r="D2186" i="4"/>
  <c r="E2186" i="4"/>
  <c r="D2187" i="4"/>
  <c r="E2187" i="4"/>
  <c r="D2188" i="4"/>
  <c r="E2188" i="4"/>
  <c r="D2189" i="4"/>
  <c r="E2189" i="4"/>
  <c r="D2190" i="4"/>
  <c r="E2190" i="4"/>
  <c r="D2191" i="4"/>
  <c r="E2191" i="4"/>
  <c r="D2192" i="4"/>
  <c r="E2192" i="4"/>
  <c r="D2193" i="4"/>
  <c r="E2193" i="4"/>
  <c r="D2194" i="4"/>
  <c r="E2194" i="4"/>
  <c r="D2195" i="4"/>
  <c r="E2195" i="4"/>
  <c r="D2196" i="4"/>
  <c r="E2196" i="4"/>
  <c r="D2197" i="4"/>
  <c r="E2197" i="4"/>
  <c r="D2198" i="4"/>
  <c r="E2198" i="4"/>
  <c r="D2199" i="4"/>
  <c r="E2199" i="4"/>
  <c r="D2200" i="4"/>
  <c r="E2200" i="4"/>
  <c r="D2201" i="4"/>
  <c r="E2201" i="4"/>
  <c r="E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6" i="4"/>
  <c r="C34" i="4"/>
  <c r="C40" i="4"/>
  <c r="C46" i="4"/>
  <c r="C52" i="4"/>
  <c r="C58" i="4"/>
  <c r="C60" i="4"/>
  <c r="C2" i="4"/>
  <c r="B1686" i="4"/>
  <c r="B1706" i="4" s="1"/>
  <c r="B1726" i="4" s="1"/>
  <c r="B1746" i="4" s="1"/>
  <c r="B1766" i="4" s="1"/>
  <c r="B1786" i="4" s="1"/>
  <c r="B1806" i="4" s="1"/>
  <c r="B1826" i="4" s="1"/>
  <c r="B1846" i="4" s="1"/>
  <c r="B1866" i="4" s="1"/>
  <c r="B1886" i="4" s="1"/>
  <c r="B1906" i="4" s="1"/>
  <c r="B1926" i="4" s="1"/>
  <c r="B1946" i="4" s="1"/>
  <c r="B1966" i="4" s="1"/>
  <c r="B1986" i="4" s="1"/>
  <c r="B2006" i="4" s="1"/>
  <c r="B2026" i="4" s="1"/>
  <c r="B2046" i="4" s="1"/>
  <c r="B2066" i="4" s="1"/>
  <c r="B2086" i="4" s="1"/>
  <c r="B2106" i="4" s="1"/>
  <c r="B2126" i="4" s="1"/>
  <c r="B2146" i="4" s="1"/>
  <c r="B2166" i="4" s="1"/>
  <c r="B2186" i="4" s="1"/>
  <c r="B1071" i="4"/>
  <c r="B1086" i="4"/>
  <c r="B1106" i="4" s="1"/>
  <c r="B1126" i="4" s="1"/>
  <c r="B1146" i="4" s="1"/>
  <c r="B1166" i="4" s="1"/>
  <c r="B1186" i="4" s="1"/>
  <c r="B1206" i="4" s="1"/>
  <c r="B1226" i="4" s="1"/>
  <c r="B1246" i="4" s="1"/>
  <c r="B1266" i="4" s="1"/>
  <c r="B1286" i="4" s="1"/>
  <c r="B1306" i="4" s="1"/>
  <c r="B1326" i="4" s="1"/>
  <c r="B1346" i="4" s="1"/>
  <c r="B1366" i="4" s="1"/>
  <c r="B1386" i="4" s="1"/>
  <c r="B1406" i="4" s="1"/>
  <c r="B1426" i="4" s="1"/>
  <c r="B1446" i="4" s="1"/>
  <c r="B1466" i="4" s="1"/>
  <c r="B1486" i="4" s="1"/>
  <c r="B1506" i="4" s="1"/>
  <c r="B1526" i="4" s="1"/>
  <c r="B1546" i="4" s="1"/>
  <c r="B1566" i="4" s="1"/>
  <c r="B1586" i="4" s="1"/>
  <c r="B1606" i="4" s="1"/>
  <c r="B1626" i="4" s="1"/>
  <c r="B1646" i="4" s="1"/>
  <c r="B1666" i="4" s="1"/>
  <c r="B1088" i="4"/>
  <c r="B1108" i="4" s="1"/>
  <c r="B1128" i="4" s="1"/>
  <c r="B1148" i="4" s="1"/>
  <c r="B1168" i="4" s="1"/>
  <c r="B1188" i="4" s="1"/>
  <c r="B1208" i="4" s="1"/>
  <c r="B1228" i="4" s="1"/>
  <c r="B1248" i="4" s="1"/>
  <c r="B1268" i="4" s="1"/>
  <c r="B1288" i="4" s="1"/>
  <c r="B1308" i="4" s="1"/>
  <c r="B1328" i="4" s="1"/>
  <c r="B1348" i="4" s="1"/>
  <c r="B1368" i="4" s="1"/>
  <c r="B1388" i="4" s="1"/>
  <c r="B1408" i="4" s="1"/>
  <c r="B1428" i="4" s="1"/>
  <c r="B1448" i="4" s="1"/>
  <c r="B1468" i="4" s="1"/>
  <c r="B1488" i="4" s="1"/>
  <c r="B1508" i="4" s="1"/>
  <c r="B1528" i="4" s="1"/>
  <c r="B1548" i="4" s="1"/>
  <c r="B1568" i="4" s="1"/>
  <c r="B1588" i="4" s="1"/>
  <c r="B1608" i="4" s="1"/>
  <c r="B1628" i="4" s="1"/>
  <c r="B1648" i="4" s="1"/>
  <c r="B1668" i="4" s="1"/>
  <c r="B1688" i="4" s="1"/>
  <c r="B1708" i="4" s="1"/>
  <c r="B1728" i="4" s="1"/>
  <c r="B1748" i="4" s="1"/>
  <c r="B1768" i="4" s="1"/>
  <c r="B1788" i="4" s="1"/>
  <c r="B1808" i="4" s="1"/>
  <c r="B1828" i="4" s="1"/>
  <c r="B1848" i="4" s="1"/>
  <c r="B1868" i="4" s="1"/>
  <c r="B1888" i="4" s="1"/>
  <c r="B1908" i="4" s="1"/>
  <c r="B1928" i="4" s="1"/>
  <c r="B1948" i="4" s="1"/>
  <c r="B1968" i="4" s="1"/>
  <c r="B1988" i="4" s="1"/>
  <c r="B2008" i="4" s="1"/>
  <c r="B2028" i="4" s="1"/>
  <c r="B2048" i="4" s="1"/>
  <c r="B2068" i="4" s="1"/>
  <c r="B2088" i="4" s="1"/>
  <c r="B2108" i="4" s="1"/>
  <c r="B2128" i="4" s="1"/>
  <c r="B2148" i="4" s="1"/>
  <c r="B2168" i="4" s="1"/>
  <c r="B2188" i="4" s="1"/>
  <c r="B1091" i="4"/>
  <c r="B1111" i="4" s="1"/>
  <c r="B1131" i="4" s="1"/>
  <c r="B1151" i="4" s="1"/>
  <c r="B1171" i="4" s="1"/>
  <c r="B1191" i="4" s="1"/>
  <c r="B1211" i="4" s="1"/>
  <c r="B1231" i="4" s="1"/>
  <c r="B1251" i="4" s="1"/>
  <c r="B1271" i="4" s="1"/>
  <c r="B1291" i="4" s="1"/>
  <c r="B1311" i="4" s="1"/>
  <c r="B1331" i="4" s="1"/>
  <c r="B1351" i="4" s="1"/>
  <c r="B1371" i="4" s="1"/>
  <c r="B1391" i="4" s="1"/>
  <c r="B1411" i="4" s="1"/>
  <c r="B1431" i="4" s="1"/>
  <c r="B1451" i="4" s="1"/>
  <c r="B1471" i="4" s="1"/>
  <c r="B1491" i="4" s="1"/>
  <c r="B1511" i="4" s="1"/>
  <c r="B1531" i="4" s="1"/>
  <c r="B1551" i="4" s="1"/>
  <c r="B1571" i="4" s="1"/>
  <c r="B1591" i="4" s="1"/>
  <c r="B1611" i="4" s="1"/>
  <c r="B1631" i="4" s="1"/>
  <c r="B1651" i="4" s="1"/>
  <c r="B1671" i="4" s="1"/>
  <c r="B1691" i="4" s="1"/>
  <c r="B1711" i="4" s="1"/>
  <c r="B1731" i="4" s="1"/>
  <c r="B1751" i="4" s="1"/>
  <c r="B1771" i="4" s="1"/>
  <c r="B1791" i="4" s="1"/>
  <c r="B1811" i="4" s="1"/>
  <c r="B1831" i="4" s="1"/>
  <c r="B1851" i="4" s="1"/>
  <c r="B1871" i="4" s="1"/>
  <c r="B1891" i="4" s="1"/>
  <c r="B1911" i="4" s="1"/>
  <c r="B1931" i="4" s="1"/>
  <c r="B1951" i="4" s="1"/>
  <c r="B1971" i="4" s="1"/>
  <c r="B1991" i="4" s="1"/>
  <c r="B2011" i="4" s="1"/>
  <c r="B2031" i="4" s="1"/>
  <c r="B2051" i="4" s="1"/>
  <c r="B2071" i="4" s="1"/>
  <c r="B2091" i="4" s="1"/>
  <c r="B2111" i="4" s="1"/>
  <c r="B2131" i="4" s="1"/>
  <c r="B2151" i="4" s="1"/>
  <c r="B2171" i="4" s="1"/>
  <c r="B2191" i="4" s="1"/>
  <c r="B1117" i="4"/>
  <c r="B1137" i="4" s="1"/>
  <c r="B1157" i="4" s="1"/>
  <c r="B1177" i="4" s="1"/>
  <c r="B1197" i="4" s="1"/>
  <c r="B1217" i="4" s="1"/>
  <c r="B1237" i="4" s="1"/>
  <c r="B1257" i="4" s="1"/>
  <c r="B1277" i="4" s="1"/>
  <c r="B1297" i="4" s="1"/>
  <c r="B1317" i="4" s="1"/>
  <c r="B1337" i="4" s="1"/>
  <c r="B1357" i="4" s="1"/>
  <c r="B1377" i="4" s="1"/>
  <c r="B1397" i="4" s="1"/>
  <c r="B1417" i="4" s="1"/>
  <c r="B1437" i="4" s="1"/>
  <c r="B1457" i="4" s="1"/>
  <c r="B1477" i="4" s="1"/>
  <c r="B1497" i="4" s="1"/>
  <c r="B1517" i="4" s="1"/>
  <c r="B1537" i="4" s="1"/>
  <c r="B1557" i="4" s="1"/>
  <c r="B1577" i="4" s="1"/>
  <c r="B1597" i="4" s="1"/>
  <c r="B1617" i="4" s="1"/>
  <c r="B1637" i="4" s="1"/>
  <c r="B1657" i="4" s="1"/>
  <c r="B1677" i="4" s="1"/>
  <c r="B1697" i="4" s="1"/>
  <c r="B1717" i="4" s="1"/>
  <c r="B1737" i="4" s="1"/>
  <c r="B1757" i="4" s="1"/>
  <c r="B1777" i="4" s="1"/>
  <c r="B1797" i="4" s="1"/>
  <c r="B1817" i="4" s="1"/>
  <c r="B1837" i="4" s="1"/>
  <c r="B1857" i="4" s="1"/>
  <c r="B1877" i="4" s="1"/>
  <c r="B1897" i="4" s="1"/>
  <c r="B1917" i="4" s="1"/>
  <c r="B1937" i="4" s="1"/>
  <c r="B1957" i="4" s="1"/>
  <c r="B1977" i="4" s="1"/>
  <c r="B1997" i="4" s="1"/>
  <c r="B2017" i="4" s="1"/>
  <c r="B2037" i="4" s="1"/>
  <c r="B2057" i="4" s="1"/>
  <c r="B2077" i="4" s="1"/>
  <c r="B2097" i="4" s="1"/>
  <c r="B2117" i="4" s="1"/>
  <c r="B2137" i="4" s="1"/>
  <c r="B2157" i="4" s="1"/>
  <c r="B2177" i="4" s="1"/>
  <c r="B2197" i="4" s="1"/>
  <c r="B423" i="4"/>
  <c r="B443" i="4" s="1"/>
  <c r="B463" i="4" s="1"/>
  <c r="B483" i="4" s="1"/>
  <c r="B503" i="4" s="1"/>
  <c r="B523" i="4" s="1"/>
  <c r="B543" i="4" s="1"/>
  <c r="B563" i="4" s="1"/>
  <c r="B583" i="4" s="1"/>
  <c r="B603" i="4" s="1"/>
  <c r="B623" i="4" s="1"/>
  <c r="B643" i="4" s="1"/>
  <c r="B663" i="4" s="1"/>
  <c r="B683" i="4" s="1"/>
  <c r="B703" i="4" s="1"/>
  <c r="B723" i="4" s="1"/>
  <c r="B743" i="4" s="1"/>
  <c r="B763" i="4" s="1"/>
  <c r="B783" i="4" s="1"/>
  <c r="B803" i="4" s="1"/>
  <c r="B823" i="4" s="1"/>
  <c r="B843" i="4" s="1"/>
  <c r="B863" i="4" s="1"/>
  <c r="B883" i="4" s="1"/>
  <c r="B903" i="4" s="1"/>
  <c r="B923" i="4" s="1"/>
  <c r="B943" i="4" s="1"/>
  <c r="B963" i="4" s="1"/>
  <c r="B983" i="4" s="1"/>
  <c r="B1003" i="4" s="1"/>
  <c r="B1023" i="4" s="1"/>
  <c r="B1043" i="4" s="1"/>
  <c r="B1063" i="4" s="1"/>
  <c r="B1083" i="4" s="1"/>
  <c r="B1103" i="4" s="1"/>
  <c r="B1123" i="4" s="1"/>
  <c r="B1143" i="4" s="1"/>
  <c r="B1163" i="4" s="1"/>
  <c r="B1183" i="4" s="1"/>
  <c r="B1203" i="4" s="1"/>
  <c r="B1223" i="4" s="1"/>
  <c r="B1243" i="4" s="1"/>
  <c r="B1263" i="4" s="1"/>
  <c r="B1283" i="4" s="1"/>
  <c r="B1303" i="4" s="1"/>
  <c r="B1323" i="4" s="1"/>
  <c r="B1343" i="4" s="1"/>
  <c r="B1363" i="4" s="1"/>
  <c r="B1383" i="4" s="1"/>
  <c r="B1403" i="4" s="1"/>
  <c r="B1423" i="4" s="1"/>
  <c r="B1443" i="4" s="1"/>
  <c r="B1463" i="4" s="1"/>
  <c r="B1483" i="4" s="1"/>
  <c r="B1503" i="4" s="1"/>
  <c r="B1523" i="4" s="1"/>
  <c r="B1543" i="4" s="1"/>
  <c r="B1563" i="4" s="1"/>
  <c r="B1583" i="4" s="1"/>
  <c r="B1603" i="4" s="1"/>
  <c r="B1623" i="4" s="1"/>
  <c r="B1643" i="4" s="1"/>
  <c r="B1663" i="4" s="1"/>
  <c r="B1683" i="4" s="1"/>
  <c r="B1703" i="4" s="1"/>
  <c r="B1723" i="4" s="1"/>
  <c r="B1743" i="4" s="1"/>
  <c r="B1763" i="4" s="1"/>
  <c r="B1783" i="4" s="1"/>
  <c r="B1803" i="4" s="1"/>
  <c r="B1823" i="4" s="1"/>
  <c r="B1843" i="4" s="1"/>
  <c r="B1863" i="4" s="1"/>
  <c r="B1883" i="4" s="1"/>
  <c r="B1903" i="4" s="1"/>
  <c r="B1923" i="4" s="1"/>
  <c r="B1943" i="4" s="1"/>
  <c r="B1963" i="4" s="1"/>
  <c r="B1983" i="4" s="1"/>
  <c r="B2003" i="4" s="1"/>
  <c r="B2023" i="4" s="1"/>
  <c r="B2043" i="4" s="1"/>
  <c r="B2063" i="4" s="1"/>
  <c r="B2083" i="4" s="1"/>
  <c r="B2103" i="4" s="1"/>
  <c r="B2123" i="4" s="1"/>
  <c r="B2143" i="4" s="1"/>
  <c r="B2163" i="4" s="1"/>
  <c r="B2183" i="4" s="1"/>
  <c r="B428" i="4"/>
  <c r="B431" i="4"/>
  <c r="B451" i="4" s="1"/>
  <c r="B471" i="4" s="1"/>
  <c r="B491" i="4" s="1"/>
  <c r="B511" i="4" s="1"/>
  <c r="B531" i="4" s="1"/>
  <c r="B551" i="4" s="1"/>
  <c r="B571" i="4" s="1"/>
  <c r="B591" i="4" s="1"/>
  <c r="B611" i="4" s="1"/>
  <c r="B631" i="4" s="1"/>
  <c r="B651" i="4" s="1"/>
  <c r="B671" i="4" s="1"/>
  <c r="B691" i="4" s="1"/>
  <c r="B711" i="4" s="1"/>
  <c r="B731" i="4" s="1"/>
  <c r="B751" i="4" s="1"/>
  <c r="B771" i="4" s="1"/>
  <c r="B791" i="4" s="1"/>
  <c r="B811" i="4" s="1"/>
  <c r="B831" i="4" s="1"/>
  <c r="B851" i="4" s="1"/>
  <c r="B871" i="4" s="1"/>
  <c r="B891" i="4" s="1"/>
  <c r="B911" i="4" s="1"/>
  <c r="B931" i="4" s="1"/>
  <c r="B951" i="4" s="1"/>
  <c r="B971" i="4" s="1"/>
  <c r="B991" i="4" s="1"/>
  <c r="B1011" i="4" s="1"/>
  <c r="B1031" i="4" s="1"/>
  <c r="B1051" i="4" s="1"/>
  <c r="B434" i="4"/>
  <c r="B454" i="4" s="1"/>
  <c r="B474" i="4" s="1"/>
  <c r="B494" i="4" s="1"/>
  <c r="B514" i="4" s="1"/>
  <c r="B440" i="4"/>
  <c r="B460" i="4" s="1"/>
  <c r="B480" i="4" s="1"/>
  <c r="B500" i="4" s="1"/>
  <c r="B520" i="4" s="1"/>
  <c r="B540" i="4" s="1"/>
  <c r="B560" i="4" s="1"/>
  <c r="B580" i="4" s="1"/>
  <c r="B600" i="4" s="1"/>
  <c r="B620" i="4" s="1"/>
  <c r="B640" i="4" s="1"/>
  <c r="B660" i="4" s="1"/>
  <c r="B680" i="4" s="1"/>
  <c r="B700" i="4" s="1"/>
  <c r="B720" i="4" s="1"/>
  <c r="B740" i="4" s="1"/>
  <c r="B760" i="4" s="1"/>
  <c r="B780" i="4" s="1"/>
  <c r="B800" i="4" s="1"/>
  <c r="B820" i="4" s="1"/>
  <c r="B840" i="4" s="1"/>
  <c r="B860" i="4" s="1"/>
  <c r="B880" i="4" s="1"/>
  <c r="B900" i="4" s="1"/>
  <c r="B920" i="4" s="1"/>
  <c r="B940" i="4" s="1"/>
  <c r="B960" i="4" s="1"/>
  <c r="B980" i="4" s="1"/>
  <c r="B1000" i="4" s="1"/>
  <c r="B1020" i="4" s="1"/>
  <c r="B1040" i="4" s="1"/>
  <c r="B1060" i="4" s="1"/>
  <c r="B1080" i="4" s="1"/>
  <c r="B1100" i="4" s="1"/>
  <c r="B1120" i="4" s="1"/>
  <c r="B1140" i="4" s="1"/>
  <c r="B1160" i="4" s="1"/>
  <c r="B1180" i="4" s="1"/>
  <c r="B1200" i="4" s="1"/>
  <c r="B1220" i="4" s="1"/>
  <c r="B1240" i="4" s="1"/>
  <c r="B1260" i="4" s="1"/>
  <c r="B1280" i="4" s="1"/>
  <c r="B1300" i="4" s="1"/>
  <c r="B1320" i="4" s="1"/>
  <c r="B1340" i="4" s="1"/>
  <c r="B1360" i="4" s="1"/>
  <c r="B1380" i="4" s="1"/>
  <c r="B1400" i="4" s="1"/>
  <c r="B1420" i="4" s="1"/>
  <c r="B1440" i="4" s="1"/>
  <c r="B1460" i="4" s="1"/>
  <c r="B1480" i="4" s="1"/>
  <c r="B1500" i="4" s="1"/>
  <c r="B1520" i="4" s="1"/>
  <c r="B1540" i="4" s="1"/>
  <c r="B1560" i="4" s="1"/>
  <c r="B1580" i="4" s="1"/>
  <c r="B1600" i="4" s="1"/>
  <c r="B1620" i="4" s="1"/>
  <c r="B1640" i="4" s="1"/>
  <c r="B1660" i="4" s="1"/>
  <c r="B1680" i="4" s="1"/>
  <c r="B1700" i="4" s="1"/>
  <c r="B1720" i="4" s="1"/>
  <c r="B1740" i="4" s="1"/>
  <c r="B1760" i="4" s="1"/>
  <c r="B1780" i="4" s="1"/>
  <c r="B1800" i="4" s="1"/>
  <c r="B1820" i="4" s="1"/>
  <c r="B1840" i="4" s="1"/>
  <c r="B1860" i="4" s="1"/>
  <c r="B1880" i="4" s="1"/>
  <c r="B1900" i="4" s="1"/>
  <c r="B1920" i="4" s="1"/>
  <c r="B1940" i="4" s="1"/>
  <c r="B1960" i="4" s="1"/>
  <c r="B1980" i="4" s="1"/>
  <c r="B2000" i="4" s="1"/>
  <c r="B2020" i="4" s="1"/>
  <c r="B2040" i="4" s="1"/>
  <c r="B2060" i="4" s="1"/>
  <c r="B2080" i="4" s="1"/>
  <c r="B2100" i="4" s="1"/>
  <c r="B2120" i="4" s="1"/>
  <c r="B2140" i="4" s="1"/>
  <c r="B2160" i="4" s="1"/>
  <c r="B2180" i="4" s="1"/>
  <c r="B2200" i="4" s="1"/>
  <c r="B448" i="4"/>
  <c r="B468" i="4" s="1"/>
  <c r="B488" i="4" s="1"/>
  <c r="B508" i="4" s="1"/>
  <c r="B528" i="4" s="1"/>
  <c r="B548" i="4" s="1"/>
  <c r="B568" i="4" s="1"/>
  <c r="B588" i="4" s="1"/>
  <c r="B608" i="4" s="1"/>
  <c r="B628" i="4" s="1"/>
  <c r="B648" i="4" s="1"/>
  <c r="B668" i="4" s="1"/>
  <c r="B688" i="4" s="1"/>
  <c r="B708" i="4" s="1"/>
  <c r="B728" i="4" s="1"/>
  <c r="B748" i="4" s="1"/>
  <c r="B768" i="4" s="1"/>
  <c r="B788" i="4" s="1"/>
  <c r="B808" i="4" s="1"/>
  <c r="B828" i="4" s="1"/>
  <c r="B848" i="4" s="1"/>
  <c r="B868" i="4" s="1"/>
  <c r="B888" i="4" s="1"/>
  <c r="B908" i="4" s="1"/>
  <c r="B928" i="4" s="1"/>
  <c r="B948" i="4" s="1"/>
  <c r="B968" i="4" s="1"/>
  <c r="B988" i="4" s="1"/>
  <c r="B1008" i="4" s="1"/>
  <c r="B1028" i="4" s="1"/>
  <c r="B1048" i="4" s="1"/>
  <c r="B1068" i="4" s="1"/>
  <c r="B534" i="4"/>
  <c r="B554" i="4" s="1"/>
  <c r="B574" i="4" s="1"/>
  <c r="B594" i="4" s="1"/>
  <c r="B614" i="4" s="1"/>
  <c r="B634" i="4" s="1"/>
  <c r="B654" i="4" s="1"/>
  <c r="B674" i="4" s="1"/>
  <c r="B694" i="4" s="1"/>
  <c r="B714" i="4" s="1"/>
  <c r="B734" i="4" s="1"/>
  <c r="B754" i="4" s="1"/>
  <c r="B774" i="4" s="1"/>
  <c r="B794" i="4" s="1"/>
  <c r="B814" i="4" s="1"/>
  <c r="B834" i="4" s="1"/>
  <c r="B854" i="4" s="1"/>
  <c r="B874" i="4" s="1"/>
  <c r="B894" i="4" s="1"/>
  <c r="B914" i="4" s="1"/>
  <c r="B934" i="4" s="1"/>
  <c r="B954" i="4" s="1"/>
  <c r="B974" i="4" s="1"/>
  <c r="B994" i="4" s="1"/>
  <c r="B1014" i="4" s="1"/>
  <c r="B1034" i="4" s="1"/>
  <c r="B1054" i="4" s="1"/>
  <c r="B1074" i="4" s="1"/>
  <c r="B1094" i="4" s="1"/>
  <c r="B1114" i="4" s="1"/>
  <c r="B1134" i="4" s="1"/>
  <c r="B1154" i="4" s="1"/>
  <c r="B1174" i="4" s="1"/>
  <c r="B1194" i="4" s="1"/>
  <c r="B1214" i="4" s="1"/>
  <c r="B1234" i="4" s="1"/>
  <c r="B1254" i="4" s="1"/>
  <c r="B1274" i="4" s="1"/>
  <c r="B1294" i="4" s="1"/>
  <c r="B1314" i="4" s="1"/>
  <c r="B1334" i="4" s="1"/>
  <c r="B1354" i="4" s="1"/>
  <c r="B1374" i="4" s="1"/>
  <c r="B1394" i="4" s="1"/>
  <c r="B1414" i="4" s="1"/>
  <c r="B1434" i="4" s="1"/>
  <c r="B1454" i="4" s="1"/>
  <c r="B1474" i="4" s="1"/>
  <c r="B1494" i="4" s="1"/>
  <c r="B1514" i="4" s="1"/>
  <c r="B1534" i="4" s="1"/>
  <c r="B1554" i="4" s="1"/>
  <c r="B1574" i="4" s="1"/>
  <c r="B1594" i="4" s="1"/>
  <c r="B1614" i="4" s="1"/>
  <c r="B1634" i="4" s="1"/>
  <c r="B1654" i="4" s="1"/>
  <c r="B1674" i="4" s="1"/>
  <c r="B1694" i="4" s="1"/>
  <c r="B1714" i="4" s="1"/>
  <c r="B1734" i="4" s="1"/>
  <c r="B1754" i="4" s="1"/>
  <c r="B1774" i="4" s="1"/>
  <c r="B1794" i="4" s="1"/>
  <c r="B1814" i="4" s="1"/>
  <c r="B1834" i="4" s="1"/>
  <c r="B1854" i="4" s="1"/>
  <c r="B1874" i="4" s="1"/>
  <c r="B1894" i="4" s="1"/>
  <c r="B1914" i="4" s="1"/>
  <c r="B1934" i="4" s="1"/>
  <c r="B1954" i="4" s="1"/>
  <c r="B1974" i="4" s="1"/>
  <c r="B1994" i="4" s="1"/>
  <c r="B2014" i="4" s="1"/>
  <c r="B2034" i="4" s="1"/>
  <c r="B2054" i="4" s="1"/>
  <c r="B2074" i="4" s="1"/>
  <c r="B2094" i="4" s="1"/>
  <c r="B2114" i="4" s="1"/>
  <c r="B2134" i="4" s="1"/>
  <c r="B2154" i="4" s="1"/>
  <c r="B2174" i="4" s="1"/>
  <c r="B2194" i="4" s="1"/>
  <c r="A23" i="4"/>
  <c r="B23" i="4"/>
  <c r="B43" i="4" s="1"/>
  <c r="A24" i="4"/>
  <c r="A44" i="4" s="1"/>
  <c r="C44" i="4" s="1"/>
  <c r="B24" i="4"/>
  <c r="B44" i="4" s="1"/>
  <c r="B64" i="4" s="1"/>
  <c r="B84" i="4" s="1"/>
  <c r="B104" i="4" s="1"/>
  <c r="B124" i="4" s="1"/>
  <c r="B144" i="4" s="1"/>
  <c r="B164" i="4" s="1"/>
  <c r="B184" i="4" s="1"/>
  <c r="B204" i="4" s="1"/>
  <c r="B224" i="4" s="1"/>
  <c r="B244" i="4" s="1"/>
  <c r="B264" i="4" s="1"/>
  <c r="B284" i="4" s="1"/>
  <c r="B304" i="4" s="1"/>
  <c r="B324" i="4" s="1"/>
  <c r="B344" i="4" s="1"/>
  <c r="B364" i="4" s="1"/>
  <c r="B384" i="4" s="1"/>
  <c r="B404" i="4" s="1"/>
  <c r="B424" i="4" s="1"/>
  <c r="B444" i="4" s="1"/>
  <c r="B464" i="4" s="1"/>
  <c r="B484" i="4" s="1"/>
  <c r="B504" i="4" s="1"/>
  <c r="B524" i="4" s="1"/>
  <c r="B544" i="4" s="1"/>
  <c r="B564" i="4" s="1"/>
  <c r="B584" i="4" s="1"/>
  <c r="B604" i="4" s="1"/>
  <c r="B624" i="4" s="1"/>
  <c r="B644" i="4" s="1"/>
  <c r="B664" i="4" s="1"/>
  <c r="B684" i="4" s="1"/>
  <c r="B704" i="4" s="1"/>
  <c r="B724" i="4" s="1"/>
  <c r="B744" i="4" s="1"/>
  <c r="B764" i="4" s="1"/>
  <c r="B784" i="4" s="1"/>
  <c r="B804" i="4" s="1"/>
  <c r="B824" i="4" s="1"/>
  <c r="B844" i="4" s="1"/>
  <c r="B864" i="4" s="1"/>
  <c r="B884" i="4" s="1"/>
  <c r="B904" i="4" s="1"/>
  <c r="B924" i="4" s="1"/>
  <c r="B944" i="4" s="1"/>
  <c r="B964" i="4" s="1"/>
  <c r="B984" i="4" s="1"/>
  <c r="B1004" i="4" s="1"/>
  <c r="B1024" i="4" s="1"/>
  <c r="B1044" i="4" s="1"/>
  <c r="B1064" i="4" s="1"/>
  <c r="B1084" i="4" s="1"/>
  <c r="B1104" i="4" s="1"/>
  <c r="B1124" i="4" s="1"/>
  <c r="B1144" i="4" s="1"/>
  <c r="B1164" i="4" s="1"/>
  <c r="B1184" i="4" s="1"/>
  <c r="B1204" i="4" s="1"/>
  <c r="B1224" i="4" s="1"/>
  <c r="B1244" i="4" s="1"/>
  <c r="B1264" i="4" s="1"/>
  <c r="B1284" i="4" s="1"/>
  <c r="B1304" i="4" s="1"/>
  <c r="B1324" i="4" s="1"/>
  <c r="B1344" i="4" s="1"/>
  <c r="B1364" i="4" s="1"/>
  <c r="B1384" i="4" s="1"/>
  <c r="B1404" i="4" s="1"/>
  <c r="B1424" i="4" s="1"/>
  <c r="B1444" i="4" s="1"/>
  <c r="B1464" i="4" s="1"/>
  <c r="B1484" i="4" s="1"/>
  <c r="B1504" i="4" s="1"/>
  <c r="B1524" i="4" s="1"/>
  <c r="B1544" i="4" s="1"/>
  <c r="B1564" i="4" s="1"/>
  <c r="B1584" i="4" s="1"/>
  <c r="B1604" i="4" s="1"/>
  <c r="B1624" i="4" s="1"/>
  <c r="B1644" i="4" s="1"/>
  <c r="B1664" i="4" s="1"/>
  <c r="B1684" i="4" s="1"/>
  <c r="B1704" i="4" s="1"/>
  <c r="B1724" i="4" s="1"/>
  <c r="B1744" i="4" s="1"/>
  <c r="B1764" i="4" s="1"/>
  <c r="B1784" i="4" s="1"/>
  <c r="B1804" i="4" s="1"/>
  <c r="B1824" i="4" s="1"/>
  <c r="B1844" i="4" s="1"/>
  <c r="B1864" i="4" s="1"/>
  <c r="B1884" i="4" s="1"/>
  <c r="B1904" i="4" s="1"/>
  <c r="B1924" i="4" s="1"/>
  <c r="B1944" i="4" s="1"/>
  <c r="B1964" i="4" s="1"/>
  <c r="B1984" i="4" s="1"/>
  <c r="B2004" i="4" s="1"/>
  <c r="B2024" i="4" s="1"/>
  <c r="B2044" i="4" s="1"/>
  <c r="B2064" i="4" s="1"/>
  <c r="B2084" i="4" s="1"/>
  <c r="B2104" i="4" s="1"/>
  <c r="B2124" i="4" s="1"/>
  <c r="B2144" i="4" s="1"/>
  <c r="B2164" i="4" s="1"/>
  <c r="B2184" i="4" s="1"/>
  <c r="A25" i="4"/>
  <c r="A45" i="4" s="1"/>
  <c r="B25" i="4"/>
  <c r="A26" i="4"/>
  <c r="A46" i="4" s="1"/>
  <c r="A66" i="4" s="1"/>
  <c r="B26" i="4"/>
  <c r="B46" i="4" s="1"/>
  <c r="B66" i="4" s="1"/>
  <c r="B86" i="4" s="1"/>
  <c r="B106" i="4" s="1"/>
  <c r="B126" i="4" s="1"/>
  <c r="B146" i="4" s="1"/>
  <c r="B166" i="4" s="1"/>
  <c r="B186" i="4" s="1"/>
  <c r="B206" i="4" s="1"/>
  <c r="B226" i="4" s="1"/>
  <c r="B246" i="4" s="1"/>
  <c r="B266" i="4" s="1"/>
  <c r="B286" i="4" s="1"/>
  <c r="B306" i="4" s="1"/>
  <c r="B326" i="4" s="1"/>
  <c r="B346" i="4" s="1"/>
  <c r="B366" i="4" s="1"/>
  <c r="B386" i="4" s="1"/>
  <c r="B406" i="4" s="1"/>
  <c r="B426" i="4" s="1"/>
  <c r="B446" i="4" s="1"/>
  <c r="B466" i="4" s="1"/>
  <c r="B486" i="4" s="1"/>
  <c r="B506" i="4" s="1"/>
  <c r="B526" i="4" s="1"/>
  <c r="B546" i="4" s="1"/>
  <c r="B566" i="4" s="1"/>
  <c r="B586" i="4" s="1"/>
  <c r="B606" i="4" s="1"/>
  <c r="B626" i="4" s="1"/>
  <c r="B646" i="4" s="1"/>
  <c r="B666" i="4" s="1"/>
  <c r="B686" i="4" s="1"/>
  <c r="B706" i="4" s="1"/>
  <c r="B726" i="4" s="1"/>
  <c r="B746" i="4" s="1"/>
  <c r="B766" i="4" s="1"/>
  <c r="B786" i="4" s="1"/>
  <c r="B806" i="4" s="1"/>
  <c r="B826" i="4" s="1"/>
  <c r="B846" i="4" s="1"/>
  <c r="B866" i="4" s="1"/>
  <c r="B886" i="4" s="1"/>
  <c r="B906" i="4" s="1"/>
  <c r="B926" i="4" s="1"/>
  <c r="B946" i="4" s="1"/>
  <c r="B966" i="4" s="1"/>
  <c r="B986" i="4" s="1"/>
  <c r="B1006" i="4" s="1"/>
  <c r="B1026" i="4" s="1"/>
  <c r="B1046" i="4" s="1"/>
  <c r="B1066" i="4" s="1"/>
  <c r="A27" i="4"/>
  <c r="B27" i="4"/>
  <c r="B47" i="4" s="1"/>
  <c r="B67" i="4" s="1"/>
  <c r="B87" i="4" s="1"/>
  <c r="B107" i="4" s="1"/>
  <c r="A28" i="4"/>
  <c r="B28" i="4"/>
  <c r="B48" i="4" s="1"/>
  <c r="B68" i="4" s="1"/>
  <c r="B88" i="4" s="1"/>
  <c r="B108" i="4" s="1"/>
  <c r="B128" i="4" s="1"/>
  <c r="B148" i="4" s="1"/>
  <c r="B168" i="4" s="1"/>
  <c r="B188" i="4" s="1"/>
  <c r="B208" i="4" s="1"/>
  <c r="B228" i="4" s="1"/>
  <c r="B248" i="4" s="1"/>
  <c r="B268" i="4" s="1"/>
  <c r="B288" i="4" s="1"/>
  <c r="B308" i="4" s="1"/>
  <c r="B328" i="4" s="1"/>
  <c r="B348" i="4" s="1"/>
  <c r="B368" i="4" s="1"/>
  <c r="B388" i="4" s="1"/>
  <c r="B408" i="4" s="1"/>
  <c r="A29" i="4"/>
  <c r="C29" i="4" s="1"/>
  <c r="B29" i="4"/>
  <c r="B49" i="4" s="1"/>
  <c r="B69" i="4" s="1"/>
  <c r="B89" i="4" s="1"/>
  <c r="B109" i="4" s="1"/>
  <c r="B129" i="4" s="1"/>
  <c r="B149" i="4" s="1"/>
  <c r="B169" i="4" s="1"/>
  <c r="B189" i="4" s="1"/>
  <c r="B209" i="4" s="1"/>
  <c r="B229" i="4" s="1"/>
  <c r="B249" i="4" s="1"/>
  <c r="B269" i="4" s="1"/>
  <c r="B289" i="4" s="1"/>
  <c r="B309" i="4" s="1"/>
  <c r="B329" i="4" s="1"/>
  <c r="B349" i="4" s="1"/>
  <c r="B369" i="4" s="1"/>
  <c r="B389" i="4" s="1"/>
  <c r="B409" i="4" s="1"/>
  <c r="B429" i="4" s="1"/>
  <c r="B449" i="4" s="1"/>
  <c r="B469" i="4" s="1"/>
  <c r="B489" i="4" s="1"/>
  <c r="B509" i="4" s="1"/>
  <c r="B529" i="4" s="1"/>
  <c r="B549" i="4" s="1"/>
  <c r="B569" i="4" s="1"/>
  <c r="B589" i="4" s="1"/>
  <c r="B609" i="4" s="1"/>
  <c r="B629" i="4" s="1"/>
  <c r="B649" i="4" s="1"/>
  <c r="B669" i="4" s="1"/>
  <c r="B689" i="4" s="1"/>
  <c r="B709" i="4" s="1"/>
  <c r="B729" i="4" s="1"/>
  <c r="B749" i="4" s="1"/>
  <c r="B769" i="4" s="1"/>
  <c r="B789" i="4" s="1"/>
  <c r="B809" i="4" s="1"/>
  <c r="B829" i="4" s="1"/>
  <c r="B849" i="4" s="1"/>
  <c r="B869" i="4" s="1"/>
  <c r="B889" i="4" s="1"/>
  <c r="B909" i="4" s="1"/>
  <c r="B929" i="4" s="1"/>
  <c r="B949" i="4" s="1"/>
  <c r="B969" i="4" s="1"/>
  <c r="B989" i="4" s="1"/>
  <c r="B1009" i="4" s="1"/>
  <c r="B1029" i="4" s="1"/>
  <c r="B1049" i="4" s="1"/>
  <c r="B1069" i="4" s="1"/>
  <c r="B1089" i="4" s="1"/>
  <c r="B1109" i="4" s="1"/>
  <c r="B1129" i="4" s="1"/>
  <c r="B1149" i="4" s="1"/>
  <c r="B1169" i="4" s="1"/>
  <c r="B1189" i="4" s="1"/>
  <c r="B1209" i="4" s="1"/>
  <c r="B1229" i="4" s="1"/>
  <c r="B1249" i="4" s="1"/>
  <c r="B1269" i="4" s="1"/>
  <c r="B1289" i="4" s="1"/>
  <c r="B1309" i="4" s="1"/>
  <c r="B1329" i="4" s="1"/>
  <c r="B1349" i="4" s="1"/>
  <c r="B1369" i="4" s="1"/>
  <c r="B1389" i="4" s="1"/>
  <c r="B1409" i="4" s="1"/>
  <c r="B1429" i="4" s="1"/>
  <c r="B1449" i="4" s="1"/>
  <c r="B1469" i="4" s="1"/>
  <c r="B1489" i="4" s="1"/>
  <c r="B1509" i="4" s="1"/>
  <c r="B1529" i="4" s="1"/>
  <c r="B1549" i="4" s="1"/>
  <c r="B1569" i="4" s="1"/>
  <c r="B1589" i="4" s="1"/>
  <c r="B1609" i="4" s="1"/>
  <c r="B1629" i="4" s="1"/>
  <c r="B1649" i="4" s="1"/>
  <c r="B1669" i="4" s="1"/>
  <c r="B1689" i="4" s="1"/>
  <c r="B1709" i="4" s="1"/>
  <c r="B1729" i="4" s="1"/>
  <c r="B1749" i="4" s="1"/>
  <c r="B1769" i="4" s="1"/>
  <c r="B1789" i="4" s="1"/>
  <c r="B1809" i="4" s="1"/>
  <c r="B1829" i="4" s="1"/>
  <c r="B1849" i="4" s="1"/>
  <c r="B1869" i="4" s="1"/>
  <c r="B1889" i="4" s="1"/>
  <c r="B1909" i="4" s="1"/>
  <c r="B1929" i="4" s="1"/>
  <c r="B1949" i="4" s="1"/>
  <c r="B1969" i="4" s="1"/>
  <c r="B1989" i="4" s="1"/>
  <c r="B2009" i="4" s="1"/>
  <c r="B2029" i="4" s="1"/>
  <c r="B2049" i="4" s="1"/>
  <c r="B2069" i="4" s="1"/>
  <c r="B2089" i="4" s="1"/>
  <c r="B2109" i="4" s="1"/>
  <c r="B2129" i="4" s="1"/>
  <c r="B2149" i="4" s="1"/>
  <c r="B2169" i="4" s="1"/>
  <c r="B2189" i="4" s="1"/>
  <c r="A30" i="4"/>
  <c r="C30" i="4" s="1"/>
  <c r="B30" i="4"/>
  <c r="B50" i="4" s="1"/>
  <c r="B70" i="4" s="1"/>
  <c r="B90" i="4" s="1"/>
  <c r="B110" i="4" s="1"/>
  <c r="B130" i="4" s="1"/>
  <c r="B150" i="4" s="1"/>
  <c r="B170" i="4" s="1"/>
  <c r="B190" i="4" s="1"/>
  <c r="B210" i="4" s="1"/>
  <c r="B230" i="4" s="1"/>
  <c r="B250" i="4" s="1"/>
  <c r="B270" i="4" s="1"/>
  <c r="B290" i="4" s="1"/>
  <c r="B310" i="4" s="1"/>
  <c r="B330" i="4" s="1"/>
  <c r="B350" i="4" s="1"/>
  <c r="B370" i="4" s="1"/>
  <c r="B390" i="4" s="1"/>
  <c r="B410" i="4" s="1"/>
  <c r="B430" i="4" s="1"/>
  <c r="B450" i="4" s="1"/>
  <c r="B470" i="4" s="1"/>
  <c r="B490" i="4" s="1"/>
  <c r="B510" i="4" s="1"/>
  <c r="B530" i="4" s="1"/>
  <c r="B550" i="4" s="1"/>
  <c r="B570" i="4" s="1"/>
  <c r="B590" i="4" s="1"/>
  <c r="B610" i="4" s="1"/>
  <c r="B630" i="4" s="1"/>
  <c r="B650" i="4" s="1"/>
  <c r="B670" i="4" s="1"/>
  <c r="B690" i="4" s="1"/>
  <c r="B710" i="4" s="1"/>
  <c r="B730" i="4" s="1"/>
  <c r="B750" i="4" s="1"/>
  <c r="B770" i="4" s="1"/>
  <c r="B790" i="4" s="1"/>
  <c r="B810" i="4" s="1"/>
  <c r="B830" i="4" s="1"/>
  <c r="B850" i="4" s="1"/>
  <c r="B870" i="4" s="1"/>
  <c r="B890" i="4" s="1"/>
  <c r="B910" i="4" s="1"/>
  <c r="B930" i="4" s="1"/>
  <c r="B950" i="4" s="1"/>
  <c r="B970" i="4" s="1"/>
  <c r="B990" i="4" s="1"/>
  <c r="B1010" i="4" s="1"/>
  <c r="B1030" i="4" s="1"/>
  <c r="B1050" i="4" s="1"/>
  <c r="B1070" i="4" s="1"/>
  <c r="B1090" i="4" s="1"/>
  <c r="B1110" i="4" s="1"/>
  <c r="B1130" i="4" s="1"/>
  <c r="B1150" i="4" s="1"/>
  <c r="B1170" i="4" s="1"/>
  <c r="B1190" i="4" s="1"/>
  <c r="B1210" i="4" s="1"/>
  <c r="B1230" i="4" s="1"/>
  <c r="B1250" i="4" s="1"/>
  <c r="B1270" i="4" s="1"/>
  <c r="B1290" i="4" s="1"/>
  <c r="B1310" i="4" s="1"/>
  <c r="B1330" i="4" s="1"/>
  <c r="B1350" i="4" s="1"/>
  <c r="B1370" i="4" s="1"/>
  <c r="B1390" i="4" s="1"/>
  <c r="B1410" i="4" s="1"/>
  <c r="B1430" i="4" s="1"/>
  <c r="B1450" i="4" s="1"/>
  <c r="B1470" i="4" s="1"/>
  <c r="B1490" i="4" s="1"/>
  <c r="B1510" i="4" s="1"/>
  <c r="B1530" i="4" s="1"/>
  <c r="B1550" i="4" s="1"/>
  <c r="B1570" i="4" s="1"/>
  <c r="B1590" i="4" s="1"/>
  <c r="B1610" i="4" s="1"/>
  <c r="B1630" i="4" s="1"/>
  <c r="B1650" i="4" s="1"/>
  <c r="B1670" i="4" s="1"/>
  <c r="B1690" i="4" s="1"/>
  <c r="B1710" i="4" s="1"/>
  <c r="B1730" i="4" s="1"/>
  <c r="B1750" i="4" s="1"/>
  <c r="B1770" i="4" s="1"/>
  <c r="B1790" i="4" s="1"/>
  <c r="B1810" i="4" s="1"/>
  <c r="B1830" i="4" s="1"/>
  <c r="B1850" i="4" s="1"/>
  <c r="B1870" i="4" s="1"/>
  <c r="B1890" i="4" s="1"/>
  <c r="B1910" i="4" s="1"/>
  <c r="B1930" i="4" s="1"/>
  <c r="B1950" i="4" s="1"/>
  <c r="B1970" i="4" s="1"/>
  <c r="B1990" i="4" s="1"/>
  <c r="B2010" i="4" s="1"/>
  <c r="B2030" i="4" s="1"/>
  <c r="B2050" i="4" s="1"/>
  <c r="B2070" i="4" s="1"/>
  <c r="B2090" i="4" s="1"/>
  <c r="B2110" i="4" s="1"/>
  <c r="B2130" i="4" s="1"/>
  <c r="B2150" i="4" s="1"/>
  <c r="B2170" i="4" s="1"/>
  <c r="B2190" i="4" s="1"/>
  <c r="A31" i="4"/>
  <c r="B31" i="4"/>
  <c r="A32" i="4"/>
  <c r="C32" i="4" s="1"/>
  <c r="B32" i="4"/>
  <c r="B52" i="4" s="1"/>
  <c r="A33" i="4"/>
  <c r="C33" i="4" s="1"/>
  <c r="B33" i="4"/>
  <c r="B53" i="4" s="1"/>
  <c r="B73" i="4" s="1"/>
  <c r="B93" i="4" s="1"/>
  <c r="B113" i="4" s="1"/>
  <c r="B133" i="4" s="1"/>
  <c r="B153" i="4" s="1"/>
  <c r="B173" i="4" s="1"/>
  <c r="B193" i="4" s="1"/>
  <c r="B213" i="4" s="1"/>
  <c r="B233" i="4" s="1"/>
  <c r="B253" i="4" s="1"/>
  <c r="B273" i="4" s="1"/>
  <c r="B293" i="4" s="1"/>
  <c r="B313" i="4" s="1"/>
  <c r="B333" i="4" s="1"/>
  <c r="B353" i="4" s="1"/>
  <c r="B373" i="4" s="1"/>
  <c r="B393" i="4" s="1"/>
  <c r="B413" i="4" s="1"/>
  <c r="B433" i="4" s="1"/>
  <c r="B453" i="4" s="1"/>
  <c r="B473" i="4" s="1"/>
  <c r="B493" i="4" s="1"/>
  <c r="B513" i="4" s="1"/>
  <c r="B533" i="4" s="1"/>
  <c r="B553" i="4" s="1"/>
  <c r="B573" i="4" s="1"/>
  <c r="B593" i="4" s="1"/>
  <c r="B613" i="4" s="1"/>
  <c r="B633" i="4" s="1"/>
  <c r="B653" i="4" s="1"/>
  <c r="B673" i="4" s="1"/>
  <c r="B693" i="4" s="1"/>
  <c r="B713" i="4" s="1"/>
  <c r="B733" i="4" s="1"/>
  <c r="B753" i="4" s="1"/>
  <c r="B773" i="4" s="1"/>
  <c r="B793" i="4" s="1"/>
  <c r="B813" i="4" s="1"/>
  <c r="B833" i="4" s="1"/>
  <c r="B853" i="4" s="1"/>
  <c r="B873" i="4" s="1"/>
  <c r="B893" i="4" s="1"/>
  <c r="B913" i="4" s="1"/>
  <c r="B933" i="4" s="1"/>
  <c r="B953" i="4" s="1"/>
  <c r="B973" i="4" s="1"/>
  <c r="B993" i="4" s="1"/>
  <c r="B1013" i="4" s="1"/>
  <c r="B1033" i="4" s="1"/>
  <c r="B1053" i="4" s="1"/>
  <c r="B1073" i="4" s="1"/>
  <c r="B1093" i="4" s="1"/>
  <c r="B1113" i="4" s="1"/>
  <c r="B1133" i="4" s="1"/>
  <c r="B1153" i="4" s="1"/>
  <c r="B1173" i="4" s="1"/>
  <c r="B1193" i="4" s="1"/>
  <c r="B1213" i="4" s="1"/>
  <c r="B1233" i="4" s="1"/>
  <c r="B1253" i="4" s="1"/>
  <c r="B1273" i="4" s="1"/>
  <c r="B1293" i="4" s="1"/>
  <c r="B1313" i="4" s="1"/>
  <c r="B1333" i="4" s="1"/>
  <c r="B1353" i="4" s="1"/>
  <c r="B1373" i="4" s="1"/>
  <c r="B1393" i="4" s="1"/>
  <c r="B1413" i="4" s="1"/>
  <c r="B1433" i="4" s="1"/>
  <c r="B1453" i="4" s="1"/>
  <c r="B1473" i="4" s="1"/>
  <c r="B1493" i="4" s="1"/>
  <c r="B1513" i="4" s="1"/>
  <c r="B1533" i="4" s="1"/>
  <c r="B1553" i="4" s="1"/>
  <c r="B1573" i="4" s="1"/>
  <c r="B1593" i="4" s="1"/>
  <c r="B1613" i="4" s="1"/>
  <c r="B1633" i="4" s="1"/>
  <c r="B1653" i="4" s="1"/>
  <c r="B1673" i="4" s="1"/>
  <c r="B1693" i="4" s="1"/>
  <c r="B1713" i="4" s="1"/>
  <c r="B1733" i="4" s="1"/>
  <c r="B1753" i="4" s="1"/>
  <c r="B1773" i="4" s="1"/>
  <c r="B1793" i="4" s="1"/>
  <c r="B1813" i="4" s="1"/>
  <c r="B1833" i="4" s="1"/>
  <c r="B1853" i="4" s="1"/>
  <c r="B1873" i="4" s="1"/>
  <c r="B1893" i="4" s="1"/>
  <c r="B1913" i="4" s="1"/>
  <c r="B1933" i="4" s="1"/>
  <c r="B1953" i="4" s="1"/>
  <c r="B1973" i="4" s="1"/>
  <c r="B1993" i="4" s="1"/>
  <c r="B2013" i="4" s="1"/>
  <c r="B2033" i="4" s="1"/>
  <c r="B2053" i="4" s="1"/>
  <c r="B2073" i="4" s="1"/>
  <c r="B2093" i="4" s="1"/>
  <c r="B2113" i="4" s="1"/>
  <c r="B2133" i="4" s="1"/>
  <c r="B2153" i="4" s="1"/>
  <c r="B2173" i="4" s="1"/>
  <c r="B2193" i="4" s="1"/>
  <c r="A34" i="4"/>
  <c r="B34" i="4"/>
  <c r="A35" i="4"/>
  <c r="C35" i="4" s="1"/>
  <c r="B35" i="4"/>
  <c r="A36" i="4"/>
  <c r="C36" i="4" s="1"/>
  <c r="B36" i="4"/>
  <c r="A37" i="4"/>
  <c r="C37" i="4" s="1"/>
  <c r="B37" i="4"/>
  <c r="A38" i="4"/>
  <c r="C38" i="4" s="1"/>
  <c r="B38" i="4"/>
  <c r="B58" i="4" s="1"/>
  <c r="A39" i="4"/>
  <c r="C39" i="4" s="1"/>
  <c r="B39" i="4"/>
  <c r="B59" i="4" s="1"/>
  <c r="A40" i="4"/>
  <c r="B40" i="4"/>
  <c r="A41" i="4"/>
  <c r="C41" i="4" s="1"/>
  <c r="B41" i="4"/>
  <c r="B61" i="4" s="1"/>
  <c r="B81" i="4" s="1"/>
  <c r="B101" i="4" s="1"/>
  <c r="B121" i="4" s="1"/>
  <c r="B141" i="4" s="1"/>
  <c r="B161" i="4" s="1"/>
  <c r="B181" i="4" s="1"/>
  <c r="B201" i="4" s="1"/>
  <c r="B221" i="4" s="1"/>
  <c r="B241" i="4" s="1"/>
  <c r="B261" i="4" s="1"/>
  <c r="B281" i="4" s="1"/>
  <c r="B301" i="4" s="1"/>
  <c r="B321" i="4" s="1"/>
  <c r="B341" i="4" s="1"/>
  <c r="B361" i="4" s="1"/>
  <c r="B381" i="4" s="1"/>
  <c r="B401" i="4" s="1"/>
  <c r="B421" i="4" s="1"/>
  <c r="B441" i="4" s="1"/>
  <c r="B461" i="4" s="1"/>
  <c r="B481" i="4" s="1"/>
  <c r="B501" i="4" s="1"/>
  <c r="B521" i="4" s="1"/>
  <c r="B541" i="4" s="1"/>
  <c r="B561" i="4" s="1"/>
  <c r="B581" i="4" s="1"/>
  <c r="B601" i="4" s="1"/>
  <c r="B621" i="4" s="1"/>
  <c r="B641" i="4" s="1"/>
  <c r="B661" i="4" s="1"/>
  <c r="B681" i="4" s="1"/>
  <c r="B701" i="4" s="1"/>
  <c r="B721" i="4" s="1"/>
  <c r="B741" i="4" s="1"/>
  <c r="B761" i="4" s="1"/>
  <c r="B781" i="4" s="1"/>
  <c r="B801" i="4" s="1"/>
  <c r="B821" i="4" s="1"/>
  <c r="B841" i="4" s="1"/>
  <c r="B861" i="4" s="1"/>
  <c r="B881" i="4" s="1"/>
  <c r="B901" i="4" s="1"/>
  <c r="B921" i="4" s="1"/>
  <c r="B941" i="4" s="1"/>
  <c r="B961" i="4" s="1"/>
  <c r="B981" i="4" s="1"/>
  <c r="B1001" i="4" s="1"/>
  <c r="B1021" i="4" s="1"/>
  <c r="B1041" i="4" s="1"/>
  <c r="B1061" i="4" s="1"/>
  <c r="B1081" i="4" s="1"/>
  <c r="B1101" i="4" s="1"/>
  <c r="B1121" i="4" s="1"/>
  <c r="B1141" i="4" s="1"/>
  <c r="B1161" i="4" s="1"/>
  <c r="B1181" i="4" s="1"/>
  <c r="B1201" i="4" s="1"/>
  <c r="B1221" i="4" s="1"/>
  <c r="B1241" i="4" s="1"/>
  <c r="B1261" i="4" s="1"/>
  <c r="B1281" i="4" s="1"/>
  <c r="B1301" i="4" s="1"/>
  <c r="B1321" i="4" s="1"/>
  <c r="B1341" i="4" s="1"/>
  <c r="B1361" i="4" s="1"/>
  <c r="B1381" i="4" s="1"/>
  <c r="B1401" i="4" s="1"/>
  <c r="B1421" i="4" s="1"/>
  <c r="B1441" i="4" s="1"/>
  <c r="B1461" i="4" s="1"/>
  <c r="B1481" i="4" s="1"/>
  <c r="B1501" i="4" s="1"/>
  <c r="B1521" i="4" s="1"/>
  <c r="B1541" i="4" s="1"/>
  <c r="B1561" i="4" s="1"/>
  <c r="B1581" i="4" s="1"/>
  <c r="B1601" i="4" s="1"/>
  <c r="B1621" i="4" s="1"/>
  <c r="B1641" i="4" s="1"/>
  <c r="B1661" i="4" s="1"/>
  <c r="B1681" i="4" s="1"/>
  <c r="B1701" i="4" s="1"/>
  <c r="B1721" i="4" s="1"/>
  <c r="B1741" i="4" s="1"/>
  <c r="B1761" i="4" s="1"/>
  <c r="B1781" i="4" s="1"/>
  <c r="B1801" i="4" s="1"/>
  <c r="B1821" i="4" s="1"/>
  <c r="B1841" i="4" s="1"/>
  <c r="B1861" i="4" s="1"/>
  <c r="B1881" i="4" s="1"/>
  <c r="B1901" i="4" s="1"/>
  <c r="B1921" i="4" s="1"/>
  <c r="B1941" i="4" s="1"/>
  <c r="B1961" i="4" s="1"/>
  <c r="B1981" i="4" s="1"/>
  <c r="B2001" i="4" s="1"/>
  <c r="B2021" i="4" s="1"/>
  <c r="B2041" i="4" s="1"/>
  <c r="B2061" i="4" s="1"/>
  <c r="B2081" i="4" s="1"/>
  <c r="B2101" i="4" s="1"/>
  <c r="B2121" i="4" s="1"/>
  <c r="B2141" i="4" s="1"/>
  <c r="B2161" i="4" s="1"/>
  <c r="B2181" i="4" s="1"/>
  <c r="B2201" i="4" s="1"/>
  <c r="A42" i="4"/>
  <c r="C42" i="4" s="1"/>
  <c r="B42" i="4"/>
  <c r="B62" i="4" s="1"/>
  <c r="B82" i="4" s="1"/>
  <c r="B102" i="4" s="1"/>
  <c r="B122" i="4" s="1"/>
  <c r="B142" i="4" s="1"/>
  <c r="B162" i="4" s="1"/>
  <c r="B182" i="4" s="1"/>
  <c r="B202" i="4" s="1"/>
  <c r="B222" i="4" s="1"/>
  <c r="B242" i="4" s="1"/>
  <c r="B262" i="4" s="1"/>
  <c r="B282" i="4" s="1"/>
  <c r="B302" i="4" s="1"/>
  <c r="B322" i="4" s="1"/>
  <c r="B342" i="4" s="1"/>
  <c r="B362" i="4" s="1"/>
  <c r="B382" i="4" s="1"/>
  <c r="B402" i="4" s="1"/>
  <c r="B422" i="4" s="1"/>
  <c r="B442" i="4" s="1"/>
  <c r="B462" i="4" s="1"/>
  <c r="B482" i="4" s="1"/>
  <c r="B502" i="4" s="1"/>
  <c r="B522" i="4" s="1"/>
  <c r="B542" i="4" s="1"/>
  <c r="B562" i="4" s="1"/>
  <c r="B582" i="4" s="1"/>
  <c r="B602" i="4" s="1"/>
  <c r="B622" i="4" s="1"/>
  <c r="B642" i="4" s="1"/>
  <c r="B662" i="4" s="1"/>
  <c r="B682" i="4" s="1"/>
  <c r="B702" i="4" s="1"/>
  <c r="B722" i="4" s="1"/>
  <c r="B742" i="4" s="1"/>
  <c r="B762" i="4" s="1"/>
  <c r="B782" i="4" s="1"/>
  <c r="B802" i="4" s="1"/>
  <c r="B822" i="4" s="1"/>
  <c r="B842" i="4" s="1"/>
  <c r="B862" i="4" s="1"/>
  <c r="B882" i="4" s="1"/>
  <c r="B902" i="4" s="1"/>
  <c r="B922" i="4" s="1"/>
  <c r="B942" i="4" s="1"/>
  <c r="B962" i="4" s="1"/>
  <c r="B982" i="4" s="1"/>
  <c r="B1002" i="4" s="1"/>
  <c r="B1022" i="4" s="1"/>
  <c r="B1042" i="4" s="1"/>
  <c r="B1062" i="4" s="1"/>
  <c r="B1082" i="4" s="1"/>
  <c r="B1102" i="4" s="1"/>
  <c r="B1122" i="4" s="1"/>
  <c r="B1142" i="4" s="1"/>
  <c r="B1162" i="4" s="1"/>
  <c r="B1182" i="4" s="1"/>
  <c r="B1202" i="4" s="1"/>
  <c r="B1222" i="4" s="1"/>
  <c r="B1242" i="4" s="1"/>
  <c r="B1262" i="4" s="1"/>
  <c r="B1282" i="4" s="1"/>
  <c r="B1302" i="4" s="1"/>
  <c r="B1322" i="4" s="1"/>
  <c r="B1342" i="4" s="1"/>
  <c r="B1362" i="4" s="1"/>
  <c r="B1382" i="4" s="1"/>
  <c r="B1402" i="4" s="1"/>
  <c r="B1422" i="4" s="1"/>
  <c r="B1442" i="4" s="1"/>
  <c r="B1462" i="4" s="1"/>
  <c r="B1482" i="4" s="1"/>
  <c r="B1502" i="4" s="1"/>
  <c r="B1522" i="4" s="1"/>
  <c r="B1542" i="4" s="1"/>
  <c r="B1562" i="4" s="1"/>
  <c r="B1582" i="4" s="1"/>
  <c r="B1602" i="4" s="1"/>
  <c r="B1622" i="4" s="1"/>
  <c r="B1642" i="4" s="1"/>
  <c r="B1662" i="4" s="1"/>
  <c r="B1682" i="4" s="1"/>
  <c r="B1702" i="4" s="1"/>
  <c r="B1722" i="4" s="1"/>
  <c r="B1742" i="4" s="1"/>
  <c r="B1762" i="4" s="1"/>
  <c r="B1782" i="4" s="1"/>
  <c r="B1802" i="4" s="1"/>
  <c r="B1822" i="4" s="1"/>
  <c r="B1842" i="4" s="1"/>
  <c r="B1862" i="4" s="1"/>
  <c r="B1882" i="4" s="1"/>
  <c r="B1902" i="4" s="1"/>
  <c r="B1922" i="4" s="1"/>
  <c r="B1942" i="4" s="1"/>
  <c r="B1962" i="4" s="1"/>
  <c r="B1982" i="4" s="1"/>
  <c r="B2002" i="4" s="1"/>
  <c r="B2022" i="4" s="1"/>
  <c r="B2042" i="4" s="1"/>
  <c r="B2062" i="4" s="1"/>
  <c r="B2082" i="4" s="1"/>
  <c r="B2102" i="4" s="1"/>
  <c r="B2122" i="4" s="1"/>
  <c r="B2142" i="4" s="1"/>
  <c r="B2162" i="4" s="1"/>
  <c r="B2182" i="4" s="1"/>
  <c r="A43" i="4"/>
  <c r="C43" i="4" s="1"/>
  <c r="B45" i="4"/>
  <c r="B65" i="4" s="1"/>
  <c r="B85" i="4" s="1"/>
  <c r="B105" i="4" s="1"/>
  <c r="B125" i="4" s="1"/>
  <c r="B145" i="4" s="1"/>
  <c r="B165" i="4" s="1"/>
  <c r="B185" i="4" s="1"/>
  <c r="B205" i="4" s="1"/>
  <c r="B225" i="4" s="1"/>
  <c r="B245" i="4" s="1"/>
  <c r="B265" i="4" s="1"/>
  <c r="B285" i="4" s="1"/>
  <c r="B305" i="4" s="1"/>
  <c r="B325" i="4" s="1"/>
  <c r="B345" i="4" s="1"/>
  <c r="B365" i="4" s="1"/>
  <c r="B385" i="4" s="1"/>
  <c r="B405" i="4" s="1"/>
  <c r="B425" i="4" s="1"/>
  <c r="B445" i="4" s="1"/>
  <c r="B465" i="4" s="1"/>
  <c r="B485" i="4" s="1"/>
  <c r="B505" i="4" s="1"/>
  <c r="B525" i="4" s="1"/>
  <c r="B545" i="4" s="1"/>
  <c r="B565" i="4" s="1"/>
  <c r="B585" i="4" s="1"/>
  <c r="B605" i="4" s="1"/>
  <c r="B625" i="4" s="1"/>
  <c r="B645" i="4" s="1"/>
  <c r="B665" i="4" s="1"/>
  <c r="B685" i="4" s="1"/>
  <c r="B705" i="4" s="1"/>
  <c r="B725" i="4" s="1"/>
  <c r="B745" i="4" s="1"/>
  <c r="B765" i="4" s="1"/>
  <c r="B785" i="4" s="1"/>
  <c r="B805" i="4" s="1"/>
  <c r="B825" i="4" s="1"/>
  <c r="B845" i="4" s="1"/>
  <c r="B865" i="4" s="1"/>
  <c r="B885" i="4" s="1"/>
  <c r="B905" i="4" s="1"/>
  <c r="B925" i="4" s="1"/>
  <c r="B945" i="4" s="1"/>
  <c r="B965" i="4" s="1"/>
  <c r="B985" i="4" s="1"/>
  <c r="B1005" i="4" s="1"/>
  <c r="B1025" i="4" s="1"/>
  <c r="B1045" i="4" s="1"/>
  <c r="B1065" i="4" s="1"/>
  <c r="B1085" i="4" s="1"/>
  <c r="B1105" i="4" s="1"/>
  <c r="B1125" i="4" s="1"/>
  <c r="B1145" i="4" s="1"/>
  <c r="B1165" i="4" s="1"/>
  <c r="B1185" i="4" s="1"/>
  <c r="B1205" i="4" s="1"/>
  <c r="B1225" i="4" s="1"/>
  <c r="B1245" i="4" s="1"/>
  <c r="B1265" i="4" s="1"/>
  <c r="B1285" i="4" s="1"/>
  <c r="B1305" i="4" s="1"/>
  <c r="B1325" i="4" s="1"/>
  <c r="B1345" i="4" s="1"/>
  <c r="B1365" i="4" s="1"/>
  <c r="B1385" i="4" s="1"/>
  <c r="B1405" i="4" s="1"/>
  <c r="B1425" i="4" s="1"/>
  <c r="B1445" i="4" s="1"/>
  <c r="B1465" i="4" s="1"/>
  <c r="B1485" i="4" s="1"/>
  <c r="B1505" i="4" s="1"/>
  <c r="B1525" i="4" s="1"/>
  <c r="B1545" i="4" s="1"/>
  <c r="B1565" i="4" s="1"/>
  <c r="B1585" i="4" s="1"/>
  <c r="B1605" i="4" s="1"/>
  <c r="B1625" i="4" s="1"/>
  <c r="B1645" i="4" s="1"/>
  <c r="B1665" i="4" s="1"/>
  <c r="B1685" i="4" s="1"/>
  <c r="B1705" i="4" s="1"/>
  <c r="B1725" i="4" s="1"/>
  <c r="B1745" i="4" s="1"/>
  <c r="B1765" i="4" s="1"/>
  <c r="B1785" i="4" s="1"/>
  <c r="B1805" i="4" s="1"/>
  <c r="B1825" i="4" s="1"/>
  <c r="B1845" i="4" s="1"/>
  <c r="B1865" i="4" s="1"/>
  <c r="B1885" i="4" s="1"/>
  <c r="B1905" i="4" s="1"/>
  <c r="B1925" i="4" s="1"/>
  <c r="B1945" i="4" s="1"/>
  <c r="B1965" i="4" s="1"/>
  <c r="B1985" i="4" s="1"/>
  <c r="B2005" i="4" s="1"/>
  <c r="B2025" i="4" s="1"/>
  <c r="B2045" i="4" s="1"/>
  <c r="B2065" i="4" s="1"/>
  <c r="B2085" i="4" s="1"/>
  <c r="B2105" i="4" s="1"/>
  <c r="B2125" i="4" s="1"/>
  <c r="B2145" i="4" s="1"/>
  <c r="B2165" i="4" s="1"/>
  <c r="B2185" i="4" s="1"/>
  <c r="A49" i="4"/>
  <c r="B51" i="4"/>
  <c r="A52" i="4"/>
  <c r="A54" i="4"/>
  <c r="B54" i="4"/>
  <c r="B74" i="4" s="1"/>
  <c r="B94" i="4" s="1"/>
  <c r="B114" i="4" s="1"/>
  <c r="B134" i="4" s="1"/>
  <c r="B154" i="4" s="1"/>
  <c r="B174" i="4" s="1"/>
  <c r="B194" i="4" s="1"/>
  <c r="B214" i="4" s="1"/>
  <c r="B234" i="4" s="1"/>
  <c r="B254" i="4" s="1"/>
  <c r="B274" i="4" s="1"/>
  <c r="B294" i="4" s="1"/>
  <c r="B314" i="4" s="1"/>
  <c r="B334" i="4" s="1"/>
  <c r="B354" i="4" s="1"/>
  <c r="B374" i="4" s="1"/>
  <c r="B394" i="4" s="1"/>
  <c r="B414" i="4" s="1"/>
  <c r="A55" i="4"/>
  <c r="B55" i="4"/>
  <c r="B75" i="4" s="1"/>
  <c r="B95" i="4" s="1"/>
  <c r="B115" i="4" s="1"/>
  <c r="B135" i="4" s="1"/>
  <c r="B155" i="4" s="1"/>
  <c r="B175" i="4" s="1"/>
  <c r="B195" i="4" s="1"/>
  <c r="B215" i="4" s="1"/>
  <c r="B235" i="4" s="1"/>
  <c r="B255" i="4" s="1"/>
  <c r="B275" i="4" s="1"/>
  <c r="B295" i="4" s="1"/>
  <c r="B315" i="4" s="1"/>
  <c r="B335" i="4" s="1"/>
  <c r="B355" i="4" s="1"/>
  <c r="B375" i="4" s="1"/>
  <c r="B395" i="4" s="1"/>
  <c r="B415" i="4" s="1"/>
  <c r="B435" i="4" s="1"/>
  <c r="B455" i="4" s="1"/>
  <c r="B475" i="4" s="1"/>
  <c r="B495" i="4" s="1"/>
  <c r="B515" i="4" s="1"/>
  <c r="B535" i="4" s="1"/>
  <c r="B555" i="4" s="1"/>
  <c r="B575" i="4" s="1"/>
  <c r="B595" i="4" s="1"/>
  <c r="B615" i="4" s="1"/>
  <c r="B635" i="4" s="1"/>
  <c r="B655" i="4" s="1"/>
  <c r="B675" i="4" s="1"/>
  <c r="B695" i="4" s="1"/>
  <c r="B715" i="4" s="1"/>
  <c r="B735" i="4" s="1"/>
  <c r="B755" i="4" s="1"/>
  <c r="B775" i="4" s="1"/>
  <c r="B795" i="4" s="1"/>
  <c r="B815" i="4" s="1"/>
  <c r="B835" i="4" s="1"/>
  <c r="B855" i="4" s="1"/>
  <c r="B875" i="4" s="1"/>
  <c r="B895" i="4" s="1"/>
  <c r="B915" i="4" s="1"/>
  <c r="B935" i="4" s="1"/>
  <c r="B955" i="4" s="1"/>
  <c r="B975" i="4" s="1"/>
  <c r="B995" i="4" s="1"/>
  <c r="B1015" i="4" s="1"/>
  <c r="B1035" i="4" s="1"/>
  <c r="B1055" i="4" s="1"/>
  <c r="B1075" i="4" s="1"/>
  <c r="B1095" i="4" s="1"/>
  <c r="B1115" i="4" s="1"/>
  <c r="B1135" i="4" s="1"/>
  <c r="B1155" i="4" s="1"/>
  <c r="B1175" i="4" s="1"/>
  <c r="B1195" i="4" s="1"/>
  <c r="B1215" i="4" s="1"/>
  <c r="B1235" i="4" s="1"/>
  <c r="B1255" i="4" s="1"/>
  <c r="B1275" i="4" s="1"/>
  <c r="B1295" i="4" s="1"/>
  <c r="B1315" i="4" s="1"/>
  <c r="B1335" i="4" s="1"/>
  <c r="B1355" i="4" s="1"/>
  <c r="B1375" i="4" s="1"/>
  <c r="B1395" i="4" s="1"/>
  <c r="B1415" i="4" s="1"/>
  <c r="B1435" i="4" s="1"/>
  <c r="B1455" i="4" s="1"/>
  <c r="B1475" i="4" s="1"/>
  <c r="B1495" i="4" s="1"/>
  <c r="B1515" i="4" s="1"/>
  <c r="B1535" i="4" s="1"/>
  <c r="B1555" i="4" s="1"/>
  <c r="B1575" i="4" s="1"/>
  <c r="B1595" i="4" s="1"/>
  <c r="B1615" i="4" s="1"/>
  <c r="B1635" i="4" s="1"/>
  <c r="B1655" i="4" s="1"/>
  <c r="B1675" i="4" s="1"/>
  <c r="B1695" i="4" s="1"/>
  <c r="B1715" i="4" s="1"/>
  <c r="B1735" i="4" s="1"/>
  <c r="B1755" i="4" s="1"/>
  <c r="B1775" i="4" s="1"/>
  <c r="B1795" i="4" s="1"/>
  <c r="B1815" i="4" s="1"/>
  <c r="B1835" i="4" s="1"/>
  <c r="B1855" i="4" s="1"/>
  <c r="B1875" i="4" s="1"/>
  <c r="B1895" i="4" s="1"/>
  <c r="B1915" i="4" s="1"/>
  <c r="B1935" i="4" s="1"/>
  <c r="B1955" i="4" s="1"/>
  <c r="B1975" i="4" s="1"/>
  <c r="B1995" i="4" s="1"/>
  <c r="B2015" i="4" s="1"/>
  <c r="B2035" i="4" s="1"/>
  <c r="B2055" i="4" s="1"/>
  <c r="B2075" i="4" s="1"/>
  <c r="B2095" i="4" s="1"/>
  <c r="B2115" i="4" s="1"/>
  <c r="B2135" i="4" s="1"/>
  <c r="B2155" i="4" s="1"/>
  <c r="B2175" i="4" s="1"/>
  <c r="B2195" i="4" s="1"/>
  <c r="A56" i="4"/>
  <c r="B56" i="4"/>
  <c r="B76" i="4" s="1"/>
  <c r="B96" i="4" s="1"/>
  <c r="B116" i="4" s="1"/>
  <c r="B136" i="4" s="1"/>
  <c r="B156" i="4" s="1"/>
  <c r="B176" i="4" s="1"/>
  <c r="B196" i="4" s="1"/>
  <c r="B216" i="4" s="1"/>
  <c r="B236" i="4" s="1"/>
  <c r="B256" i="4" s="1"/>
  <c r="B276" i="4" s="1"/>
  <c r="B296" i="4" s="1"/>
  <c r="B316" i="4" s="1"/>
  <c r="B336" i="4" s="1"/>
  <c r="B356" i="4" s="1"/>
  <c r="B376" i="4" s="1"/>
  <c r="B396" i="4" s="1"/>
  <c r="B416" i="4" s="1"/>
  <c r="B436" i="4" s="1"/>
  <c r="B456" i="4" s="1"/>
  <c r="B476" i="4" s="1"/>
  <c r="B496" i="4" s="1"/>
  <c r="B516" i="4" s="1"/>
  <c r="B536" i="4" s="1"/>
  <c r="B556" i="4" s="1"/>
  <c r="B576" i="4" s="1"/>
  <c r="B596" i="4" s="1"/>
  <c r="B616" i="4" s="1"/>
  <c r="B636" i="4" s="1"/>
  <c r="B656" i="4" s="1"/>
  <c r="B676" i="4" s="1"/>
  <c r="B696" i="4" s="1"/>
  <c r="B716" i="4" s="1"/>
  <c r="B736" i="4" s="1"/>
  <c r="B756" i="4" s="1"/>
  <c r="B776" i="4" s="1"/>
  <c r="B796" i="4" s="1"/>
  <c r="B816" i="4" s="1"/>
  <c r="B836" i="4" s="1"/>
  <c r="B856" i="4" s="1"/>
  <c r="B876" i="4" s="1"/>
  <c r="B896" i="4" s="1"/>
  <c r="B916" i="4" s="1"/>
  <c r="B936" i="4" s="1"/>
  <c r="B956" i="4" s="1"/>
  <c r="B976" i="4" s="1"/>
  <c r="B996" i="4" s="1"/>
  <c r="B1016" i="4" s="1"/>
  <c r="B1036" i="4" s="1"/>
  <c r="B1056" i="4" s="1"/>
  <c r="B1076" i="4" s="1"/>
  <c r="B1096" i="4" s="1"/>
  <c r="B1116" i="4" s="1"/>
  <c r="B1136" i="4" s="1"/>
  <c r="B1156" i="4" s="1"/>
  <c r="B1176" i="4" s="1"/>
  <c r="B1196" i="4" s="1"/>
  <c r="B1216" i="4" s="1"/>
  <c r="B1236" i="4" s="1"/>
  <c r="B1256" i="4" s="1"/>
  <c r="B1276" i="4" s="1"/>
  <c r="B1296" i="4" s="1"/>
  <c r="B1316" i="4" s="1"/>
  <c r="B1336" i="4" s="1"/>
  <c r="B1356" i="4" s="1"/>
  <c r="B1376" i="4" s="1"/>
  <c r="B1396" i="4" s="1"/>
  <c r="B1416" i="4" s="1"/>
  <c r="B1436" i="4" s="1"/>
  <c r="B1456" i="4" s="1"/>
  <c r="B1476" i="4" s="1"/>
  <c r="B1496" i="4" s="1"/>
  <c r="B1516" i="4" s="1"/>
  <c r="B1536" i="4" s="1"/>
  <c r="B1556" i="4" s="1"/>
  <c r="B1576" i="4" s="1"/>
  <c r="B1596" i="4" s="1"/>
  <c r="B1616" i="4" s="1"/>
  <c r="B1636" i="4" s="1"/>
  <c r="B1656" i="4" s="1"/>
  <c r="B1676" i="4" s="1"/>
  <c r="B1696" i="4" s="1"/>
  <c r="B1716" i="4" s="1"/>
  <c r="B1736" i="4" s="1"/>
  <c r="B1756" i="4" s="1"/>
  <c r="B1776" i="4" s="1"/>
  <c r="B1796" i="4" s="1"/>
  <c r="B1816" i="4" s="1"/>
  <c r="B1836" i="4" s="1"/>
  <c r="B1856" i="4" s="1"/>
  <c r="B1876" i="4" s="1"/>
  <c r="B1896" i="4" s="1"/>
  <c r="B1916" i="4" s="1"/>
  <c r="B1936" i="4" s="1"/>
  <c r="B1956" i="4" s="1"/>
  <c r="B1976" i="4" s="1"/>
  <c r="B1996" i="4" s="1"/>
  <c r="B2016" i="4" s="1"/>
  <c r="B2036" i="4" s="1"/>
  <c r="B2056" i="4" s="1"/>
  <c r="B2076" i="4" s="1"/>
  <c r="B2096" i="4" s="1"/>
  <c r="B2116" i="4" s="1"/>
  <c r="B2136" i="4" s="1"/>
  <c r="B2156" i="4" s="1"/>
  <c r="B2176" i="4" s="1"/>
  <c r="B2196" i="4" s="1"/>
  <c r="A57" i="4"/>
  <c r="B57" i="4"/>
  <c r="A58" i="4"/>
  <c r="A60" i="4"/>
  <c r="A80" i="4" s="1"/>
  <c r="B60" i="4"/>
  <c r="B80" i="4" s="1"/>
  <c r="B100" i="4" s="1"/>
  <c r="B120" i="4" s="1"/>
  <c r="B140" i="4" s="1"/>
  <c r="B160" i="4" s="1"/>
  <c r="B180" i="4" s="1"/>
  <c r="B200" i="4" s="1"/>
  <c r="B220" i="4" s="1"/>
  <c r="B240" i="4" s="1"/>
  <c r="B260" i="4" s="1"/>
  <c r="B280" i="4" s="1"/>
  <c r="B300" i="4" s="1"/>
  <c r="B320" i="4" s="1"/>
  <c r="B340" i="4" s="1"/>
  <c r="B360" i="4" s="1"/>
  <c r="B380" i="4" s="1"/>
  <c r="B400" i="4" s="1"/>
  <c r="B420" i="4" s="1"/>
  <c r="A61" i="4"/>
  <c r="C61" i="4" s="1"/>
  <c r="B63" i="4"/>
  <c r="B83" i="4" s="1"/>
  <c r="B103" i="4" s="1"/>
  <c r="B123" i="4" s="1"/>
  <c r="B143" i="4" s="1"/>
  <c r="B163" i="4" s="1"/>
  <c r="B183" i="4" s="1"/>
  <c r="B203" i="4" s="1"/>
  <c r="B223" i="4" s="1"/>
  <c r="B243" i="4" s="1"/>
  <c r="B263" i="4" s="1"/>
  <c r="B283" i="4" s="1"/>
  <c r="B303" i="4" s="1"/>
  <c r="B323" i="4" s="1"/>
  <c r="B343" i="4" s="1"/>
  <c r="B363" i="4" s="1"/>
  <c r="B383" i="4" s="1"/>
  <c r="B403" i="4" s="1"/>
  <c r="A64" i="4"/>
  <c r="B71" i="4"/>
  <c r="B91" i="4" s="1"/>
  <c r="B111" i="4" s="1"/>
  <c r="B131" i="4" s="1"/>
  <c r="B151" i="4" s="1"/>
  <c r="B171" i="4" s="1"/>
  <c r="B191" i="4" s="1"/>
  <c r="B211" i="4" s="1"/>
  <c r="B231" i="4" s="1"/>
  <c r="B251" i="4" s="1"/>
  <c r="B271" i="4" s="1"/>
  <c r="B291" i="4" s="1"/>
  <c r="B311" i="4" s="1"/>
  <c r="B331" i="4" s="1"/>
  <c r="B351" i="4" s="1"/>
  <c r="B371" i="4" s="1"/>
  <c r="B391" i="4" s="1"/>
  <c r="B411" i="4" s="1"/>
  <c r="A72" i="4"/>
  <c r="A92" i="4" s="1"/>
  <c r="B72" i="4"/>
  <c r="B92" i="4" s="1"/>
  <c r="B112" i="4" s="1"/>
  <c r="B132" i="4" s="1"/>
  <c r="B152" i="4" s="1"/>
  <c r="B172" i="4" s="1"/>
  <c r="B192" i="4" s="1"/>
  <c r="B212" i="4" s="1"/>
  <c r="B232" i="4" s="1"/>
  <c r="B252" i="4" s="1"/>
  <c r="B272" i="4" s="1"/>
  <c r="B292" i="4" s="1"/>
  <c r="B312" i="4" s="1"/>
  <c r="B332" i="4" s="1"/>
  <c r="B352" i="4" s="1"/>
  <c r="B372" i="4" s="1"/>
  <c r="B392" i="4" s="1"/>
  <c r="B412" i="4" s="1"/>
  <c r="B432" i="4" s="1"/>
  <c r="B452" i="4" s="1"/>
  <c r="B472" i="4" s="1"/>
  <c r="B492" i="4" s="1"/>
  <c r="B512" i="4" s="1"/>
  <c r="B532" i="4" s="1"/>
  <c r="B552" i="4" s="1"/>
  <c r="B572" i="4" s="1"/>
  <c r="B592" i="4" s="1"/>
  <c r="B612" i="4" s="1"/>
  <c r="B632" i="4" s="1"/>
  <c r="B652" i="4" s="1"/>
  <c r="B672" i="4" s="1"/>
  <c r="B692" i="4" s="1"/>
  <c r="B712" i="4" s="1"/>
  <c r="B732" i="4" s="1"/>
  <c r="B752" i="4" s="1"/>
  <c r="B772" i="4" s="1"/>
  <c r="B792" i="4" s="1"/>
  <c r="B812" i="4" s="1"/>
  <c r="B832" i="4" s="1"/>
  <c r="B852" i="4" s="1"/>
  <c r="B872" i="4" s="1"/>
  <c r="B892" i="4" s="1"/>
  <c r="B912" i="4" s="1"/>
  <c r="B932" i="4" s="1"/>
  <c r="B952" i="4" s="1"/>
  <c r="B972" i="4" s="1"/>
  <c r="B992" i="4" s="1"/>
  <c r="B1012" i="4" s="1"/>
  <c r="B1032" i="4" s="1"/>
  <c r="B1052" i="4" s="1"/>
  <c r="B1072" i="4" s="1"/>
  <c r="B1092" i="4" s="1"/>
  <c r="B1112" i="4" s="1"/>
  <c r="B1132" i="4" s="1"/>
  <c r="B1152" i="4" s="1"/>
  <c r="B1172" i="4" s="1"/>
  <c r="B1192" i="4" s="1"/>
  <c r="B1212" i="4" s="1"/>
  <c r="B1232" i="4" s="1"/>
  <c r="B1252" i="4" s="1"/>
  <c r="B1272" i="4" s="1"/>
  <c r="B1292" i="4" s="1"/>
  <c r="B1312" i="4" s="1"/>
  <c r="B1332" i="4" s="1"/>
  <c r="B1352" i="4" s="1"/>
  <c r="B1372" i="4" s="1"/>
  <c r="B1392" i="4" s="1"/>
  <c r="B1412" i="4" s="1"/>
  <c r="B1432" i="4" s="1"/>
  <c r="B1452" i="4" s="1"/>
  <c r="B1472" i="4" s="1"/>
  <c r="B1492" i="4" s="1"/>
  <c r="B1512" i="4" s="1"/>
  <c r="B1532" i="4" s="1"/>
  <c r="B1552" i="4" s="1"/>
  <c r="B1572" i="4" s="1"/>
  <c r="B1592" i="4" s="1"/>
  <c r="B1612" i="4" s="1"/>
  <c r="B1632" i="4" s="1"/>
  <c r="B1652" i="4" s="1"/>
  <c r="B1672" i="4" s="1"/>
  <c r="B1692" i="4" s="1"/>
  <c r="B1712" i="4" s="1"/>
  <c r="B1732" i="4" s="1"/>
  <c r="B1752" i="4" s="1"/>
  <c r="B1772" i="4" s="1"/>
  <c r="B1792" i="4" s="1"/>
  <c r="B1812" i="4" s="1"/>
  <c r="B1832" i="4" s="1"/>
  <c r="B1852" i="4" s="1"/>
  <c r="B1872" i="4" s="1"/>
  <c r="B1892" i="4" s="1"/>
  <c r="B1912" i="4" s="1"/>
  <c r="B1932" i="4" s="1"/>
  <c r="B1952" i="4" s="1"/>
  <c r="B1972" i="4" s="1"/>
  <c r="B1992" i="4" s="1"/>
  <c r="B2012" i="4" s="1"/>
  <c r="B2032" i="4" s="1"/>
  <c r="B2052" i="4" s="1"/>
  <c r="B2072" i="4" s="1"/>
  <c r="B2092" i="4" s="1"/>
  <c r="B2112" i="4" s="1"/>
  <c r="B2132" i="4" s="1"/>
  <c r="B2152" i="4" s="1"/>
  <c r="B2172" i="4" s="1"/>
  <c r="B2192" i="4" s="1"/>
  <c r="B77" i="4"/>
  <c r="B97" i="4" s="1"/>
  <c r="B117" i="4" s="1"/>
  <c r="B137" i="4" s="1"/>
  <c r="B157" i="4" s="1"/>
  <c r="B177" i="4" s="1"/>
  <c r="B197" i="4" s="1"/>
  <c r="B217" i="4" s="1"/>
  <c r="B237" i="4" s="1"/>
  <c r="B257" i="4" s="1"/>
  <c r="B277" i="4" s="1"/>
  <c r="B297" i="4" s="1"/>
  <c r="B317" i="4" s="1"/>
  <c r="B337" i="4" s="1"/>
  <c r="B357" i="4" s="1"/>
  <c r="B377" i="4" s="1"/>
  <c r="B397" i="4" s="1"/>
  <c r="B417" i="4" s="1"/>
  <c r="B437" i="4" s="1"/>
  <c r="B457" i="4" s="1"/>
  <c r="B477" i="4" s="1"/>
  <c r="B497" i="4" s="1"/>
  <c r="B517" i="4" s="1"/>
  <c r="B537" i="4" s="1"/>
  <c r="B557" i="4" s="1"/>
  <c r="B577" i="4" s="1"/>
  <c r="B597" i="4" s="1"/>
  <c r="B617" i="4" s="1"/>
  <c r="B637" i="4" s="1"/>
  <c r="B657" i="4" s="1"/>
  <c r="B677" i="4" s="1"/>
  <c r="B697" i="4" s="1"/>
  <c r="B717" i="4" s="1"/>
  <c r="B737" i="4" s="1"/>
  <c r="B757" i="4" s="1"/>
  <c r="B777" i="4" s="1"/>
  <c r="B797" i="4" s="1"/>
  <c r="B817" i="4" s="1"/>
  <c r="B837" i="4" s="1"/>
  <c r="B857" i="4" s="1"/>
  <c r="B877" i="4" s="1"/>
  <c r="B897" i="4" s="1"/>
  <c r="B917" i="4" s="1"/>
  <c r="B937" i="4" s="1"/>
  <c r="B957" i="4" s="1"/>
  <c r="B977" i="4" s="1"/>
  <c r="B997" i="4" s="1"/>
  <c r="B1017" i="4" s="1"/>
  <c r="B1037" i="4" s="1"/>
  <c r="B1057" i="4" s="1"/>
  <c r="B1077" i="4" s="1"/>
  <c r="B1097" i="4" s="1"/>
  <c r="A78" i="4"/>
  <c r="B78" i="4"/>
  <c r="B98" i="4" s="1"/>
  <c r="B118" i="4" s="1"/>
  <c r="B138" i="4" s="1"/>
  <c r="B158" i="4" s="1"/>
  <c r="B178" i="4" s="1"/>
  <c r="B198" i="4" s="1"/>
  <c r="B218" i="4" s="1"/>
  <c r="B238" i="4" s="1"/>
  <c r="B258" i="4" s="1"/>
  <c r="B278" i="4" s="1"/>
  <c r="B298" i="4" s="1"/>
  <c r="B318" i="4" s="1"/>
  <c r="B338" i="4" s="1"/>
  <c r="B358" i="4" s="1"/>
  <c r="B378" i="4" s="1"/>
  <c r="B398" i="4" s="1"/>
  <c r="B418" i="4" s="1"/>
  <c r="B438" i="4" s="1"/>
  <c r="B458" i="4" s="1"/>
  <c r="B478" i="4" s="1"/>
  <c r="B498" i="4" s="1"/>
  <c r="B518" i="4" s="1"/>
  <c r="B538" i="4" s="1"/>
  <c r="B558" i="4" s="1"/>
  <c r="B578" i="4" s="1"/>
  <c r="B598" i="4" s="1"/>
  <c r="B618" i="4" s="1"/>
  <c r="B638" i="4" s="1"/>
  <c r="B658" i="4" s="1"/>
  <c r="B678" i="4" s="1"/>
  <c r="B698" i="4" s="1"/>
  <c r="B718" i="4" s="1"/>
  <c r="B738" i="4" s="1"/>
  <c r="B758" i="4" s="1"/>
  <c r="B778" i="4" s="1"/>
  <c r="B798" i="4" s="1"/>
  <c r="B818" i="4" s="1"/>
  <c r="B838" i="4" s="1"/>
  <c r="B858" i="4" s="1"/>
  <c r="B878" i="4" s="1"/>
  <c r="B898" i="4" s="1"/>
  <c r="B918" i="4" s="1"/>
  <c r="B938" i="4" s="1"/>
  <c r="B958" i="4" s="1"/>
  <c r="B978" i="4" s="1"/>
  <c r="B998" i="4" s="1"/>
  <c r="B1018" i="4" s="1"/>
  <c r="B1038" i="4" s="1"/>
  <c r="B1058" i="4" s="1"/>
  <c r="B1078" i="4" s="1"/>
  <c r="B1098" i="4" s="1"/>
  <c r="B1118" i="4" s="1"/>
  <c r="B1138" i="4" s="1"/>
  <c r="B1158" i="4" s="1"/>
  <c r="B1178" i="4" s="1"/>
  <c r="B1198" i="4" s="1"/>
  <c r="B1218" i="4" s="1"/>
  <c r="B1238" i="4" s="1"/>
  <c r="B1258" i="4" s="1"/>
  <c r="B1278" i="4" s="1"/>
  <c r="B1298" i="4" s="1"/>
  <c r="B1318" i="4" s="1"/>
  <c r="B1338" i="4" s="1"/>
  <c r="B1358" i="4" s="1"/>
  <c r="B1378" i="4" s="1"/>
  <c r="B1398" i="4" s="1"/>
  <c r="B1418" i="4" s="1"/>
  <c r="B1438" i="4" s="1"/>
  <c r="B1458" i="4" s="1"/>
  <c r="B1478" i="4" s="1"/>
  <c r="B1498" i="4" s="1"/>
  <c r="B1518" i="4" s="1"/>
  <c r="B1538" i="4" s="1"/>
  <c r="B1558" i="4" s="1"/>
  <c r="B1578" i="4" s="1"/>
  <c r="B1598" i="4" s="1"/>
  <c r="B1618" i="4" s="1"/>
  <c r="B1638" i="4" s="1"/>
  <c r="B1658" i="4" s="1"/>
  <c r="B1678" i="4" s="1"/>
  <c r="B1698" i="4" s="1"/>
  <c r="B1718" i="4" s="1"/>
  <c r="B1738" i="4" s="1"/>
  <c r="B1758" i="4" s="1"/>
  <c r="B1778" i="4" s="1"/>
  <c r="B1798" i="4" s="1"/>
  <c r="B1818" i="4" s="1"/>
  <c r="B1838" i="4" s="1"/>
  <c r="B1858" i="4" s="1"/>
  <c r="B1878" i="4" s="1"/>
  <c r="B1898" i="4" s="1"/>
  <c r="B1918" i="4" s="1"/>
  <c r="B1938" i="4" s="1"/>
  <c r="B1958" i="4" s="1"/>
  <c r="B1978" i="4" s="1"/>
  <c r="B1998" i="4" s="1"/>
  <c r="B2018" i="4" s="1"/>
  <c r="B2038" i="4" s="1"/>
  <c r="B2058" i="4" s="1"/>
  <c r="B2078" i="4" s="1"/>
  <c r="B2098" i="4" s="1"/>
  <c r="B2118" i="4" s="1"/>
  <c r="B2138" i="4" s="1"/>
  <c r="B2158" i="4" s="1"/>
  <c r="B2178" i="4" s="1"/>
  <c r="B2198" i="4" s="1"/>
  <c r="B79" i="4"/>
  <c r="B99" i="4" s="1"/>
  <c r="B119" i="4" s="1"/>
  <c r="B139" i="4" s="1"/>
  <c r="B159" i="4" s="1"/>
  <c r="B179" i="4" s="1"/>
  <c r="B199" i="4" s="1"/>
  <c r="B219" i="4" s="1"/>
  <c r="B239" i="4" s="1"/>
  <c r="B259" i="4" s="1"/>
  <c r="B279" i="4" s="1"/>
  <c r="B299" i="4" s="1"/>
  <c r="B319" i="4" s="1"/>
  <c r="B339" i="4" s="1"/>
  <c r="B359" i="4" s="1"/>
  <c r="B379" i="4" s="1"/>
  <c r="B399" i="4" s="1"/>
  <c r="B419" i="4" s="1"/>
  <c r="B439" i="4" s="1"/>
  <c r="B459" i="4" s="1"/>
  <c r="B479" i="4" s="1"/>
  <c r="B499" i="4" s="1"/>
  <c r="B519" i="4" s="1"/>
  <c r="B539" i="4" s="1"/>
  <c r="B559" i="4" s="1"/>
  <c r="B579" i="4" s="1"/>
  <c r="B599" i="4" s="1"/>
  <c r="B619" i="4" s="1"/>
  <c r="B639" i="4" s="1"/>
  <c r="B659" i="4" s="1"/>
  <c r="B679" i="4" s="1"/>
  <c r="B699" i="4" s="1"/>
  <c r="B719" i="4" s="1"/>
  <c r="B739" i="4" s="1"/>
  <c r="B759" i="4" s="1"/>
  <c r="B779" i="4" s="1"/>
  <c r="B799" i="4" s="1"/>
  <c r="B819" i="4" s="1"/>
  <c r="B839" i="4" s="1"/>
  <c r="B859" i="4" s="1"/>
  <c r="B879" i="4" s="1"/>
  <c r="B899" i="4" s="1"/>
  <c r="B919" i="4" s="1"/>
  <c r="B939" i="4" s="1"/>
  <c r="B959" i="4" s="1"/>
  <c r="B979" i="4" s="1"/>
  <c r="B999" i="4" s="1"/>
  <c r="B1019" i="4" s="1"/>
  <c r="B1039" i="4" s="1"/>
  <c r="B1059" i="4" s="1"/>
  <c r="B1079" i="4" s="1"/>
  <c r="B1099" i="4" s="1"/>
  <c r="B1119" i="4" s="1"/>
  <c r="B1139" i="4" s="1"/>
  <c r="B1159" i="4" s="1"/>
  <c r="B1179" i="4" s="1"/>
  <c r="B1199" i="4" s="1"/>
  <c r="B1219" i="4" s="1"/>
  <c r="B1239" i="4" s="1"/>
  <c r="B1259" i="4" s="1"/>
  <c r="B1279" i="4" s="1"/>
  <c r="B1299" i="4" s="1"/>
  <c r="B1319" i="4" s="1"/>
  <c r="B1339" i="4" s="1"/>
  <c r="B1359" i="4" s="1"/>
  <c r="B1379" i="4" s="1"/>
  <c r="B1399" i="4" s="1"/>
  <c r="B1419" i="4" s="1"/>
  <c r="B1439" i="4" s="1"/>
  <c r="B1459" i="4" s="1"/>
  <c r="B1479" i="4" s="1"/>
  <c r="B1499" i="4" s="1"/>
  <c r="B1519" i="4" s="1"/>
  <c r="B1539" i="4" s="1"/>
  <c r="B1559" i="4" s="1"/>
  <c r="B1579" i="4" s="1"/>
  <c r="B1599" i="4" s="1"/>
  <c r="B1619" i="4" s="1"/>
  <c r="B1639" i="4" s="1"/>
  <c r="B1659" i="4" s="1"/>
  <c r="B1679" i="4" s="1"/>
  <c r="B1699" i="4" s="1"/>
  <c r="B1719" i="4" s="1"/>
  <c r="B1739" i="4" s="1"/>
  <c r="B1759" i="4" s="1"/>
  <c r="B1779" i="4" s="1"/>
  <c r="B1799" i="4" s="1"/>
  <c r="B1819" i="4" s="1"/>
  <c r="B1839" i="4" s="1"/>
  <c r="B1859" i="4" s="1"/>
  <c r="B1879" i="4" s="1"/>
  <c r="B1899" i="4" s="1"/>
  <c r="B1919" i="4" s="1"/>
  <c r="B1939" i="4" s="1"/>
  <c r="B1959" i="4" s="1"/>
  <c r="B1979" i="4" s="1"/>
  <c r="B1999" i="4" s="1"/>
  <c r="B2019" i="4" s="1"/>
  <c r="B2039" i="4" s="1"/>
  <c r="B2059" i="4" s="1"/>
  <c r="B2079" i="4" s="1"/>
  <c r="B2099" i="4" s="1"/>
  <c r="B2119" i="4" s="1"/>
  <c r="B2139" i="4" s="1"/>
  <c r="B2159" i="4" s="1"/>
  <c r="B2179" i="4" s="1"/>
  <c r="B2199" i="4" s="1"/>
  <c r="A81" i="4"/>
  <c r="C81" i="4" s="1"/>
  <c r="B127" i="4"/>
  <c r="B147" i="4" s="1"/>
  <c r="B167" i="4" s="1"/>
  <c r="B187" i="4" s="1"/>
  <c r="B207" i="4" s="1"/>
  <c r="B227" i="4" s="1"/>
  <c r="B247" i="4" s="1"/>
  <c r="B267" i="4" s="1"/>
  <c r="B287" i="4" s="1"/>
  <c r="B307" i="4" s="1"/>
  <c r="B327" i="4" s="1"/>
  <c r="B347" i="4" s="1"/>
  <c r="B367" i="4" s="1"/>
  <c r="B387" i="4" s="1"/>
  <c r="B407" i="4" s="1"/>
  <c r="B427" i="4" s="1"/>
  <c r="B447" i="4" s="1"/>
  <c r="B467" i="4" s="1"/>
  <c r="B487" i="4" s="1"/>
  <c r="B507" i="4" s="1"/>
  <c r="B527" i="4" s="1"/>
  <c r="B547" i="4" s="1"/>
  <c r="B567" i="4" s="1"/>
  <c r="B587" i="4" s="1"/>
  <c r="B607" i="4" s="1"/>
  <c r="B627" i="4" s="1"/>
  <c r="B647" i="4" s="1"/>
  <c r="B667" i="4" s="1"/>
  <c r="B687" i="4" s="1"/>
  <c r="B707" i="4" s="1"/>
  <c r="B727" i="4" s="1"/>
  <c r="B747" i="4" s="1"/>
  <c r="B767" i="4" s="1"/>
  <c r="B787" i="4" s="1"/>
  <c r="B807" i="4" s="1"/>
  <c r="B827" i="4" s="1"/>
  <c r="B847" i="4" s="1"/>
  <c r="B867" i="4" s="1"/>
  <c r="B887" i="4" s="1"/>
  <c r="B907" i="4" s="1"/>
  <c r="B927" i="4" s="1"/>
  <c r="B947" i="4" s="1"/>
  <c r="B967" i="4" s="1"/>
  <c r="B987" i="4" s="1"/>
  <c r="B1007" i="4" s="1"/>
  <c r="B1027" i="4" s="1"/>
  <c r="B1047" i="4" s="1"/>
  <c r="B1067" i="4" s="1"/>
  <c r="B1087" i="4" s="1"/>
  <c r="B1107" i="4" s="1"/>
  <c r="B1127" i="4" s="1"/>
  <c r="B1147" i="4" s="1"/>
  <c r="B1167" i="4" s="1"/>
  <c r="B1187" i="4" s="1"/>
  <c r="B1207" i="4" s="1"/>
  <c r="B1227" i="4" s="1"/>
  <c r="B1247" i="4" s="1"/>
  <c r="B1267" i="4" s="1"/>
  <c r="B1287" i="4" s="1"/>
  <c r="B1307" i="4" s="1"/>
  <c r="B1327" i="4" s="1"/>
  <c r="B1347" i="4" s="1"/>
  <c r="B1367" i="4" s="1"/>
  <c r="B1387" i="4" s="1"/>
  <c r="B1407" i="4" s="1"/>
  <c r="B1427" i="4" s="1"/>
  <c r="B1447" i="4" s="1"/>
  <c r="B1467" i="4" s="1"/>
  <c r="B1487" i="4" s="1"/>
  <c r="B1507" i="4" s="1"/>
  <c r="B1527" i="4" s="1"/>
  <c r="B1547" i="4" s="1"/>
  <c r="B1567" i="4" s="1"/>
  <c r="B1587" i="4" s="1"/>
  <c r="B1607" i="4" s="1"/>
  <c r="B1627" i="4" s="1"/>
  <c r="B1647" i="4" s="1"/>
  <c r="B1667" i="4" s="1"/>
  <c r="B1687" i="4" s="1"/>
  <c r="B1707" i="4" s="1"/>
  <c r="B1727" i="4" s="1"/>
  <c r="B1747" i="4" s="1"/>
  <c r="B1767" i="4" s="1"/>
  <c r="B1787" i="4" s="1"/>
  <c r="B1807" i="4" s="1"/>
  <c r="B1827" i="4" s="1"/>
  <c r="B1847" i="4" s="1"/>
  <c r="B1867" i="4" s="1"/>
  <c r="B1887" i="4" s="1"/>
  <c r="B1907" i="4" s="1"/>
  <c r="B1927" i="4" s="1"/>
  <c r="B1947" i="4" s="1"/>
  <c r="B1967" i="4" s="1"/>
  <c r="B1987" i="4" s="1"/>
  <c r="B2007" i="4" s="1"/>
  <c r="B2027" i="4" s="1"/>
  <c r="B2047" i="4" s="1"/>
  <c r="B2067" i="4" s="1"/>
  <c r="B2087" i="4" s="1"/>
  <c r="B2107" i="4" s="1"/>
  <c r="B2127" i="4" s="1"/>
  <c r="B2147" i="4" s="1"/>
  <c r="B2167" i="4" s="1"/>
  <c r="B2187" i="4" s="1"/>
  <c r="B22" i="4"/>
  <c r="A2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" i="3"/>
  <c r="D29" i="2"/>
  <c r="F29" i="2"/>
  <c r="H29" i="2"/>
  <c r="J29" i="2"/>
  <c r="L29" i="2"/>
  <c r="N29" i="2"/>
  <c r="P29" i="2"/>
  <c r="R29" i="2"/>
  <c r="T29" i="2"/>
  <c r="V29" i="2"/>
  <c r="X29" i="2"/>
  <c r="Z29" i="2"/>
  <c r="AB29" i="2"/>
  <c r="AD29" i="2"/>
  <c r="AF29" i="2"/>
  <c r="AH29" i="2"/>
  <c r="AJ29" i="2"/>
  <c r="AL29" i="2"/>
  <c r="AN29" i="2"/>
  <c r="AP29" i="2"/>
  <c r="AR29" i="2"/>
  <c r="AT29" i="2"/>
  <c r="AV29" i="2"/>
  <c r="AX29" i="2"/>
  <c r="AZ29" i="2"/>
  <c r="BB29" i="2"/>
  <c r="BD29" i="2"/>
  <c r="BF29" i="2"/>
  <c r="BH29" i="2"/>
  <c r="BJ29" i="2"/>
  <c r="BL29" i="2"/>
  <c r="BN29" i="2"/>
  <c r="BP29" i="2"/>
  <c r="BR29" i="2"/>
  <c r="BT29" i="2"/>
  <c r="BV29" i="2"/>
  <c r="BX29" i="2"/>
  <c r="BZ29" i="2"/>
  <c r="CB29" i="2"/>
  <c r="CD29" i="2"/>
  <c r="CF29" i="2"/>
  <c r="CH29" i="2"/>
  <c r="CJ29" i="2"/>
  <c r="CL29" i="2"/>
  <c r="CN29" i="2"/>
  <c r="CP29" i="2"/>
  <c r="CR29" i="2"/>
  <c r="CT29" i="2"/>
  <c r="CV29" i="2"/>
  <c r="CX29" i="2"/>
  <c r="CZ29" i="2"/>
  <c r="DB29" i="2"/>
  <c r="DD29" i="2"/>
  <c r="DF29" i="2"/>
  <c r="DH29" i="2"/>
  <c r="DJ29" i="2"/>
  <c r="DL29" i="2"/>
  <c r="DN29" i="2"/>
  <c r="DP29" i="2"/>
  <c r="DR29" i="2"/>
  <c r="DT29" i="2"/>
  <c r="DV29" i="2"/>
  <c r="DX29" i="2"/>
  <c r="DZ29" i="2"/>
  <c r="EB29" i="2"/>
  <c r="ED29" i="2"/>
  <c r="EF29" i="2"/>
  <c r="EH29" i="2"/>
  <c r="EJ29" i="2"/>
  <c r="EL29" i="2"/>
  <c r="EN29" i="2"/>
  <c r="EP29" i="2"/>
  <c r="ER29" i="2"/>
  <c r="ET29" i="2"/>
  <c r="EV29" i="2"/>
  <c r="EX29" i="2"/>
  <c r="EZ29" i="2"/>
  <c r="FB29" i="2"/>
  <c r="FD29" i="2"/>
  <c r="FF29" i="2"/>
  <c r="FH29" i="2"/>
  <c r="FJ29" i="2"/>
  <c r="FL29" i="2"/>
  <c r="FN29" i="2"/>
  <c r="FP29" i="2"/>
  <c r="FR29" i="2"/>
  <c r="FT29" i="2"/>
  <c r="FV29" i="2"/>
  <c r="FX29" i="2"/>
  <c r="FZ29" i="2"/>
  <c r="GB29" i="2"/>
  <c r="GD29" i="2"/>
  <c r="GF29" i="2"/>
  <c r="GH29" i="2"/>
  <c r="GJ29" i="2"/>
  <c r="GL29" i="2"/>
  <c r="GN29" i="2"/>
  <c r="GP29" i="2"/>
  <c r="GR29" i="2"/>
  <c r="GT29" i="2"/>
  <c r="GV29" i="2"/>
  <c r="GX29" i="2"/>
  <c r="GZ29" i="2"/>
  <c r="HB29" i="2"/>
  <c r="HD29" i="2"/>
  <c r="HF29" i="2"/>
  <c r="HH29" i="2"/>
  <c r="HJ29" i="2"/>
  <c r="HL29" i="2"/>
  <c r="HN29" i="2"/>
  <c r="HP29" i="2"/>
  <c r="HR29" i="2"/>
  <c r="HT29" i="2"/>
  <c r="HV29" i="2"/>
  <c r="HX29" i="2"/>
  <c r="HZ29" i="2"/>
  <c r="IB29" i="2"/>
  <c r="ID29" i="2"/>
  <c r="IF29" i="2"/>
  <c r="IH29" i="2"/>
  <c r="IJ29" i="2"/>
  <c r="IL29" i="2"/>
  <c r="IN29" i="2"/>
  <c r="IP29" i="2"/>
  <c r="IR29" i="2"/>
  <c r="IT29" i="2"/>
  <c r="IV29" i="2"/>
  <c r="IX29" i="2"/>
  <c r="IZ29" i="2"/>
  <c r="JB29" i="2"/>
  <c r="JD29" i="2"/>
  <c r="JF29" i="2"/>
  <c r="JH29" i="2"/>
  <c r="JJ29" i="2"/>
  <c r="JL29" i="2"/>
  <c r="JN29" i="2"/>
  <c r="JP29" i="2"/>
  <c r="JR29" i="2"/>
  <c r="JT29" i="2"/>
  <c r="JV29" i="2"/>
  <c r="JX29" i="2"/>
  <c r="JZ29" i="2"/>
  <c r="KB29" i="2"/>
  <c r="KD29" i="2"/>
  <c r="KF29" i="2"/>
  <c r="KH29" i="2"/>
  <c r="KJ29" i="2"/>
  <c r="KL29" i="2"/>
  <c r="KN29" i="2"/>
  <c r="KP29" i="2"/>
  <c r="KR29" i="2"/>
  <c r="KT29" i="2"/>
  <c r="KV29" i="2"/>
  <c r="KX29" i="2"/>
  <c r="KZ29" i="2"/>
  <c r="LB29" i="2"/>
  <c r="LD29" i="2"/>
  <c r="LF29" i="2"/>
  <c r="LH29" i="2"/>
  <c r="LJ29" i="2"/>
  <c r="LL29" i="2"/>
  <c r="LN29" i="2"/>
  <c r="LP29" i="2"/>
  <c r="LR29" i="2"/>
  <c r="LT29" i="2"/>
  <c r="LV29" i="2"/>
  <c r="LX29" i="2"/>
  <c r="LZ29" i="2"/>
  <c r="MB29" i="2"/>
  <c r="MD29" i="2"/>
  <c r="MF29" i="2"/>
  <c r="MH29" i="2"/>
  <c r="MJ29" i="2"/>
  <c r="ML29" i="2"/>
  <c r="MN29" i="2"/>
  <c r="MP29" i="2"/>
  <c r="MR29" i="2"/>
  <c r="MT29" i="2"/>
  <c r="MV29" i="2"/>
  <c r="MX29" i="2"/>
  <c r="MZ29" i="2"/>
  <c r="NB29" i="2"/>
  <c r="ND29" i="2"/>
  <c r="NF29" i="2"/>
  <c r="NH29" i="2"/>
  <c r="NJ29" i="2"/>
  <c r="NL29" i="2"/>
  <c r="NN29" i="2"/>
  <c r="NP29" i="2"/>
  <c r="NR29" i="2"/>
  <c r="NT29" i="2"/>
  <c r="NV29" i="2"/>
  <c r="NX29" i="2"/>
  <c r="NZ29" i="2"/>
  <c r="OB29" i="2"/>
  <c r="OD29" i="2"/>
  <c r="OF29" i="2"/>
  <c r="OH29" i="2"/>
  <c r="OJ29" i="2"/>
  <c r="OL29" i="2"/>
  <c r="ON29" i="2"/>
  <c r="OP29" i="2"/>
  <c r="OR29" i="2"/>
  <c r="OT29" i="2"/>
  <c r="OV29" i="2"/>
  <c r="OX29" i="2"/>
  <c r="OZ29" i="2"/>
  <c r="PB29" i="2"/>
  <c r="PD29" i="2"/>
  <c r="PF29" i="2"/>
  <c r="PH29" i="2"/>
  <c r="PJ29" i="2"/>
  <c r="PL29" i="2"/>
  <c r="PN29" i="2"/>
  <c r="PP29" i="2"/>
  <c r="PR29" i="2"/>
  <c r="PT29" i="2"/>
  <c r="PV29" i="2"/>
  <c r="D30" i="2"/>
  <c r="F30" i="2"/>
  <c r="H30" i="2"/>
  <c r="J30" i="2"/>
  <c r="L30" i="2"/>
  <c r="N30" i="2"/>
  <c r="P30" i="2"/>
  <c r="R30" i="2"/>
  <c r="T30" i="2"/>
  <c r="V30" i="2"/>
  <c r="X30" i="2"/>
  <c r="Z30" i="2"/>
  <c r="AB30" i="2"/>
  <c r="AD30" i="2"/>
  <c r="AF30" i="2"/>
  <c r="AH30" i="2"/>
  <c r="AJ30" i="2"/>
  <c r="AL30" i="2"/>
  <c r="AN30" i="2"/>
  <c r="AP30" i="2"/>
  <c r="AR30" i="2"/>
  <c r="AT30" i="2"/>
  <c r="AV30" i="2"/>
  <c r="AX30" i="2"/>
  <c r="AZ30" i="2"/>
  <c r="BB30" i="2"/>
  <c r="BD30" i="2"/>
  <c r="BF30" i="2"/>
  <c r="BH30" i="2"/>
  <c r="BJ30" i="2"/>
  <c r="BL30" i="2"/>
  <c r="BN30" i="2"/>
  <c r="BP30" i="2"/>
  <c r="BR30" i="2"/>
  <c r="BT30" i="2"/>
  <c r="BV30" i="2"/>
  <c r="BX30" i="2"/>
  <c r="BZ30" i="2"/>
  <c r="CB30" i="2"/>
  <c r="CD30" i="2"/>
  <c r="CF30" i="2"/>
  <c r="CH30" i="2"/>
  <c r="CJ30" i="2"/>
  <c r="CL30" i="2"/>
  <c r="CN30" i="2"/>
  <c r="CP30" i="2"/>
  <c r="CR30" i="2"/>
  <c r="CT30" i="2"/>
  <c r="CV30" i="2"/>
  <c r="CX30" i="2"/>
  <c r="CZ30" i="2"/>
  <c r="DB30" i="2"/>
  <c r="DD30" i="2"/>
  <c r="DF30" i="2"/>
  <c r="DH30" i="2"/>
  <c r="DJ30" i="2"/>
  <c r="DL30" i="2"/>
  <c r="DN30" i="2"/>
  <c r="DP30" i="2"/>
  <c r="DR30" i="2"/>
  <c r="DT30" i="2"/>
  <c r="DV30" i="2"/>
  <c r="DX30" i="2"/>
  <c r="DZ30" i="2"/>
  <c r="EB30" i="2"/>
  <c r="ED30" i="2"/>
  <c r="EF30" i="2"/>
  <c r="EH30" i="2"/>
  <c r="EJ30" i="2"/>
  <c r="EL30" i="2"/>
  <c r="EN30" i="2"/>
  <c r="EP30" i="2"/>
  <c r="ER30" i="2"/>
  <c r="ET30" i="2"/>
  <c r="EV30" i="2"/>
  <c r="EX30" i="2"/>
  <c r="EZ30" i="2"/>
  <c r="FB30" i="2"/>
  <c r="FD30" i="2"/>
  <c r="FF30" i="2"/>
  <c r="FH30" i="2"/>
  <c r="FJ30" i="2"/>
  <c r="FL30" i="2"/>
  <c r="FN30" i="2"/>
  <c r="FP30" i="2"/>
  <c r="FR30" i="2"/>
  <c r="FT30" i="2"/>
  <c r="FV30" i="2"/>
  <c r="FX30" i="2"/>
  <c r="FZ30" i="2"/>
  <c r="GB30" i="2"/>
  <c r="GD30" i="2"/>
  <c r="GF30" i="2"/>
  <c r="GH30" i="2"/>
  <c r="GJ30" i="2"/>
  <c r="GL30" i="2"/>
  <c r="GN30" i="2"/>
  <c r="GP30" i="2"/>
  <c r="GR30" i="2"/>
  <c r="GT30" i="2"/>
  <c r="GV30" i="2"/>
  <c r="GX30" i="2"/>
  <c r="GZ30" i="2"/>
  <c r="HB30" i="2"/>
  <c r="HD30" i="2"/>
  <c r="HF30" i="2"/>
  <c r="HH30" i="2"/>
  <c r="HJ30" i="2"/>
  <c r="HL30" i="2"/>
  <c r="HN30" i="2"/>
  <c r="HP30" i="2"/>
  <c r="HR30" i="2"/>
  <c r="HT30" i="2"/>
  <c r="HV30" i="2"/>
  <c r="HX30" i="2"/>
  <c r="HZ30" i="2"/>
  <c r="IB30" i="2"/>
  <c r="ID30" i="2"/>
  <c r="IF30" i="2"/>
  <c r="IH30" i="2"/>
  <c r="IJ30" i="2"/>
  <c r="IL30" i="2"/>
  <c r="IN30" i="2"/>
  <c r="IP30" i="2"/>
  <c r="IR30" i="2"/>
  <c r="IT30" i="2"/>
  <c r="IV30" i="2"/>
  <c r="IX30" i="2"/>
  <c r="IZ30" i="2"/>
  <c r="JB30" i="2"/>
  <c r="JD30" i="2"/>
  <c r="JF30" i="2"/>
  <c r="JH30" i="2"/>
  <c r="JJ30" i="2"/>
  <c r="JL30" i="2"/>
  <c r="JN30" i="2"/>
  <c r="JP30" i="2"/>
  <c r="JR30" i="2"/>
  <c r="JT30" i="2"/>
  <c r="JV30" i="2"/>
  <c r="JX30" i="2"/>
  <c r="JZ30" i="2"/>
  <c r="KB30" i="2"/>
  <c r="KD30" i="2"/>
  <c r="KF30" i="2"/>
  <c r="KH30" i="2"/>
  <c r="KJ30" i="2"/>
  <c r="KL30" i="2"/>
  <c r="KN30" i="2"/>
  <c r="KP30" i="2"/>
  <c r="KR30" i="2"/>
  <c r="KT30" i="2"/>
  <c r="KV30" i="2"/>
  <c r="KX30" i="2"/>
  <c r="KZ30" i="2"/>
  <c r="LB30" i="2"/>
  <c r="LD30" i="2"/>
  <c r="LF30" i="2"/>
  <c r="LH30" i="2"/>
  <c r="LJ30" i="2"/>
  <c r="LL30" i="2"/>
  <c r="LN30" i="2"/>
  <c r="LP30" i="2"/>
  <c r="LR30" i="2"/>
  <c r="LT30" i="2"/>
  <c r="LV30" i="2"/>
  <c r="LX30" i="2"/>
  <c r="LZ30" i="2"/>
  <c r="MB30" i="2"/>
  <c r="MD30" i="2"/>
  <c r="MF30" i="2"/>
  <c r="MH30" i="2"/>
  <c r="MJ30" i="2"/>
  <c r="ML30" i="2"/>
  <c r="MN30" i="2"/>
  <c r="MP30" i="2"/>
  <c r="MR30" i="2"/>
  <c r="MT30" i="2"/>
  <c r="MV30" i="2"/>
  <c r="MX30" i="2"/>
  <c r="MZ30" i="2"/>
  <c r="NB30" i="2"/>
  <c r="ND30" i="2"/>
  <c r="NF30" i="2"/>
  <c r="NH30" i="2"/>
  <c r="NJ30" i="2"/>
  <c r="NL30" i="2"/>
  <c r="NN30" i="2"/>
  <c r="NP30" i="2"/>
  <c r="NR30" i="2"/>
  <c r="NT30" i="2"/>
  <c r="NV30" i="2"/>
  <c r="NX30" i="2"/>
  <c r="NZ30" i="2"/>
  <c r="OB30" i="2"/>
  <c r="OD30" i="2"/>
  <c r="OF30" i="2"/>
  <c r="OH30" i="2"/>
  <c r="OJ30" i="2"/>
  <c r="OL30" i="2"/>
  <c r="ON30" i="2"/>
  <c r="OP30" i="2"/>
  <c r="OR30" i="2"/>
  <c r="OT30" i="2"/>
  <c r="OV30" i="2"/>
  <c r="OX30" i="2"/>
  <c r="OZ30" i="2"/>
  <c r="PB30" i="2"/>
  <c r="PD30" i="2"/>
  <c r="PF30" i="2"/>
  <c r="PH30" i="2"/>
  <c r="PJ30" i="2"/>
  <c r="PL30" i="2"/>
  <c r="PN30" i="2"/>
  <c r="PP30" i="2"/>
  <c r="PR30" i="2"/>
  <c r="PT30" i="2"/>
  <c r="PV30" i="2"/>
  <c r="D31" i="2"/>
  <c r="F31" i="2"/>
  <c r="H31" i="2"/>
  <c r="J31" i="2"/>
  <c r="L31" i="2"/>
  <c r="N31" i="2"/>
  <c r="P31" i="2"/>
  <c r="R31" i="2"/>
  <c r="T31" i="2"/>
  <c r="V31" i="2"/>
  <c r="X31" i="2"/>
  <c r="Z31" i="2"/>
  <c r="AB31" i="2"/>
  <c r="AD31" i="2"/>
  <c r="AF31" i="2"/>
  <c r="AH31" i="2"/>
  <c r="AJ31" i="2"/>
  <c r="AL31" i="2"/>
  <c r="AN31" i="2"/>
  <c r="AP31" i="2"/>
  <c r="AR31" i="2"/>
  <c r="AT31" i="2"/>
  <c r="AV31" i="2"/>
  <c r="AX31" i="2"/>
  <c r="AZ31" i="2"/>
  <c r="BB31" i="2"/>
  <c r="BD31" i="2"/>
  <c r="BF31" i="2"/>
  <c r="BH31" i="2"/>
  <c r="BJ31" i="2"/>
  <c r="BL31" i="2"/>
  <c r="BN31" i="2"/>
  <c r="BP31" i="2"/>
  <c r="BR31" i="2"/>
  <c r="BT31" i="2"/>
  <c r="BV31" i="2"/>
  <c r="BX31" i="2"/>
  <c r="BZ31" i="2"/>
  <c r="CB31" i="2"/>
  <c r="CD31" i="2"/>
  <c r="CF31" i="2"/>
  <c r="CH31" i="2"/>
  <c r="CJ31" i="2"/>
  <c r="CL31" i="2"/>
  <c r="CN31" i="2"/>
  <c r="CP31" i="2"/>
  <c r="CR31" i="2"/>
  <c r="CT31" i="2"/>
  <c r="CV31" i="2"/>
  <c r="CX31" i="2"/>
  <c r="CZ31" i="2"/>
  <c r="DB31" i="2"/>
  <c r="DD31" i="2"/>
  <c r="DF31" i="2"/>
  <c r="DH31" i="2"/>
  <c r="DJ31" i="2"/>
  <c r="DL31" i="2"/>
  <c r="DN31" i="2"/>
  <c r="DP31" i="2"/>
  <c r="DR31" i="2"/>
  <c r="DT31" i="2"/>
  <c r="DV31" i="2"/>
  <c r="DX31" i="2"/>
  <c r="DZ31" i="2"/>
  <c r="EB31" i="2"/>
  <c r="ED31" i="2"/>
  <c r="EF31" i="2"/>
  <c r="EH31" i="2"/>
  <c r="EJ31" i="2"/>
  <c r="EL31" i="2"/>
  <c r="EN31" i="2"/>
  <c r="EP31" i="2"/>
  <c r="ER31" i="2"/>
  <c r="ET31" i="2"/>
  <c r="EV31" i="2"/>
  <c r="EX31" i="2"/>
  <c r="EZ31" i="2"/>
  <c r="FB31" i="2"/>
  <c r="FD31" i="2"/>
  <c r="FF31" i="2"/>
  <c r="FH31" i="2"/>
  <c r="FJ31" i="2"/>
  <c r="FL31" i="2"/>
  <c r="FN31" i="2"/>
  <c r="FP31" i="2"/>
  <c r="FR31" i="2"/>
  <c r="FT31" i="2"/>
  <c r="FV31" i="2"/>
  <c r="FX31" i="2"/>
  <c r="FZ31" i="2"/>
  <c r="GB31" i="2"/>
  <c r="GD31" i="2"/>
  <c r="GF31" i="2"/>
  <c r="GH31" i="2"/>
  <c r="GJ31" i="2"/>
  <c r="GL31" i="2"/>
  <c r="GN31" i="2"/>
  <c r="GP31" i="2"/>
  <c r="GR31" i="2"/>
  <c r="GT31" i="2"/>
  <c r="GV31" i="2"/>
  <c r="GX31" i="2"/>
  <c r="GZ31" i="2"/>
  <c r="HB31" i="2"/>
  <c r="HD31" i="2"/>
  <c r="HF31" i="2"/>
  <c r="HH31" i="2"/>
  <c r="HJ31" i="2"/>
  <c r="HL31" i="2"/>
  <c r="HN31" i="2"/>
  <c r="HP31" i="2"/>
  <c r="HR31" i="2"/>
  <c r="HT31" i="2"/>
  <c r="HV31" i="2"/>
  <c r="HX31" i="2"/>
  <c r="HZ31" i="2"/>
  <c r="IB31" i="2"/>
  <c r="ID31" i="2"/>
  <c r="IF31" i="2"/>
  <c r="IH31" i="2"/>
  <c r="IJ31" i="2"/>
  <c r="IL31" i="2"/>
  <c r="IN31" i="2"/>
  <c r="IP31" i="2"/>
  <c r="IR31" i="2"/>
  <c r="IT31" i="2"/>
  <c r="IV31" i="2"/>
  <c r="IX31" i="2"/>
  <c r="IZ31" i="2"/>
  <c r="JB31" i="2"/>
  <c r="JD31" i="2"/>
  <c r="JF31" i="2"/>
  <c r="JH31" i="2"/>
  <c r="JJ31" i="2"/>
  <c r="JL31" i="2"/>
  <c r="JN31" i="2"/>
  <c r="JP31" i="2"/>
  <c r="JR31" i="2"/>
  <c r="JT31" i="2"/>
  <c r="JV31" i="2"/>
  <c r="JX31" i="2"/>
  <c r="JZ31" i="2"/>
  <c r="KB31" i="2"/>
  <c r="KD31" i="2"/>
  <c r="KF31" i="2"/>
  <c r="KH31" i="2"/>
  <c r="KJ31" i="2"/>
  <c r="KL31" i="2"/>
  <c r="KN31" i="2"/>
  <c r="KP31" i="2"/>
  <c r="KR31" i="2"/>
  <c r="KT31" i="2"/>
  <c r="KV31" i="2"/>
  <c r="KX31" i="2"/>
  <c r="KZ31" i="2"/>
  <c r="LB31" i="2"/>
  <c r="LD31" i="2"/>
  <c r="LF31" i="2"/>
  <c r="LH31" i="2"/>
  <c r="LJ31" i="2"/>
  <c r="LL31" i="2"/>
  <c r="LN31" i="2"/>
  <c r="LP31" i="2"/>
  <c r="LR31" i="2"/>
  <c r="LT31" i="2"/>
  <c r="LV31" i="2"/>
  <c r="LX31" i="2"/>
  <c r="LZ31" i="2"/>
  <c r="MB31" i="2"/>
  <c r="MD31" i="2"/>
  <c r="MF31" i="2"/>
  <c r="MH31" i="2"/>
  <c r="MJ31" i="2"/>
  <c r="ML31" i="2"/>
  <c r="MN31" i="2"/>
  <c r="MP31" i="2"/>
  <c r="MR31" i="2"/>
  <c r="MT31" i="2"/>
  <c r="MV31" i="2"/>
  <c r="MX31" i="2"/>
  <c r="MZ31" i="2"/>
  <c r="NB31" i="2"/>
  <c r="ND31" i="2"/>
  <c r="NF31" i="2"/>
  <c r="NH31" i="2"/>
  <c r="NJ31" i="2"/>
  <c r="NL31" i="2"/>
  <c r="NN31" i="2"/>
  <c r="NP31" i="2"/>
  <c r="NR31" i="2"/>
  <c r="NT31" i="2"/>
  <c r="NV31" i="2"/>
  <c r="NX31" i="2"/>
  <c r="NZ31" i="2"/>
  <c r="OB31" i="2"/>
  <c r="OD31" i="2"/>
  <c r="OF31" i="2"/>
  <c r="OH31" i="2"/>
  <c r="OJ31" i="2"/>
  <c r="OL31" i="2"/>
  <c r="ON31" i="2"/>
  <c r="OP31" i="2"/>
  <c r="OR31" i="2"/>
  <c r="OT31" i="2"/>
  <c r="OV31" i="2"/>
  <c r="OX31" i="2"/>
  <c r="OZ31" i="2"/>
  <c r="PB31" i="2"/>
  <c r="PD31" i="2"/>
  <c r="PF31" i="2"/>
  <c r="PH31" i="2"/>
  <c r="PJ31" i="2"/>
  <c r="PL31" i="2"/>
  <c r="PN31" i="2"/>
  <c r="PP31" i="2"/>
  <c r="PR31" i="2"/>
  <c r="PT31" i="2"/>
  <c r="PV31" i="2"/>
  <c r="D32" i="2"/>
  <c r="F32" i="2"/>
  <c r="H32" i="2"/>
  <c r="J32" i="2"/>
  <c r="L32" i="2"/>
  <c r="N32" i="2"/>
  <c r="P32" i="2"/>
  <c r="R32" i="2"/>
  <c r="T32" i="2"/>
  <c r="V32" i="2"/>
  <c r="X32" i="2"/>
  <c r="Z32" i="2"/>
  <c r="AB32" i="2"/>
  <c r="AD32" i="2"/>
  <c r="AF32" i="2"/>
  <c r="AH32" i="2"/>
  <c r="AJ32" i="2"/>
  <c r="AL32" i="2"/>
  <c r="AN32" i="2"/>
  <c r="AP32" i="2"/>
  <c r="AR32" i="2"/>
  <c r="AT32" i="2"/>
  <c r="AV32" i="2"/>
  <c r="AX32" i="2"/>
  <c r="AZ32" i="2"/>
  <c r="BB32" i="2"/>
  <c r="BD32" i="2"/>
  <c r="BF32" i="2"/>
  <c r="BH32" i="2"/>
  <c r="BJ32" i="2"/>
  <c r="BL32" i="2"/>
  <c r="BN32" i="2"/>
  <c r="BP32" i="2"/>
  <c r="BR32" i="2"/>
  <c r="BT32" i="2"/>
  <c r="BV32" i="2"/>
  <c r="BX32" i="2"/>
  <c r="BZ32" i="2"/>
  <c r="CB32" i="2"/>
  <c r="CD32" i="2"/>
  <c r="CF32" i="2"/>
  <c r="CH32" i="2"/>
  <c r="CJ32" i="2"/>
  <c r="CL32" i="2"/>
  <c r="CN32" i="2"/>
  <c r="CP32" i="2"/>
  <c r="CR32" i="2"/>
  <c r="CT32" i="2"/>
  <c r="CV32" i="2"/>
  <c r="CX32" i="2"/>
  <c r="CZ32" i="2"/>
  <c r="DB32" i="2"/>
  <c r="DD32" i="2"/>
  <c r="DF32" i="2"/>
  <c r="DH32" i="2"/>
  <c r="DJ32" i="2"/>
  <c r="DL32" i="2"/>
  <c r="DN32" i="2"/>
  <c r="DP32" i="2"/>
  <c r="DR32" i="2"/>
  <c r="DT32" i="2"/>
  <c r="DV32" i="2"/>
  <c r="DX32" i="2"/>
  <c r="DZ32" i="2"/>
  <c r="EB32" i="2"/>
  <c r="ED32" i="2"/>
  <c r="EF32" i="2"/>
  <c r="EH32" i="2"/>
  <c r="EJ32" i="2"/>
  <c r="EL32" i="2"/>
  <c r="EN32" i="2"/>
  <c r="EP32" i="2"/>
  <c r="ER32" i="2"/>
  <c r="ET32" i="2"/>
  <c r="EV32" i="2"/>
  <c r="EX32" i="2"/>
  <c r="EZ32" i="2"/>
  <c r="FB32" i="2"/>
  <c r="FD32" i="2"/>
  <c r="FF32" i="2"/>
  <c r="FH32" i="2"/>
  <c r="FJ32" i="2"/>
  <c r="FL32" i="2"/>
  <c r="FN32" i="2"/>
  <c r="FP32" i="2"/>
  <c r="FR32" i="2"/>
  <c r="FT32" i="2"/>
  <c r="FV32" i="2"/>
  <c r="FX32" i="2"/>
  <c r="FZ32" i="2"/>
  <c r="GB32" i="2"/>
  <c r="GD32" i="2"/>
  <c r="GF32" i="2"/>
  <c r="GH32" i="2"/>
  <c r="GJ32" i="2"/>
  <c r="GL32" i="2"/>
  <c r="GN32" i="2"/>
  <c r="GP32" i="2"/>
  <c r="GR32" i="2"/>
  <c r="GT32" i="2"/>
  <c r="GV32" i="2"/>
  <c r="GX32" i="2"/>
  <c r="GZ32" i="2"/>
  <c r="HB32" i="2"/>
  <c r="HD32" i="2"/>
  <c r="HF32" i="2"/>
  <c r="HH32" i="2"/>
  <c r="HJ32" i="2"/>
  <c r="HL32" i="2"/>
  <c r="HN32" i="2"/>
  <c r="HP32" i="2"/>
  <c r="HR32" i="2"/>
  <c r="HT32" i="2"/>
  <c r="HV32" i="2"/>
  <c r="HX32" i="2"/>
  <c r="HZ32" i="2"/>
  <c r="IB32" i="2"/>
  <c r="ID32" i="2"/>
  <c r="IF32" i="2"/>
  <c r="IH32" i="2"/>
  <c r="IJ32" i="2"/>
  <c r="IL32" i="2"/>
  <c r="IN32" i="2"/>
  <c r="IP32" i="2"/>
  <c r="IR32" i="2"/>
  <c r="IT32" i="2"/>
  <c r="IV32" i="2"/>
  <c r="IX32" i="2"/>
  <c r="IZ32" i="2"/>
  <c r="JB32" i="2"/>
  <c r="JD32" i="2"/>
  <c r="JF32" i="2"/>
  <c r="JH32" i="2"/>
  <c r="JJ32" i="2"/>
  <c r="JL32" i="2"/>
  <c r="JN32" i="2"/>
  <c r="JP32" i="2"/>
  <c r="JR32" i="2"/>
  <c r="JT32" i="2"/>
  <c r="JV32" i="2"/>
  <c r="JX32" i="2"/>
  <c r="JZ32" i="2"/>
  <c r="KB32" i="2"/>
  <c r="KD32" i="2"/>
  <c r="KF32" i="2"/>
  <c r="KH32" i="2"/>
  <c r="KJ32" i="2"/>
  <c r="KL32" i="2"/>
  <c r="KN32" i="2"/>
  <c r="KP32" i="2"/>
  <c r="KR32" i="2"/>
  <c r="KT32" i="2"/>
  <c r="KV32" i="2"/>
  <c r="KX32" i="2"/>
  <c r="KZ32" i="2"/>
  <c r="LB32" i="2"/>
  <c r="LD32" i="2"/>
  <c r="LF32" i="2"/>
  <c r="LH32" i="2"/>
  <c r="LJ32" i="2"/>
  <c r="LL32" i="2"/>
  <c r="LN32" i="2"/>
  <c r="LP32" i="2"/>
  <c r="LR32" i="2"/>
  <c r="LT32" i="2"/>
  <c r="LV32" i="2"/>
  <c r="LX32" i="2"/>
  <c r="LZ32" i="2"/>
  <c r="MB32" i="2"/>
  <c r="MD32" i="2"/>
  <c r="MF32" i="2"/>
  <c r="MH32" i="2"/>
  <c r="MJ32" i="2"/>
  <c r="ML32" i="2"/>
  <c r="MN32" i="2"/>
  <c r="MP32" i="2"/>
  <c r="MR32" i="2"/>
  <c r="MT32" i="2"/>
  <c r="MV32" i="2"/>
  <c r="MX32" i="2"/>
  <c r="MZ32" i="2"/>
  <c r="NB32" i="2"/>
  <c r="ND32" i="2"/>
  <c r="NF32" i="2"/>
  <c r="NH32" i="2"/>
  <c r="NJ32" i="2"/>
  <c r="NL32" i="2"/>
  <c r="NN32" i="2"/>
  <c r="NP32" i="2"/>
  <c r="NR32" i="2"/>
  <c r="NT32" i="2"/>
  <c r="NV32" i="2"/>
  <c r="NX32" i="2"/>
  <c r="NZ32" i="2"/>
  <c r="OB32" i="2"/>
  <c r="OD32" i="2"/>
  <c r="OF32" i="2"/>
  <c r="OH32" i="2"/>
  <c r="OJ32" i="2"/>
  <c r="OL32" i="2"/>
  <c r="ON32" i="2"/>
  <c r="OP32" i="2"/>
  <c r="OR32" i="2"/>
  <c r="OT32" i="2"/>
  <c r="OV32" i="2"/>
  <c r="OX32" i="2"/>
  <c r="OZ32" i="2"/>
  <c r="PB32" i="2"/>
  <c r="PD32" i="2"/>
  <c r="PF32" i="2"/>
  <c r="PH32" i="2"/>
  <c r="PJ32" i="2"/>
  <c r="PL32" i="2"/>
  <c r="PN32" i="2"/>
  <c r="PP32" i="2"/>
  <c r="PR32" i="2"/>
  <c r="PT32" i="2"/>
  <c r="PV32" i="2"/>
  <c r="D33" i="2"/>
  <c r="F33" i="2"/>
  <c r="H33" i="2"/>
  <c r="J33" i="2"/>
  <c r="L33" i="2"/>
  <c r="N33" i="2"/>
  <c r="P33" i="2"/>
  <c r="R33" i="2"/>
  <c r="T33" i="2"/>
  <c r="V33" i="2"/>
  <c r="X33" i="2"/>
  <c r="Z33" i="2"/>
  <c r="AB33" i="2"/>
  <c r="AD33" i="2"/>
  <c r="AF33" i="2"/>
  <c r="AH33" i="2"/>
  <c r="AJ33" i="2"/>
  <c r="AL33" i="2"/>
  <c r="AN33" i="2"/>
  <c r="AP33" i="2"/>
  <c r="AR33" i="2"/>
  <c r="AT33" i="2"/>
  <c r="AV33" i="2"/>
  <c r="AX33" i="2"/>
  <c r="AZ33" i="2"/>
  <c r="BB33" i="2"/>
  <c r="BD33" i="2"/>
  <c r="BF33" i="2"/>
  <c r="BH33" i="2"/>
  <c r="BJ33" i="2"/>
  <c r="BL33" i="2"/>
  <c r="BN33" i="2"/>
  <c r="BP33" i="2"/>
  <c r="BR33" i="2"/>
  <c r="BT33" i="2"/>
  <c r="BV33" i="2"/>
  <c r="BX33" i="2"/>
  <c r="BZ33" i="2"/>
  <c r="CB33" i="2"/>
  <c r="CD33" i="2"/>
  <c r="CF33" i="2"/>
  <c r="CH33" i="2"/>
  <c r="CJ33" i="2"/>
  <c r="CL33" i="2"/>
  <c r="CN33" i="2"/>
  <c r="CP33" i="2"/>
  <c r="CR33" i="2"/>
  <c r="CT33" i="2"/>
  <c r="CV33" i="2"/>
  <c r="CX33" i="2"/>
  <c r="CZ33" i="2"/>
  <c r="DB33" i="2"/>
  <c r="DD33" i="2"/>
  <c r="DF33" i="2"/>
  <c r="DH33" i="2"/>
  <c r="DJ33" i="2"/>
  <c r="DL33" i="2"/>
  <c r="DN33" i="2"/>
  <c r="DP33" i="2"/>
  <c r="DR33" i="2"/>
  <c r="DT33" i="2"/>
  <c r="DV33" i="2"/>
  <c r="DX33" i="2"/>
  <c r="DZ33" i="2"/>
  <c r="EB33" i="2"/>
  <c r="ED33" i="2"/>
  <c r="EF33" i="2"/>
  <c r="EH33" i="2"/>
  <c r="EJ33" i="2"/>
  <c r="EL33" i="2"/>
  <c r="EN33" i="2"/>
  <c r="EP33" i="2"/>
  <c r="ER33" i="2"/>
  <c r="ET33" i="2"/>
  <c r="EV33" i="2"/>
  <c r="EX33" i="2"/>
  <c r="EZ33" i="2"/>
  <c r="FB33" i="2"/>
  <c r="FD33" i="2"/>
  <c r="FF33" i="2"/>
  <c r="FH33" i="2"/>
  <c r="FJ33" i="2"/>
  <c r="FL33" i="2"/>
  <c r="FN33" i="2"/>
  <c r="FP33" i="2"/>
  <c r="FR33" i="2"/>
  <c r="FT33" i="2"/>
  <c r="FV33" i="2"/>
  <c r="FX33" i="2"/>
  <c r="FZ33" i="2"/>
  <c r="GB33" i="2"/>
  <c r="GD33" i="2"/>
  <c r="GF33" i="2"/>
  <c r="GH33" i="2"/>
  <c r="GJ33" i="2"/>
  <c r="GL33" i="2"/>
  <c r="GN33" i="2"/>
  <c r="GP33" i="2"/>
  <c r="GR33" i="2"/>
  <c r="GT33" i="2"/>
  <c r="GV33" i="2"/>
  <c r="GX33" i="2"/>
  <c r="GZ33" i="2"/>
  <c r="HB33" i="2"/>
  <c r="HD33" i="2"/>
  <c r="HF33" i="2"/>
  <c r="HH33" i="2"/>
  <c r="HJ33" i="2"/>
  <c r="HL33" i="2"/>
  <c r="HN33" i="2"/>
  <c r="HP33" i="2"/>
  <c r="HR33" i="2"/>
  <c r="HT33" i="2"/>
  <c r="HV33" i="2"/>
  <c r="HX33" i="2"/>
  <c r="HZ33" i="2"/>
  <c r="IB33" i="2"/>
  <c r="ID33" i="2"/>
  <c r="IF33" i="2"/>
  <c r="IH33" i="2"/>
  <c r="IJ33" i="2"/>
  <c r="IL33" i="2"/>
  <c r="IN33" i="2"/>
  <c r="IP33" i="2"/>
  <c r="IR33" i="2"/>
  <c r="IT33" i="2"/>
  <c r="IV33" i="2"/>
  <c r="IX33" i="2"/>
  <c r="IZ33" i="2"/>
  <c r="JB33" i="2"/>
  <c r="JD33" i="2"/>
  <c r="JF33" i="2"/>
  <c r="JH33" i="2"/>
  <c r="JJ33" i="2"/>
  <c r="JL33" i="2"/>
  <c r="JN33" i="2"/>
  <c r="JP33" i="2"/>
  <c r="JR33" i="2"/>
  <c r="JT33" i="2"/>
  <c r="JV33" i="2"/>
  <c r="JX33" i="2"/>
  <c r="JZ33" i="2"/>
  <c r="KB33" i="2"/>
  <c r="KD33" i="2"/>
  <c r="KF33" i="2"/>
  <c r="KH33" i="2"/>
  <c r="KJ33" i="2"/>
  <c r="KL33" i="2"/>
  <c r="KN33" i="2"/>
  <c r="KP33" i="2"/>
  <c r="KR33" i="2"/>
  <c r="KT33" i="2"/>
  <c r="KV33" i="2"/>
  <c r="KX33" i="2"/>
  <c r="KZ33" i="2"/>
  <c r="LB33" i="2"/>
  <c r="LD33" i="2"/>
  <c r="LF33" i="2"/>
  <c r="LH33" i="2"/>
  <c r="LJ33" i="2"/>
  <c r="LL33" i="2"/>
  <c r="LN33" i="2"/>
  <c r="LP33" i="2"/>
  <c r="LR33" i="2"/>
  <c r="LT33" i="2"/>
  <c r="LV33" i="2"/>
  <c r="LX33" i="2"/>
  <c r="LZ33" i="2"/>
  <c r="MB33" i="2"/>
  <c r="MD33" i="2"/>
  <c r="MF33" i="2"/>
  <c r="MH33" i="2"/>
  <c r="MJ33" i="2"/>
  <c r="ML33" i="2"/>
  <c r="MN33" i="2"/>
  <c r="MP33" i="2"/>
  <c r="MR33" i="2"/>
  <c r="MT33" i="2"/>
  <c r="MV33" i="2"/>
  <c r="MX33" i="2"/>
  <c r="MZ33" i="2"/>
  <c r="NB33" i="2"/>
  <c r="ND33" i="2"/>
  <c r="NF33" i="2"/>
  <c r="NH33" i="2"/>
  <c r="NJ33" i="2"/>
  <c r="NL33" i="2"/>
  <c r="NN33" i="2"/>
  <c r="NP33" i="2"/>
  <c r="NR33" i="2"/>
  <c r="NT33" i="2"/>
  <c r="NV33" i="2"/>
  <c r="NX33" i="2"/>
  <c r="NZ33" i="2"/>
  <c r="OB33" i="2"/>
  <c r="OD33" i="2"/>
  <c r="OF33" i="2"/>
  <c r="OH33" i="2"/>
  <c r="OJ33" i="2"/>
  <c r="OL33" i="2"/>
  <c r="ON33" i="2"/>
  <c r="OP33" i="2"/>
  <c r="OR33" i="2"/>
  <c r="OT33" i="2"/>
  <c r="OV33" i="2"/>
  <c r="OX33" i="2"/>
  <c r="OZ33" i="2"/>
  <c r="PB33" i="2"/>
  <c r="PD33" i="2"/>
  <c r="PF33" i="2"/>
  <c r="PH33" i="2"/>
  <c r="PJ33" i="2"/>
  <c r="PL33" i="2"/>
  <c r="PN33" i="2"/>
  <c r="PP33" i="2"/>
  <c r="PR33" i="2"/>
  <c r="PT33" i="2"/>
  <c r="PV33" i="2"/>
  <c r="D34" i="2"/>
  <c r="F34" i="2"/>
  <c r="H34" i="2"/>
  <c r="J34" i="2"/>
  <c r="L34" i="2"/>
  <c r="N34" i="2"/>
  <c r="P34" i="2"/>
  <c r="R34" i="2"/>
  <c r="T34" i="2"/>
  <c r="V34" i="2"/>
  <c r="X34" i="2"/>
  <c r="Z34" i="2"/>
  <c r="AB34" i="2"/>
  <c r="AD34" i="2"/>
  <c r="AF34" i="2"/>
  <c r="AH34" i="2"/>
  <c r="AJ34" i="2"/>
  <c r="AL34" i="2"/>
  <c r="AN34" i="2"/>
  <c r="AP34" i="2"/>
  <c r="AR34" i="2"/>
  <c r="AT34" i="2"/>
  <c r="AV34" i="2"/>
  <c r="AX34" i="2"/>
  <c r="AZ34" i="2"/>
  <c r="BB34" i="2"/>
  <c r="BD34" i="2"/>
  <c r="BF34" i="2"/>
  <c r="BH34" i="2"/>
  <c r="BJ34" i="2"/>
  <c r="BL34" i="2"/>
  <c r="BN34" i="2"/>
  <c r="BP34" i="2"/>
  <c r="BR34" i="2"/>
  <c r="BT34" i="2"/>
  <c r="BV34" i="2"/>
  <c r="BX34" i="2"/>
  <c r="BZ34" i="2"/>
  <c r="CB34" i="2"/>
  <c r="CD34" i="2"/>
  <c r="CF34" i="2"/>
  <c r="CH34" i="2"/>
  <c r="CJ34" i="2"/>
  <c r="CL34" i="2"/>
  <c r="CN34" i="2"/>
  <c r="CP34" i="2"/>
  <c r="CR34" i="2"/>
  <c r="CT34" i="2"/>
  <c r="CV34" i="2"/>
  <c r="CX34" i="2"/>
  <c r="CZ34" i="2"/>
  <c r="DB34" i="2"/>
  <c r="DD34" i="2"/>
  <c r="DF34" i="2"/>
  <c r="DH34" i="2"/>
  <c r="DJ34" i="2"/>
  <c r="DL34" i="2"/>
  <c r="DN34" i="2"/>
  <c r="DP34" i="2"/>
  <c r="DR34" i="2"/>
  <c r="DT34" i="2"/>
  <c r="DV34" i="2"/>
  <c r="DX34" i="2"/>
  <c r="DZ34" i="2"/>
  <c r="EB34" i="2"/>
  <c r="ED34" i="2"/>
  <c r="EF34" i="2"/>
  <c r="EH34" i="2"/>
  <c r="EJ34" i="2"/>
  <c r="EL34" i="2"/>
  <c r="EN34" i="2"/>
  <c r="EP34" i="2"/>
  <c r="ER34" i="2"/>
  <c r="ET34" i="2"/>
  <c r="EV34" i="2"/>
  <c r="EX34" i="2"/>
  <c r="EZ34" i="2"/>
  <c r="FB34" i="2"/>
  <c r="FD34" i="2"/>
  <c r="FF34" i="2"/>
  <c r="FH34" i="2"/>
  <c r="FJ34" i="2"/>
  <c r="FL34" i="2"/>
  <c r="FN34" i="2"/>
  <c r="FP34" i="2"/>
  <c r="FR34" i="2"/>
  <c r="FT34" i="2"/>
  <c r="FV34" i="2"/>
  <c r="FX34" i="2"/>
  <c r="FZ34" i="2"/>
  <c r="GB34" i="2"/>
  <c r="GD34" i="2"/>
  <c r="GF34" i="2"/>
  <c r="GH34" i="2"/>
  <c r="GJ34" i="2"/>
  <c r="GL34" i="2"/>
  <c r="GN34" i="2"/>
  <c r="GP34" i="2"/>
  <c r="GR34" i="2"/>
  <c r="GT34" i="2"/>
  <c r="GV34" i="2"/>
  <c r="GX34" i="2"/>
  <c r="GZ34" i="2"/>
  <c r="HB34" i="2"/>
  <c r="HD34" i="2"/>
  <c r="HF34" i="2"/>
  <c r="HH34" i="2"/>
  <c r="HJ34" i="2"/>
  <c r="HL34" i="2"/>
  <c r="HN34" i="2"/>
  <c r="HP34" i="2"/>
  <c r="HR34" i="2"/>
  <c r="HT34" i="2"/>
  <c r="HV34" i="2"/>
  <c r="HX34" i="2"/>
  <c r="HZ34" i="2"/>
  <c r="IB34" i="2"/>
  <c r="ID34" i="2"/>
  <c r="IF34" i="2"/>
  <c r="IH34" i="2"/>
  <c r="IJ34" i="2"/>
  <c r="IL34" i="2"/>
  <c r="IN34" i="2"/>
  <c r="IP34" i="2"/>
  <c r="IR34" i="2"/>
  <c r="IT34" i="2"/>
  <c r="IV34" i="2"/>
  <c r="IX34" i="2"/>
  <c r="IZ34" i="2"/>
  <c r="JB34" i="2"/>
  <c r="JD34" i="2"/>
  <c r="JF34" i="2"/>
  <c r="JH34" i="2"/>
  <c r="JJ34" i="2"/>
  <c r="JL34" i="2"/>
  <c r="JN34" i="2"/>
  <c r="JP34" i="2"/>
  <c r="JR34" i="2"/>
  <c r="JT34" i="2"/>
  <c r="JV34" i="2"/>
  <c r="JX34" i="2"/>
  <c r="JZ34" i="2"/>
  <c r="KB34" i="2"/>
  <c r="KD34" i="2"/>
  <c r="KF34" i="2"/>
  <c r="KH34" i="2"/>
  <c r="KJ34" i="2"/>
  <c r="KL34" i="2"/>
  <c r="KN34" i="2"/>
  <c r="KP34" i="2"/>
  <c r="KR34" i="2"/>
  <c r="KT34" i="2"/>
  <c r="KV34" i="2"/>
  <c r="KX34" i="2"/>
  <c r="KZ34" i="2"/>
  <c r="LB34" i="2"/>
  <c r="LD34" i="2"/>
  <c r="LF34" i="2"/>
  <c r="LH34" i="2"/>
  <c r="LJ34" i="2"/>
  <c r="LL34" i="2"/>
  <c r="LN34" i="2"/>
  <c r="LP34" i="2"/>
  <c r="LR34" i="2"/>
  <c r="LT34" i="2"/>
  <c r="LV34" i="2"/>
  <c r="LX34" i="2"/>
  <c r="LZ34" i="2"/>
  <c r="MB34" i="2"/>
  <c r="MD34" i="2"/>
  <c r="MF34" i="2"/>
  <c r="MH34" i="2"/>
  <c r="MJ34" i="2"/>
  <c r="ML34" i="2"/>
  <c r="MN34" i="2"/>
  <c r="MP34" i="2"/>
  <c r="MR34" i="2"/>
  <c r="MT34" i="2"/>
  <c r="MV34" i="2"/>
  <c r="MX34" i="2"/>
  <c r="MZ34" i="2"/>
  <c r="NB34" i="2"/>
  <c r="ND34" i="2"/>
  <c r="NF34" i="2"/>
  <c r="NH34" i="2"/>
  <c r="NJ34" i="2"/>
  <c r="NL34" i="2"/>
  <c r="NN34" i="2"/>
  <c r="NP34" i="2"/>
  <c r="NR34" i="2"/>
  <c r="NT34" i="2"/>
  <c r="NV34" i="2"/>
  <c r="NX34" i="2"/>
  <c r="NZ34" i="2"/>
  <c r="OB34" i="2"/>
  <c r="OD34" i="2"/>
  <c r="OF34" i="2"/>
  <c r="OH34" i="2"/>
  <c r="OJ34" i="2"/>
  <c r="OL34" i="2"/>
  <c r="ON34" i="2"/>
  <c r="OP34" i="2"/>
  <c r="OR34" i="2"/>
  <c r="OT34" i="2"/>
  <c r="OV34" i="2"/>
  <c r="OX34" i="2"/>
  <c r="OZ34" i="2"/>
  <c r="PB34" i="2"/>
  <c r="PD34" i="2"/>
  <c r="PF34" i="2"/>
  <c r="PH34" i="2"/>
  <c r="PJ34" i="2"/>
  <c r="PL34" i="2"/>
  <c r="PN34" i="2"/>
  <c r="PP34" i="2"/>
  <c r="PR34" i="2"/>
  <c r="PT34" i="2"/>
  <c r="PV34" i="2"/>
  <c r="D35" i="2"/>
  <c r="F35" i="2"/>
  <c r="H35" i="2"/>
  <c r="J35" i="2"/>
  <c r="L35" i="2"/>
  <c r="N35" i="2"/>
  <c r="P35" i="2"/>
  <c r="R35" i="2"/>
  <c r="T35" i="2"/>
  <c r="V35" i="2"/>
  <c r="X35" i="2"/>
  <c r="Z35" i="2"/>
  <c r="AB35" i="2"/>
  <c r="AD35" i="2"/>
  <c r="AF35" i="2"/>
  <c r="AH35" i="2"/>
  <c r="AJ35" i="2"/>
  <c r="AL35" i="2"/>
  <c r="AN35" i="2"/>
  <c r="AP35" i="2"/>
  <c r="AR35" i="2"/>
  <c r="AT35" i="2"/>
  <c r="AV35" i="2"/>
  <c r="AX35" i="2"/>
  <c r="AZ35" i="2"/>
  <c r="BB35" i="2"/>
  <c r="BD35" i="2"/>
  <c r="BF35" i="2"/>
  <c r="BH35" i="2"/>
  <c r="BJ35" i="2"/>
  <c r="BL35" i="2"/>
  <c r="BN35" i="2"/>
  <c r="BP35" i="2"/>
  <c r="BR35" i="2"/>
  <c r="BT35" i="2"/>
  <c r="BV35" i="2"/>
  <c r="BX35" i="2"/>
  <c r="BZ35" i="2"/>
  <c r="CB35" i="2"/>
  <c r="CD35" i="2"/>
  <c r="CF35" i="2"/>
  <c r="CH35" i="2"/>
  <c r="CJ35" i="2"/>
  <c r="CL35" i="2"/>
  <c r="CN35" i="2"/>
  <c r="CP35" i="2"/>
  <c r="CR35" i="2"/>
  <c r="CT35" i="2"/>
  <c r="CV35" i="2"/>
  <c r="CX35" i="2"/>
  <c r="CZ35" i="2"/>
  <c r="DB35" i="2"/>
  <c r="DD35" i="2"/>
  <c r="DF35" i="2"/>
  <c r="DH35" i="2"/>
  <c r="DJ35" i="2"/>
  <c r="DL35" i="2"/>
  <c r="DN35" i="2"/>
  <c r="DP35" i="2"/>
  <c r="DR35" i="2"/>
  <c r="DT35" i="2"/>
  <c r="DV35" i="2"/>
  <c r="DX35" i="2"/>
  <c r="DZ35" i="2"/>
  <c r="EB35" i="2"/>
  <c r="ED35" i="2"/>
  <c r="EF35" i="2"/>
  <c r="EH35" i="2"/>
  <c r="EJ35" i="2"/>
  <c r="EL35" i="2"/>
  <c r="EN35" i="2"/>
  <c r="EP35" i="2"/>
  <c r="ER35" i="2"/>
  <c r="ET35" i="2"/>
  <c r="EV35" i="2"/>
  <c r="EX35" i="2"/>
  <c r="EZ35" i="2"/>
  <c r="FB35" i="2"/>
  <c r="FD35" i="2"/>
  <c r="FF35" i="2"/>
  <c r="FH35" i="2"/>
  <c r="FJ35" i="2"/>
  <c r="FL35" i="2"/>
  <c r="FN35" i="2"/>
  <c r="FP35" i="2"/>
  <c r="FR35" i="2"/>
  <c r="FT35" i="2"/>
  <c r="FV35" i="2"/>
  <c r="FX35" i="2"/>
  <c r="FZ35" i="2"/>
  <c r="GB35" i="2"/>
  <c r="GD35" i="2"/>
  <c r="GF35" i="2"/>
  <c r="GH35" i="2"/>
  <c r="GJ35" i="2"/>
  <c r="GL35" i="2"/>
  <c r="GN35" i="2"/>
  <c r="GP35" i="2"/>
  <c r="GR35" i="2"/>
  <c r="GT35" i="2"/>
  <c r="GV35" i="2"/>
  <c r="GX35" i="2"/>
  <c r="GZ35" i="2"/>
  <c r="HB35" i="2"/>
  <c r="HD35" i="2"/>
  <c r="HF35" i="2"/>
  <c r="HH35" i="2"/>
  <c r="HJ35" i="2"/>
  <c r="HL35" i="2"/>
  <c r="HN35" i="2"/>
  <c r="HP35" i="2"/>
  <c r="HR35" i="2"/>
  <c r="HT35" i="2"/>
  <c r="HV35" i="2"/>
  <c r="HX35" i="2"/>
  <c r="HZ35" i="2"/>
  <c r="IB35" i="2"/>
  <c r="ID35" i="2"/>
  <c r="IF35" i="2"/>
  <c r="IH35" i="2"/>
  <c r="IJ35" i="2"/>
  <c r="IL35" i="2"/>
  <c r="IN35" i="2"/>
  <c r="IP35" i="2"/>
  <c r="IR35" i="2"/>
  <c r="IT35" i="2"/>
  <c r="IV35" i="2"/>
  <c r="IX35" i="2"/>
  <c r="IZ35" i="2"/>
  <c r="JB35" i="2"/>
  <c r="JD35" i="2"/>
  <c r="JF35" i="2"/>
  <c r="JH35" i="2"/>
  <c r="JJ35" i="2"/>
  <c r="JL35" i="2"/>
  <c r="JN35" i="2"/>
  <c r="JP35" i="2"/>
  <c r="JR35" i="2"/>
  <c r="JT35" i="2"/>
  <c r="JV35" i="2"/>
  <c r="JX35" i="2"/>
  <c r="JZ35" i="2"/>
  <c r="KB35" i="2"/>
  <c r="KD35" i="2"/>
  <c r="KF35" i="2"/>
  <c r="KH35" i="2"/>
  <c r="KJ35" i="2"/>
  <c r="KL35" i="2"/>
  <c r="KN35" i="2"/>
  <c r="KP35" i="2"/>
  <c r="KR35" i="2"/>
  <c r="KT35" i="2"/>
  <c r="KV35" i="2"/>
  <c r="KX35" i="2"/>
  <c r="KZ35" i="2"/>
  <c r="LB35" i="2"/>
  <c r="LD35" i="2"/>
  <c r="LF35" i="2"/>
  <c r="LH35" i="2"/>
  <c r="LJ35" i="2"/>
  <c r="LL35" i="2"/>
  <c r="LN35" i="2"/>
  <c r="LP35" i="2"/>
  <c r="LR35" i="2"/>
  <c r="LT35" i="2"/>
  <c r="LV35" i="2"/>
  <c r="LX35" i="2"/>
  <c r="LZ35" i="2"/>
  <c r="MB35" i="2"/>
  <c r="MD35" i="2"/>
  <c r="MF35" i="2"/>
  <c r="MH35" i="2"/>
  <c r="MJ35" i="2"/>
  <c r="ML35" i="2"/>
  <c r="MN35" i="2"/>
  <c r="MP35" i="2"/>
  <c r="MR35" i="2"/>
  <c r="MT35" i="2"/>
  <c r="MV35" i="2"/>
  <c r="MX35" i="2"/>
  <c r="MZ35" i="2"/>
  <c r="NB35" i="2"/>
  <c r="ND35" i="2"/>
  <c r="NF35" i="2"/>
  <c r="NH35" i="2"/>
  <c r="NJ35" i="2"/>
  <c r="NL35" i="2"/>
  <c r="NN35" i="2"/>
  <c r="NP35" i="2"/>
  <c r="NR35" i="2"/>
  <c r="NT35" i="2"/>
  <c r="NV35" i="2"/>
  <c r="NX35" i="2"/>
  <c r="NZ35" i="2"/>
  <c r="OB35" i="2"/>
  <c r="OD35" i="2"/>
  <c r="OF35" i="2"/>
  <c r="OH35" i="2"/>
  <c r="OJ35" i="2"/>
  <c r="OL35" i="2"/>
  <c r="ON35" i="2"/>
  <c r="OP35" i="2"/>
  <c r="OR35" i="2"/>
  <c r="OT35" i="2"/>
  <c r="OV35" i="2"/>
  <c r="OX35" i="2"/>
  <c r="OZ35" i="2"/>
  <c r="PB35" i="2"/>
  <c r="PD35" i="2"/>
  <c r="PF35" i="2"/>
  <c r="PH35" i="2"/>
  <c r="PJ35" i="2"/>
  <c r="PL35" i="2"/>
  <c r="PN35" i="2"/>
  <c r="PP35" i="2"/>
  <c r="PR35" i="2"/>
  <c r="PT35" i="2"/>
  <c r="PV35" i="2"/>
  <c r="D36" i="2"/>
  <c r="F36" i="2"/>
  <c r="H36" i="2"/>
  <c r="J36" i="2"/>
  <c r="L36" i="2"/>
  <c r="N36" i="2"/>
  <c r="P36" i="2"/>
  <c r="R36" i="2"/>
  <c r="T36" i="2"/>
  <c r="V36" i="2"/>
  <c r="X36" i="2"/>
  <c r="Z36" i="2"/>
  <c r="AB36" i="2"/>
  <c r="AD36" i="2"/>
  <c r="AF36" i="2"/>
  <c r="AH36" i="2"/>
  <c r="AJ36" i="2"/>
  <c r="AL36" i="2"/>
  <c r="AN36" i="2"/>
  <c r="AP36" i="2"/>
  <c r="AR36" i="2"/>
  <c r="AT36" i="2"/>
  <c r="AV36" i="2"/>
  <c r="AX36" i="2"/>
  <c r="AZ36" i="2"/>
  <c r="BB36" i="2"/>
  <c r="BD36" i="2"/>
  <c r="BF36" i="2"/>
  <c r="BH36" i="2"/>
  <c r="BJ36" i="2"/>
  <c r="BL36" i="2"/>
  <c r="BN36" i="2"/>
  <c r="BP36" i="2"/>
  <c r="BR36" i="2"/>
  <c r="BT36" i="2"/>
  <c r="BV36" i="2"/>
  <c r="BX36" i="2"/>
  <c r="BZ36" i="2"/>
  <c r="CB36" i="2"/>
  <c r="CD36" i="2"/>
  <c r="CF36" i="2"/>
  <c r="CH36" i="2"/>
  <c r="CJ36" i="2"/>
  <c r="CL36" i="2"/>
  <c r="CN36" i="2"/>
  <c r="CP36" i="2"/>
  <c r="CR36" i="2"/>
  <c r="CT36" i="2"/>
  <c r="CV36" i="2"/>
  <c r="CX36" i="2"/>
  <c r="CZ36" i="2"/>
  <c r="DB36" i="2"/>
  <c r="DD36" i="2"/>
  <c r="DF36" i="2"/>
  <c r="DH36" i="2"/>
  <c r="DJ36" i="2"/>
  <c r="DL36" i="2"/>
  <c r="DN36" i="2"/>
  <c r="DP36" i="2"/>
  <c r="DR36" i="2"/>
  <c r="DT36" i="2"/>
  <c r="DV36" i="2"/>
  <c r="DX36" i="2"/>
  <c r="DZ36" i="2"/>
  <c r="EB36" i="2"/>
  <c r="ED36" i="2"/>
  <c r="EF36" i="2"/>
  <c r="EH36" i="2"/>
  <c r="EJ36" i="2"/>
  <c r="EL36" i="2"/>
  <c r="EN36" i="2"/>
  <c r="EP36" i="2"/>
  <c r="ER36" i="2"/>
  <c r="ET36" i="2"/>
  <c r="EV36" i="2"/>
  <c r="EX36" i="2"/>
  <c r="EZ36" i="2"/>
  <c r="FB36" i="2"/>
  <c r="FD36" i="2"/>
  <c r="FF36" i="2"/>
  <c r="FH36" i="2"/>
  <c r="FJ36" i="2"/>
  <c r="FL36" i="2"/>
  <c r="FN36" i="2"/>
  <c r="FP36" i="2"/>
  <c r="FR36" i="2"/>
  <c r="FT36" i="2"/>
  <c r="FV36" i="2"/>
  <c r="FX36" i="2"/>
  <c r="FZ36" i="2"/>
  <c r="GB36" i="2"/>
  <c r="GD36" i="2"/>
  <c r="GF36" i="2"/>
  <c r="GH36" i="2"/>
  <c r="GJ36" i="2"/>
  <c r="GL36" i="2"/>
  <c r="GN36" i="2"/>
  <c r="GP36" i="2"/>
  <c r="GR36" i="2"/>
  <c r="GT36" i="2"/>
  <c r="GV36" i="2"/>
  <c r="GX36" i="2"/>
  <c r="GZ36" i="2"/>
  <c r="HB36" i="2"/>
  <c r="HD36" i="2"/>
  <c r="HF36" i="2"/>
  <c r="HH36" i="2"/>
  <c r="HJ36" i="2"/>
  <c r="HL36" i="2"/>
  <c r="HN36" i="2"/>
  <c r="HP36" i="2"/>
  <c r="HR36" i="2"/>
  <c r="HT36" i="2"/>
  <c r="HV36" i="2"/>
  <c r="HX36" i="2"/>
  <c r="HZ36" i="2"/>
  <c r="IB36" i="2"/>
  <c r="ID36" i="2"/>
  <c r="IF36" i="2"/>
  <c r="IH36" i="2"/>
  <c r="IJ36" i="2"/>
  <c r="IL36" i="2"/>
  <c r="IN36" i="2"/>
  <c r="IP36" i="2"/>
  <c r="IR36" i="2"/>
  <c r="IT36" i="2"/>
  <c r="IV36" i="2"/>
  <c r="IX36" i="2"/>
  <c r="IZ36" i="2"/>
  <c r="JB36" i="2"/>
  <c r="JD36" i="2"/>
  <c r="JF36" i="2"/>
  <c r="JH36" i="2"/>
  <c r="JJ36" i="2"/>
  <c r="JL36" i="2"/>
  <c r="JN36" i="2"/>
  <c r="JP36" i="2"/>
  <c r="JR36" i="2"/>
  <c r="JT36" i="2"/>
  <c r="JV36" i="2"/>
  <c r="JX36" i="2"/>
  <c r="JZ36" i="2"/>
  <c r="KB36" i="2"/>
  <c r="KD36" i="2"/>
  <c r="KF36" i="2"/>
  <c r="KH36" i="2"/>
  <c r="KJ36" i="2"/>
  <c r="KL36" i="2"/>
  <c r="KN36" i="2"/>
  <c r="KP36" i="2"/>
  <c r="KR36" i="2"/>
  <c r="KT36" i="2"/>
  <c r="KV36" i="2"/>
  <c r="KX36" i="2"/>
  <c r="KZ36" i="2"/>
  <c r="LB36" i="2"/>
  <c r="LD36" i="2"/>
  <c r="LF36" i="2"/>
  <c r="LH36" i="2"/>
  <c r="LJ36" i="2"/>
  <c r="LL36" i="2"/>
  <c r="LN36" i="2"/>
  <c r="LP36" i="2"/>
  <c r="LR36" i="2"/>
  <c r="LT36" i="2"/>
  <c r="LV36" i="2"/>
  <c r="LX36" i="2"/>
  <c r="LZ36" i="2"/>
  <c r="MB36" i="2"/>
  <c r="MD36" i="2"/>
  <c r="MF36" i="2"/>
  <c r="MH36" i="2"/>
  <c r="MJ36" i="2"/>
  <c r="ML36" i="2"/>
  <c r="MN36" i="2"/>
  <c r="MP36" i="2"/>
  <c r="MR36" i="2"/>
  <c r="MT36" i="2"/>
  <c r="MV36" i="2"/>
  <c r="MX36" i="2"/>
  <c r="MZ36" i="2"/>
  <c r="NB36" i="2"/>
  <c r="ND36" i="2"/>
  <c r="NF36" i="2"/>
  <c r="NH36" i="2"/>
  <c r="NJ36" i="2"/>
  <c r="NL36" i="2"/>
  <c r="NN36" i="2"/>
  <c r="NP36" i="2"/>
  <c r="NR36" i="2"/>
  <c r="NT36" i="2"/>
  <c r="NV36" i="2"/>
  <c r="NX36" i="2"/>
  <c r="NZ36" i="2"/>
  <c r="OB36" i="2"/>
  <c r="OD36" i="2"/>
  <c r="OF36" i="2"/>
  <c r="OH36" i="2"/>
  <c r="OJ36" i="2"/>
  <c r="OL36" i="2"/>
  <c r="ON36" i="2"/>
  <c r="OP36" i="2"/>
  <c r="OR36" i="2"/>
  <c r="OT36" i="2"/>
  <c r="OV36" i="2"/>
  <c r="OX36" i="2"/>
  <c r="OZ36" i="2"/>
  <c r="PB36" i="2"/>
  <c r="PD36" i="2"/>
  <c r="PF36" i="2"/>
  <c r="PH36" i="2"/>
  <c r="PJ36" i="2"/>
  <c r="PL36" i="2"/>
  <c r="PN36" i="2"/>
  <c r="PP36" i="2"/>
  <c r="PR36" i="2"/>
  <c r="PT36" i="2"/>
  <c r="PV36" i="2"/>
  <c r="D37" i="2"/>
  <c r="F37" i="2"/>
  <c r="H37" i="2"/>
  <c r="J37" i="2"/>
  <c r="L37" i="2"/>
  <c r="N37" i="2"/>
  <c r="P37" i="2"/>
  <c r="R37" i="2"/>
  <c r="T37" i="2"/>
  <c r="V37" i="2"/>
  <c r="X37" i="2"/>
  <c r="Z37" i="2"/>
  <c r="AB37" i="2"/>
  <c r="AD37" i="2"/>
  <c r="AF37" i="2"/>
  <c r="AH37" i="2"/>
  <c r="AJ37" i="2"/>
  <c r="AL37" i="2"/>
  <c r="AN37" i="2"/>
  <c r="AP37" i="2"/>
  <c r="AR37" i="2"/>
  <c r="AT37" i="2"/>
  <c r="AV37" i="2"/>
  <c r="AX37" i="2"/>
  <c r="AZ37" i="2"/>
  <c r="BB37" i="2"/>
  <c r="BD37" i="2"/>
  <c r="BF37" i="2"/>
  <c r="BH37" i="2"/>
  <c r="BJ37" i="2"/>
  <c r="BL37" i="2"/>
  <c r="BN37" i="2"/>
  <c r="BP37" i="2"/>
  <c r="BR37" i="2"/>
  <c r="BT37" i="2"/>
  <c r="BV37" i="2"/>
  <c r="BX37" i="2"/>
  <c r="BZ37" i="2"/>
  <c r="CB37" i="2"/>
  <c r="CD37" i="2"/>
  <c r="CF37" i="2"/>
  <c r="CH37" i="2"/>
  <c r="CJ37" i="2"/>
  <c r="CL37" i="2"/>
  <c r="CN37" i="2"/>
  <c r="CP37" i="2"/>
  <c r="CR37" i="2"/>
  <c r="CT37" i="2"/>
  <c r="CV37" i="2"/>
  <c r="CX37" i="2"/>
  <c r="CZ37" i="2"/>
  <c r="DB37" i="2"/>
  <c r="DD37" i="2"/>
  <c r="DF37" i="2"/>
  <c r="DH37" i="2"/>
  <c r="DJ37" i="2"/>
  <c r="DL37" i="2"/>
  <c r="DN37" i="2"/>
  <c r="DP37" i="2"/>
  <c r="DR37" i="2"/>
  <c r="DT37" i="2"/>
  <c r="DV37" i="2"/>
  <c r="DX37" i="2"/>
  <c r="DZ37" i="2"/>
  <c r="EB37" i="2"/>
  <c r="ED37" i="2"/>
  <c r="EF37" i="2"/>
  <c r="EH37" i="2"/>
  <c r="EJ37" i="2"/>
  <c r="EL37" i="2"/>
  <c r="EN37" i="2"/>
  <c r="EP37" i="2"/>
  <c r="ER37" i="2"/>
  <c r="ET37" i="2"/>
  <c r="EV37" i="2"/>
  <c r="EX37" i="2"/>
  <c r="EZ37" i="2"/>
  <c r="FB37" i="2"/>
  <c r="FD37" i="2"/>
  <c r="FF37" i="2"/>
  <c r="FH37" i="2"/>
  <c r="FJ37" i="2"/>
  <c r="FL37" i="2"/>
  <c r="FN37" i="2"/>
  <c r="FP37" i="2"/>
  <c r="FR37" i="2"/>
  <c r="FT37" i="2"/>
  <c r="FV37" i="2"/>
  <c r="FX37" i="2"/>
  <c r="FZ37" i="2"/>
  <c r="GB37" i="2"/>
  <c r="GD37" i="2"/>
  <c r="GF37" i="2"/>
  <c r="GH37" i="2"/>
  <c r="GJ37" i="2"/>
  <c r="GL37" i="2"/>
  <c r="GN37" i="2"/>
  <c r="GP37" i="2"/>
  <c r="GR37" i="2"/>
  <c r="GT37" i="2"/>
  <c r="GV37" i="2"/>
  <c r="GX37" i="2"/>
  <c r="GZ37" i="2"/>
  <c r="HB37" i="2"/>
  <c r="HD37" i="2"/>
  <c r="HF37" i="2"/>
  <c r="HH37" i="2"/>
  <c r="HJ37" i="2"/>
  <c r="HL37" i="2"/>
  <c r="HN37" i="2"/>
  <c r="HP37" i="2"/>
  <c r="HR37" i="2"/>
  <c r="HT37" i="2"/>
  <c r="HV37" i="2"/>
  <c r="HX37" i="2"/>
  <c r="HZ37" i="2"/>
  <c r="IB37" i="2"/>
  <c r="ID37" i="2"/>
  <c r="IF37" i="2"/>
  <c r="IH37" i="2"/>
  <c r="IJ37" i="2"/>
  <c r="IL37" i="2"/>
  <c r="IN37" i="2"/>
  <c r="IP37" i="2"/>
  <c r="IR37" i="2"/>
  <c r="IT37" i="2"/>
  <c r="IV37" i="2"/>
  <c r="IX37" i="2"/>
  <c r="IZ37" i="2"/>
  <c r="JB37" i="2"/>
  <c r="JD37" i="2"/>
  <c r="JF37" i="2"/>
  <c r="JH37" i="2"/>
  <c r="JJ37" i="2"/>
  <c r="JL37" i="2"/>
  <c r="JN37" i="2"/>
  <c r="JP37" i="2"/>
  <c r="JR37" i="2"/>
  <c r="JT37" i="2"/>
  <c r="JV37" i="2"/>
  <c r="JX37" i="2"/>
  <c r="JZ37" i="2"/>
  <c r="KB37" i="2"/>
  <c r="KD37" i="2"/>
  <c r="KF37" i="2"/>
  <c r="KH37" i="2"/>
  <c r="KJ37" i="2"/>
  <c r="KL37" i="2"/>
  <c r="KN37" i="2"/>
  <c r="KP37" i="2"/>
  <c r="KR37" i="2"/>
  <c r="KT37" i="2"/>
  <c r="KV37" i="2"/>
  <c r="KX37" i="2"/>
  <c r="KZ37" i="2"/>
  <c r="LB37" i="2"/>
  <c r="LD37" i="2"/>
  <c r="LF37" i="2"/>
  <c r="LH37" i="2"/>
  <c r="LJ37" i="2"/>
  <c r="LL37" i="2"/>
  <c r="LN37" i="2"/>
  <c r="LP37" i="2"/>
  <c r="LR37" i="2"/>
  <c r="LT37" i="2"/>
  <c r="LV37" i="2"/>
  <c r="LX37" i="2"/>
  <c r="LZ37" i="2"/>
  <c r="MB37" i="2"/>
  <c r="MD37" i="2"/>
  <c r="MF37" i="2"/>
  <c r="MH37" i="2"/>
  <c r="MJ37" i="2"/>
  <c r="ML37" i="2"/>
  <c r="MN37" i="2"/>
  <c r="MP37" i="2"/>
  <c r="MR37" i="2"/>
  <c r="MT37" i="2"/>
  <c r="MV37" i="2"/>
  <c r="MX37" i="2"/>
  <c r="MZ37" i="2"/>
  <c r="NB37" i="2"/>
  <c r="ND37" i="2"/>
  <c r="NF37" i="2"/>
  <c r="NH37" i="2"/>
  <c r="NJ37" i="2"/>
  <c r="NL37" i="2"/>
  <c r="NN37" i="2"/>
  <c r="NP37" i="2"/>
  <c r="NR37" i="2"/>
  <c r="NT37" i="2"/>
  <c r="NV37" i="2"/>
  <c r="NX37" i="2"/>
  <c r="NZ37" i="2"/>
  <c r="OB37" i="2"/>
  <c r="OD37" i="2"/>
  <c r="OF37" i="2"/>
  <c r="OH37" i="2"/>
  <c r="OJ37" i="2"/>
  <c r="OL37" i="2"/>
  <c r="ON37" i="2"/>
  <c r="OP37" i="2"/>
  <c r="OR37" i="2"/>
  <c r="OT37" i="2"/>
  <c r="OV37" i="2"/>
  <c r="OX37" i="2"/>
  <c r="OZ37" i="2"/>
  <c r="PB37" i="2"/>
  <c r="PD37" i="2"/>
  <c r="PF37" i="2"/>
  <c r="PH37" i="2"/>
  <c r="PJ37" i="2"/>
  <c r="PL37" i="2"/>
  <c r="PN37" i="2"/>
  <c r="PP37" i="2"/>
  <c r="PR37" i="2"/>
  <c r="PT37" i="2"/>
  <c r="PV37" i="2"/>
  <c r="D38" i="2"/>
  <c r="F38" i="2"/>
  <c r="H38" i="2"/>
  <c r="J38" i="2"/>
  <c r="L38" i="2"/>
  <c r="N38" i="2"/>
  <c r="P38" i="2"/>
  <c r="R38" i="2"/>
  <c r="T38" i="2"/>
  <c r="V38" i="2"/>
  <c r="X38" i="2"/>
  <c r="Z38" i="2"/>
  <c r="AB38" i="2"/>
  <c r="AD38" i="2"/>
  <c r="AF38" i="2"/>
  <c r="AH38" i="2"/>
  <c r="AJ38" i="2"/>
  <c r="AL38" i="2"/>
  <c r="AN38" i="2"/>
  <c r="AP38" i="2"/>
  <c r="AR38" i="2"/>
  <c r="AT38" i="2"/>
  <c r="AV38" i="2"/>
  <c r="AX38" i="2"/>
  <c r="AZ38" i="2"/>
  <c r="BB38" i="2"/>
  <c r="BD38" i="2"/>
  <c r="BF38" i="2"/>
  <c r="BH38" i="2"/>
  <c r="BJ38" i="2"/>
  <c r="BL38" i="2"/>
  <c r="BN38" i="2"/>
  <c r="BP38" i="2"/>
  <c r="BR38" i="2"/>
  <c r="BT38" i="2"/>
  <c r="BV38" i="2"/>
  <c r="BX38" i="2"/>
  <c r="BZ38" i="2"/>
  <c r="CB38" i="2"/>
  <c r="CD38" i="2"/>
  <c r="CF38" i="2"/>
  <c r="CH38" i="2"/>
  <c r="CJ38" i="2"/>
  <c r="CL38" i="2"/>
  <c r="CN38" i="2"/>
  <c r="CP38" i="2"/>
  <c r="CR38" i="2"/>
  <c r="CT38" i="2"/>
  <c r="CV38" i="2"/>
  <c r="CX38" i="2"/>
  <c r="CZ38" i="2"/>
  <c r="DB38" i="2"/>
  <c r="DD38" i="2"/>
  <c r="DF38" i="2"/>
  <c r="DH38" i="2"/>
  <c r="DJ38" i="2"/>
  <c r="DL38" i="2"/>
  <c r="DN38" i="2"/>
  <c r="DP38" i="2"/>
  <c r="DR38" i="2"/>
  <c r="DT38" i="2"/>
  <c r="DV38" i="2"/>
  <c r="DX38" i="2"/>
  <c r="DZ38" i="2"/>
  <c r="EB38" i="2"/>
  <c r="ED38" i="2"/>
  <c r="EF38" i="2"/>
  <c r="EH38" i="2"/>
  <c r="EJ38" i="2"/>
  <c r="EL38" i="2"/>
  <c r="EN38" i="2"/>
  <c r="EP38" i="2"/>
  <c r="ER38" i="2"/>
  <c r="ET38" i="2"/>
  <c r="EV38" i="2"/>
  <c r="EX38" i="2"/>
  <c r="EZ38" i="2"/>
  <c r="FB38" i="2"/>
  <c r="FD38" i="2"/>
  <c r="FF38" i="2"/>
  <c r="FH38" i="2"/>
  <c r="FJ38" i="2"/>
  <c r="FL38" i="2"/>
  <c r="FN38" i="2"/>
  <c r="FP38" i="2"/>
  <c r="FR38" i="2"/>
  <c r="FT38" i="2"/>
  <c r="FV38" i="2"/>
  <c r="FX38" i="2"/>
  <c r="FZ38" i="2"/>
  <c r="GB38" i="2"/>
  <c r="GD38" i="2"/>
  <c r="GF38" i="2"/>
  <c r="GH38" i="2"/>
  <c r="GJ38" i="2"/>
  <c r="GL38" i="2"/>
  <c r="GN38" i="2"/>
  <c r="GP38" i="2"/>
  <c r="GR38" i="2"/>
  <c r="GT38" i="2"/>
  <c r="GV38" i="2"/>
  <c r="GX38" i="2"/>
  <c r="GZ38" i="2"/>
  <c r="HB38" i="2"/>
  <c r="HD38" i="2"/>
  <c r="HF38" i="2"/>
  <c r="HH38" i="2"/>
  <c r="HJ38" i="2"/>
  <c r="HL38" i="2"/>
  <c r="HN38" i="2"/>
  <c r="HP38" i="2"/>
  <c r="HR38" i="2"/>
  <c r="HT38" i="2"/>
  <c r="HV38" i="2"/>
  <c r="HX38" i="2"/>
  <c r="HZ38" i="2"/>
  <c r="IB38" i="2"/>
  <c r="ID38" i="2"/>
  <c r="IF38" i="2"/>
  <c r="IH38" i="2"/>
  <c r="IJ38" i="2"/>
  <c r="IL38" i="2"/>
  <c r="IN38" i="2"/>
  <c r="IP38" i="2"/>
  <c r="IR38" i="2"/>
  <c r="IT38" i="2"/>
  <c r="IV38" i="2"/>
  <c r="IX38" i="2"/>
  <c r="IZ38" i="2"/>
  <c r="JB38" i="2"/>
  <c r="JD38" i="2"/>
  <c r="JF38" i="2"/>
  <c r="JH38" i="2"/>
  <c r="JJ38" i="2"/>
  <c r="JL38" i="2"/>
  <c r="JN38" i="2"/>
  <c r="JP38" i="2"/>
  <c r="JR38" i="2"/>
  <c r="JT38" i="2"/>
  <c r="JV38" i="2"/>
  <c r="JX38" i="2"/>
  <c r="JZ38" i="2"/>
  <c r="KB38" i="2"/>
  <c r="KD38" i="2"/>
  <c r="KF38" i="2"/>
  <c r="KH38" i="2"/>
  <c r="KJ38" i="2"/>
  <c r="KL38" i="2"/>
  <c r="KN38" i="2"/>
  <c r="KP38" i="2"/>
  <c r="KR38" i="2"/>
  <c r="KT38" i="2"/>
  <c r="KV38" i="2"/>
  <c r="KX38" i="2"/>
  <c r="KZ38" i="2"/>
  <c r="LB38" i="2"/>
  <c r="LD38" i="2"/>
  <c r="LF38" i="2"/>
  <c r="LH38" i="2"/>
  <c r="LJ38" i="2"/>
  <c r="LL38" i="2"/>
  <c r="LN38" i="2"/>
  <c r="LP38" i="2"/>
  <c r="LR38" i="2"/>
  <c r="LT38" i="2"/>
  <c r="LV38" i="2"/>
  <c r="LX38" i="2"/>
  <c r="LZ38" i="2"/>
  <c r="MB38" i="2"/>
  <c r="MD38" i="2"/>
  <c r="MF38" i="2"/>
  <c r="MH38" i="2"/>
  <c r="MJ38" i="2"/>
  <c r="ML38" i="2"/>
  <c r="MN38" i="2"/>
  <c r="MP38" i="2"/>
  <c r="MR38" i="2"/>
  <c r="MT38" i="2"/>
  <c r="MV38" i="2"/>
  <c r="MX38" i="2"/>
  <c r="MZ38" i="2"/>
  <c r="NB38" i="2"/>
  <c r="ND38" i="2"/>
  <c r="NF38" i="2"/>
  <c r="NH38" i="2"/>
  <c r="NJ38" i="2"/>
  <c r="NL38" i="2"/>
  <c r="NN38" i="2"/>
  <c r="NP38" i="2"/>
  <c r="NR38" i="2"/>
  <c r="NT38" i="2"/>
  <c r="NV38" i="2"/>
  <c r="NX38" i="2"/>
  <c r="NZ38" i="2"/>
  <c r="OB38" i="2"/>
  <c r="OD38" i="2"/>
  <c r="OF38" i="2"/>
  <c r="OH38" i="2"/>
  <c r="OJ38" i="2"/>
  <c r="OL38" i="2"/>
  <c r="ON38" i="2"/>
  <c r="OP38" i="2"/>
  <c r="OR38" i="2"/>
  <c r="OT38" i="2"/>
  <c r="OV38" i="2"/>
  <c r="OX38" i="2"/>
  <c r="OZ38" i="2"/>
  <c r="PB38" i="2"/>
  <c r="PD38" i="2"/>
  <c r="PF38" i="2"/>
  <c r="PH38" i="2"/>
  <c r="PJ38" i="2"/>
  <c r="PL38" i="2"/>
  <c r="PN38" i="2"/>
  <c r="PP38" i="2"/>
  <c r="PR38" i="2"/>
  <c r="PT38" i="2"/>
  <c r="PV38" i="2"/>
  <c r="D39" i="2"/>
  <c r="F39" i="2"/>
  <c r="H39" i="2"/>
  <c r="J39" i="2"/>
  <c r="L39" i="2"/>
  <c r="N39" i="2"/>
  <c r="P39" i="2"/>
  <c r="R39" i="2"/>
  <c r="T39" i="2"/>
  <c r="V39" i="2"/>
  <c r="X39" i="2"/>
  <c r="Z39" i="2"/>
  <c r="AB39" i="2"/>
  <c r="AD39" i="2"/>
  <c r="AF39" i="2"/>
  <c r="AH39" i="2"/>
  <c r="AJ39" i="2"/>
  <c r="AL39" i="2"/>
  <c r="AN39" i="2"/>
  <c r="AP39" i="2"/>
  <c r="AR39" i="2"/>
  <c r="AT39" i="2"/>
  <c r="AV39" i="2"/>
  <c r="AX39" i="2"/>
  <c r="AZ39" i="2"/>
  <c r="BB39" i="2"/>
  <c r="BD39" i="2"/>
  <c r="BF39" i="2"/>
  <c r="BH39" i="2"/>
  <c r="BJ39" i="2"/>
  <c r="BL39" i="2"/>
  <c r="BN39" i="2"/>
  <c r="BP39" i="2"/>
  <c r="BR39" i="2"/>
  <c r="BT39" i="2"/>
  <c r="BV39" i="2"/>
  <c r="BX39" i="2"/>
  <c r="BZ39" i="2"/>
  <c r="CB39" i="2"/>
  <c r="CD39" i="2"/>
  <c r="CF39" i="2"/>
  <c r="CH39" i="2"/>
  <c r="CJ39" i="2"/>
  <c r="CL39" i="2"/>
  <c r="CN39" i="2"/>
  <c r="CP39" i="2"/>
  <c r="CR39" i="2"/>
  <c r="CT39" i="2"/>
  <c r="CV39" i="2"/>
  <c r="CX39" i="2"/>
  <c r="CZ39" i="2"/>
  <c r="DB39" i="2"/>
  <c r="DD39" i="2"/>
  <c r="DF39" i="2"/>
  <c r="DH39" i="2"/>
  <c r="DJ39" i="2"/>
  <c r="DL39" i="2"/>
  <c r="DN39" i="2"/>
  <c r="DP39" i="2"/>
  <c r="DR39" i="2"/>
  <c r="DT39" i="2"/>
  <c r="DV39" i="2"/>
  <c r="DX39" i="2"/>
  <c r="DZ39" i="2"/>
  <c r="EB39" i="2"/>
  <c r="ED39" i="2"/>
  <c r="EF39" i="2"/>
  <c r="EH39" i="2"/>
  <c r="EJ39" i="2"/>
  <c r="EL39" i="2"/>
  <c r="EN39" i="2"/>
  <c r="EP39" i="2"/>
  <c r="ER39" i="2"/>
  <c r="ET39" i="2"/>
  <c r="EV39" i="2"/>
  <c r="EX39" i="2"/>
  <c r="EZ39" i="2"/>
  <c r="FB39" i="2"/>
  <c r="FD39" i="2"/>
  <c r="FF39" i="2"/>
  <c r="FH39" i="2"/>
  <c r="FJ39" i="2"/>
  <c r="FL39" i="2"/>
  <c r="FN39" i="2"/>
  <c r="FP39" i="2"/>
  <c r="FR39" i="2"/>
  <c r="FT39" i="2"/>
  <c r="FV39" i="2"/>
  <c r="FX39" i="2"/>
  <c r="FZ39" i="2"/>
  <c r="GB39" i="2"/>
  <c r="GD39" i="2"/>
  <c r="GF39" i="2"/>
  <c r="GH39" i="2"/>
  <c r="GJ39" i="2"/>
  <c r="GL39" i="2"/>
  <c r="GN39" i="2"/>
  <c r="GP39" i="2"/>
  <c r="GR39" i="2"/>
  <c r="GT39" i="2"/>
  <c r="GV39" i="2"/>
  <c r="GX39" i="2"/>
  <c r="GZ39" i="2"/>
  <c r="HB39" i="2"/>
  <c r="HD39" i="2"/>
  <c r="HF39" i="2"/>
  <c r="HH39" i="2"/>
  <c r="HJ39" i="2"/>
  <c r="HL39" i="2"/>
  <c r="HN39" i="2"/>
  <c r="HP39" i="2"/>
  <c r="HR39" i="2"/>
  <c r="HT39" i="2"/>
  <c r="HV39" i="2"/>
  <c r="HX39" i="2"/>
  <c r="HZ39" i="2"/>
  <c r="IB39" i="2"/>
  <c r="ID39" i="2"/>
  <c r="IF39" i="2"/>
  <c r="IH39" i="2"/>
  <c r="IJ39" i="2"/>
  <c r="IL39" i="2"/>
  <c r="IN39" i="2"/>
  <c r="IP39" i="2"/>
  <c r="IR39" i="2"/>
  <c r="IT39" i="2"/>
  <c r="IV39" i="2"/>
  <c r="IX39" i="2"/>
  <c r="IZ39" i="2"/>
  <c r="JB39" i="2"/>
  <c r="JD39" i="2"/>
  <c r="JF39" i="2"/>
  <c r="JH39" i="2"/>
  <c r="JJ39" i="2"/>
  <c r="JL39" i="2"/>
  <c r="JN39" i="2"/>
  <c r="JP39" i="2"/>
  <c r="JR39" i="2"/>
  <c r="JT39" i="2"/>
  <c r="JV39" i="2"/>
  <c r="JX39" i="2"/>
  <c r="JZ39" i="2"/>
  <c r="KB39" i="2"/>
  <c r="KD39" i="2"/>
  <c r="KF39" i="2"/>
  <c r="KH39" i="2"/>
  <c r="KJ39" i="2"/>
  <c r="KL39" i="2"/>
  <c r="KN39" i="2"/>
  <c r="KP39" i="2"/>
  <c r="KR39" i="2"/>
  <c r="KT39" i="2"/>
  <c r="KV39" i="2"/>
  <c r="KX39" i="2"/>
  <c r="KZ39" i="2"/>
  <c r="LB39" i="2"/>
  <c r="LD39" i="2"/>
  <c r="LF39" i="2"/>
  <c r="LH39" i="2"/>
  <c r="LJ39" i="2"/>
  <c r="LL39" i="2"/>
  <c r="LN39" i="2"/>
  <c r="LP39" i="2"/>
  <c r="LR39" i="2"/>
  <c r="LT39" i="2"/>
  <c r="LV39" i="2"/>
  <c r="LX39" i="2"/>
  <c r="LZ39" i="2"/>
  <c r="MB39" i="2"/>
  <c r="MD39" i="2"/>
  <c r="MF39" i="2"/>
  <c r="MH39" i="2"/>
  <c r="MJ39" i="2"/>
  <c r="ML39" i="2"/>
  <c r="MN39" i="2"/>
  <c r="MP39" i="2"/>
  <c r="MR39" i="2"/>
  <c r="MT39" i="2"/>
  <c r="MV39" i="2"/>
  <c r="MX39" i="2"/>
  <c r="MZ39" i="2"/>
  <c r="NB39" i="2"/>
  <c r="ND39" i="2"/>
  <c r="NF39" i="2"/>
  <c r="NH39" i="2"/>
  <c r="NJ39" i="2"/>
  <c r="NL39" i="2"/>
  <c r="NN39" i="2"/>
  <c r="NP39" i="2"/>
  <c r="NR39" i="2"/>
  <c r="NT39" i="2"/>
  <c r="NV39" i="2"/>
  <c r="NX39" i="2"/>
  <c r="NZ39" i="2"/>
  <c r="OB39" i="2"/>
  <c r="OD39" i="2"/>
  <c r="OF39" i="2"/>
  <c r="OH39" i="2"/>
  <c r="OJ39" i="2"/>
  <c r="OL39" i="2"/>
  <c r="ON39" i="2"/>
  <c r="OP39" i="2"/>
  <c r="OR39" i="2"/>
  <c r="OT39" i="2"/>
  <c r="OV39" i="2"/>
  <c r="OX39" i="2"/>
  <c r="OZ39" i="2"/>
  <c r="PB39" i="2"/>
  <c r="PD39" i="2"/>
  <c r="PF39" i="2"/>
  <c r="PH39" i="2"/>
  <c r="PJ39" i="2"/>
  <c r="PL39" i="2"/>
  <c r="PN39" i="2"/>
  <c r="PP39" i="2"/>
  <c r="PR39" i="2"/>
  <c r="PT39" i="2"/>
  <c r="PV39" i="2"/>
  <c r="D40" i="2"/>
  <c r="F40" i="2"/>
  <c r="H40" i="2"/>
  <c r="J40" i="2"/>
  <c r="L40" i="2"/>
  <c r="N40" i="2"/>
  <c r="P40" i="2"/>
  <c r="R40" i="2"/>
  <c r="T40" i="2"/>
  <c r="V40" i="2"/>
  <c r="X40" i="2"/>
  <c r="Z40" i="2"/>
  <c r="AB40" i="2"/>
  <c r="AD40" i="2"/>
  <c r="AF40" i="2"/>
  <c r="AH40" i="2"/>
  <c r="AJ40" i="2"/>
  <c r="AL40" i="2"/>
  <c r="AN40" i="2"/>
  <c r="AP40" i="2"/>
  <c r="AR40" i="2"/>
  <c r="AT40" i="2"/>
  <c r="AV40" i="2"/>
  <c r="AX40" i="2"/>
  <c r="AZ40" i="2"/>
  <c r="BB40" i="2"/>
  <c r="BD40" i="2"/>
  <c r="BF40" i="2"/>
  <c r="BH40" i="2"/>
  <c r="BJ40" i="2"/>
  <c r="BL40" i="2"/>
  <c r="BN40" i="2"/>
  <c r="BP40" i="2"/>
  <c r="BR40" i="2"/>
  <c r="BT40" i="2"/>
  <c r="BV40" i="2"/>
  <c r="BX40" i="2"/>
  <c r="BZ40" i="2"/>
  <c r="CB40" i="2"/>
  <c r="CD40" i="2"/>
  <c r="CF40" i="2"/>
  <c r="CH40" i="2"/>
  <c r="CJ40" i="2"/>
  <c r="CL40" i="2"/>
  <c r="CN40" i="2"/>
  <c r="CP40" i="2"/>
  <c r="CR40" i="2"/>
  <c r="CT40" i="2"/>
  <c r="CV40" i="2"/>
  <c r="CX40" i="2"/>
  <c r="CZ40" i="2"/>
  <c r="DB40" i="2"/>
  <c r="DD40" i="2"/>
  <c r="DF40" i="2"/>
  <c r="DH40" i="2"/>
  <c r="DJ40" i="2"/>
  <c r="DL40" i="2"/>
  <c r="DN40" i="2"/>
  <c r="DP40" i="2"/>
  <c r="DR40" i="2"/>
  <c r="DT40" i="2"/>
  <c r="DV40" i="2"/>
  <c r="DX40" i="2"/>
  <c r="DZ40" i="2"/>
  <c r="EB40" i="2"/>
  <c r="ED40" i="2"/>
  <c r="EF40" i="2"/>
  <c r="EH40" i="2"/>
  <c r="EJ40" i="2"/>
  <c r="EL40" i="2"/>
  <c r="EN40" i="2"/>
  <c r="EP40" i="2"/>
  <c r="ER40" i="2"/>
  <c r="ET40" i="2"/>
  <c r="EV40" i="2"/>
  <c r="EX40" i="2"/>
  <c r="EZ40" i="2"/>
  <c r="FB40" i="2"/>
  <c r="FD40" i="2"/>
  <c r="FF40" i="2"/>
  <c r="FH40" i="2"/>
  <c r="FJ40" i="2"/>
  <c r="FL40" i="2"/>
  <c r="FN40" i="2"/>
  <c r="FP40" i="2"/>
  <c r="FR40" i="2"/>
  <c r="FT40" i="2"/>
  <c r="FV40" i="2"/>
  <c r="FX40" i="2"/>
  <c r="FZ40" i="2"/>
  <c r="GB40" i="2"/>
  <c r="GD40" i="2"/>
  <c r="GF40" i="2"/>
  <c r="GH40" i="2"/>
  <c r="GJ40" i="2"/>
  <c r="GL40" i="2"/>
  <c r="GN40" i="2"/>
  <c r="GP40" i="2"/>
  <c r="GR40" i="2"/>
  <c r="GT40" i="2"/>
  <c r="GV40" i="2"/>
  <c r="GX40" i="2"/>
  <c r="GZ40" i="2"/>
  <c r="HB40" i="2"/>
  <c r="HD40" i="2"/>
  <c r="HF40" i="2"/>
  <c r="HH40" i="2"/>
  <c r="HJ40" i="2"/>
  <c r="HL40" i="2"/>
  <c r="HN40" i="2"/>
  <c r="HP40" i="2"/>
  <c r="HR40" i="2"/>
  <c r="HT40" i="2"/>
  <c r="HV40" i="2"/>
  <c r="HX40" i="2"/>
  <c r="HZ40" i="2"/>
  <c r="IB40" i="2"/>
  <c r="ID40" i="2"/>
  <c r="IF40" i="2"/>
  <c r="IH40" i="2"/>
  <c r="IJ40" i="2"/>
  <c r="IL40" i="2"/>
  <c r="IN40" i="2"/>
  <c r="IP40" i="2"/>
  <c r="IR40" i="2"/>
  <c r="IT40" i="2"/>
  <c r="IV40" i="2"/>
  <c r="IX40" i="2"/>
  <c r="IZ40" i="2"/>
  <c r="JB40" i="2"/>
  <c r="JD40" i="2"/>
  <c r="JF40" i="2"/>
  <c r="JH40" i="2"/>
  <c r="JJ40" i="2"/>
  <c r="JL40" i="2"/>
  <c r="JN40" i="2"/>
  <c r="JP40" i="2"/>
  <c r="JR40" i="2"/>
  <c r="JT40" i="2"/>
  <c r="JV40" i="2"/>
  <c r="JX40" i="2"/>
  <c r="JZ40" i="2"/>
  <c r="KB40" i="2"/>
  <c r="KD40" i="2"/>
  <c r="KF40" i="2"/>
  <c r="KH40" i="2"/>
  <c r="KJ40" i="2"/>
  <c r="KL40" i="2"/>
  <c r="KN40" i="2"/>
  <c r="KP40" i="2"/>
  <c r="KR40" i="2"/>
  <c r="KT40" i="2"/>
  <c r="KV40" i="2"/>
  <c r="KX40" i="2"/>
  <c r="KZ40" i="2"/>
  <c r="LB40" i="2"/>
  <c r="LD40" i="2"/>
  <c r="LF40" i="2"/>
  <c r="LH40" i="2"/>
  <c r="LJ40" i="2"/>
  <c r="LL40" i="2"/>
  <c r="LN40" i="2"/>
  <c r="LP40" i="2"/>
  <c r="LR40" i="2"/>
  <c r="LT40" i="2"/>
  <c r="LV40" i="2"/>
  <c r="LX40" i="2"/>
  <c r="LZ40" i="2"/>
  <c r="MB40" i="2"/>
  <c r="MD40" i="2"/>
  <c r="MF40" i="2"/>
  <c r="MH40" i="2"/>
  <c r="MJ40" i="2"/>
  <c r="ML40" i="2"/>
  <c r="MN40" i="2"/>
  <c r="MP40" i="2"/>
  <c r="MR40" i="2"/>
  <c r="MT40" i="2"/>
  <c r="MV40" i="2"/>
  <c r="MX40" i="2"/>
  <c r="MZ40" i="2"/>
  <c r="NB40" i="2"/>
  <c r="ND40" i="2"/>
  <c r="NF40" i="2"/>
  <c r="NH40" i="2"/>
  <c r="NJ40" i="2"/>
  <c r="NL40" i="2"/>
  <c r="NN40" i="2"/>
  <c r="NP40" i="2"/>
  <c r="NR40" i="2"/>
  <c r="NT40" i="2"/>
  <c r="NV40" i="2"/>
  <c r="NX40" i="2"/>
  <c r="NZ40" i="2"/>
  <c r="OB40" i="2"/>
  <c r="OD40" i="2"/>
  <c r="OF40" i="2"/>
  <c r="OH40" i="2"/>
  <c r="OJ40" i="2"/>
  <c r="OL40" i="2"/>
  <c r="ON40" i="2"/>
  <c r="OP40" i="2"/>
  <c r="OR40" i="2"/>
  <c r="OT40" i="2"/>
  <c r="OV40" i="2"/>
  <c r="OX40" i="2"/>
  <c r="OZ40" i="2"/>
  <c r="PB40" i="2"/>
  <c r="PD40" i="2"/>
  <c r="PF40" i="2"/>
  <c r="PH40" i="2"/>
  <c r="PJ40" i="2"/>
  <c r="PL40" i="2"/>
  <c r="PN40" i="2"/>
  <c r="PP40" i="2"/>
  <c r="PR40" i="2"/>
  <c r="PT40" i="2"/>
  <c r="PV40" i="2"/>
  <c r="D41" i="2"/>
  <c r="F41" i="2"/>
  <c r="H41" i="2"/>
  <c r="J41" i="2"/>
  <c r="L41" i="2"/>
  <c r="N41" i="2"/>
  <c r="P41" i="2"/>
  <c r="R41" i="2"/>
  <c r="T41" i="2"/>
  <c r="V41" i="2"/>
  <c r="X41" i="2"/>
  <c r="Z41" i="2"/>
  <c r="AB41" i="2"/>
  <c r="AD41" i="2"/>
  <c r="AF41" i="2"/>
  <c r="AH41" i="2"/>
  <c r="AJ41" i="2"/>
  <c r="AL41" i="2"/>
  <c r="AN41" i="2"/>
  <c r="AP41" i="2"/>
  <c r="AR41" i="2"/>
  <c r="AT41" i="2"/>
  <c r="AV41" i="2"/>
  <c r="AX41" i="2"/>
  <c r="AZ41" i="2"/>
  <c r="BB41" i="2"/>
  <c r="BD41" i="2"/>
  <c r="BF41" i="2"/>
  <c r="BH41" i="2"/>
  <c r="BJ41" i="2"/>
  <c r="BL41" i="2"/>
  <c r="BN41" i="2"/>
  <c r="BP41" i="2"/>
  <c r="BR41" i="2"/>
  <c r="BT41" i="2"/>
  <c r="BV41" i="2"/>
  <c r="BX41" i="2"/>
  <c r="BZ41" i="2"/>
  <c r="CB41" i="2"/>
  <c r="CD41" i="2"/>
  <c r="CF41" i="2"/>
  <c r="CH41" i="2"/>
  <c r="CJ41" i="2"/>
  <c r="CL41" i="2"/>
  <c r="CN41" i="2"/>
  <c r="CP41" i="2"/>
  <c r="CR41" i="2"/>
  <c r="CT41" i="2"/>
  <c r="CV41" i="2"/>
  <c r="CX41" i="2"/>
  <c r="CZ41" i="2"/>
  <c r="DB41" i="2"/>
  <c r="DD41" i="2"/>
  <c r="DF41" i="2"/>
  <c r="DH41" i="2"/>
  <c r="DJ41" i="2"/>
  <c r="DL41" i="2"/>
  <c r="DN41" i="2"/>
  <c r="DP41" i="2"/>
  <c r="DR41" i="2"/>
  <c r="DT41" i="2"/>
  <c r="DV41" i="2"/>
  <c r="DX41" i="2"/>
  <c r="DZ41" i="2"/>
  <c r="EB41" i="2"/>
  <c r="ED41" i="2"/>
  <c r="EF41" i="2"/>
  <c r="EH41" i="2"/>
  <c r="EJ41" i="2"/>
  <c r="EL41" i="2"/>
  <c r="EN41" i="2"/>
  <c r="EP41" i="2"/>
  <c r="ER41" i="2"/>
  <c r="ET41" i="2"/>
  <c r="EV41" i="2"/>
  <c r="EX41" i="2"/>
  <c r="EZ41" i="2"/>
  <c r="FB41" i="2"/>
  <c r="FD41" i="2"/>
  <c r="FF41" i="2"/>
  <c r="FH41" i="2"/>
  <c r="FJ41" i="2"/>
  <c r="FL41" i="2"/>
  <c r="FN41" i="2"/>
  <c r="FP41" i="2"/>
  <c r="FR41" i="2"/>
  <c r="FT41" i="2"/>
  <c r="FV41" i="2"/>
  <c r="FX41" i="2"/>
  <c r="FZ41" i="2"/>
  <c r="GB41" i="2"/>
  <c r="GD41" i="2"/>
  <c r="GF41" i="2"/>
  <c r="GH41" i="2"/>
  <c r="GJ41" i="2"/>
  <c r="GL41" i="2"/>
  <c r="GN41" i="2"/>
  <c r="GP41" i="2"/>
  <c r="GR41" i="2"/>
  <c r="GT41" i="2"/>
  <c r="GV41" i="2"/>
  <c r="GX41" i="2"/>
  <c r="GZ41" i="2"/>
  <c r="HB41" i="2"/>
  <c r="HD41" i="2"/>
  <c r="HF41" i="2"/>
  <c r="HH41" i="2"/>
  <c r="HJ41" i="2"/>
  <c r="HL41" i="2"/>
  <c r="HN41" i="2"/>
  <c r="HP41" i="2"/>
  <c r="HR41" i="2"/>
  <c r="HT41" i="2"/>
  <c r="HV41" i="2"/>
  <c r="HX41" i="2"/>
  <c r="HZ41" i="2"/>
  <c r="IB41" i="2"/>
  <c r="ID41" i="2"/>
  <c r="IF41" i="2"/>
  <c r="IH41" i="2"/>
  <c r="IJ41" i="2"/>
  <c r="IL41" i="2"/>
  <c r="IN41" i="2"/>
  <c r="IP41" i="2"/>
  <c r="IR41" i="2"/>
  <c r="IT41" i="2"/>
  <c r="IV41" i="2"/>
  <c r="IX41" i="2"/>
  <c r="IZ41" i="2"/>
  <c r="JB41" i="2"/>
  <c r="JD41" i="2"/>
  <c r="JF41" i="2"/>
  <c r="JH41" i="2"/>
  <c r="JJ41" i="2"/>
  <c r="JL41" i="2"/>
  <c r="JN41" i="2"/>
  <c r="JP41" i="2"/>
  <c r="JR41" i="2"/>
  <c r="JT41" i="2"/>
  <c r="JV41" i="2"/>
  <c r="JX41" i="2"/>
  <c r="JZ41" i="2"/>
  <c r="KB41" i="2"/>
  <c r="KD41" i="2"/>
  <c r="KF41" i="2"/>
  <c r="KH41" i="2"/>
  <c r="KJ41" i="2"/>
  <c r="KL41" i="2"/>
  <c r="KN41" i="2"/>
  <c r="KP41" i="2"/>
  <c r="KR41" i="2"/>
  <c r="KT41" i="2"/>
  <c r="KV41" i="2"/>
  <c r="KX41" i="2"/>
  <c r="KZ41" i="2"/>
  <c r="LB41" i="2"/>
  <c r="LD41" i="2"/>
  <c r="LF41" i="2"/>
  <c r="LH41" i="2"/>
  <c r="LJ41" i="2"/>
  <c r="LL41" i="2"/>
  <c r="LN41" i="2"/>
  <c r="LP41" i="2"/>
  <c r="LR41" i="2"/>
  <c r="LT41" i="2"/>
  <c r="LV41" i="2"/>
  <c r="LX41" i="2"/>
  <c r="LZ41" i="2"/>
  <c r="MB41" i="2"/>
  <c r="MD41" i="2"/>
  <c r="MF41" i="2"/>
  <c r="MH41" i="2"/>
  <c r="MJ41" i="2"/>
  <c r="ML41" i="2"/>
  <c r="MN41" i="2"/>
  <c r="MP41" i="2"/>
  <c r="MR41" i="2"/>
  <c r="MT41" i="2"/>
  <c r="MV41" i="2"/>
  <c r="MX41" i="2"/>
  <c r="MZ41" i="2"/>
  <c r="NB41" i="2"/>
  <c r="ND41" i="2"/>
  <c r="NF41" i="2"/>
  <c r="NH41" i="2"/>
  <c r="NJ41" i="2"/>
  <c r="NL41" i="2"/>
  <c r="NN41" i="2"/>
  <c r="NP41" i="2"/>
  <c r="NR41" i="2"/>
  <c r="NT41" i="2"/>
  <c r="NV41" i="2"/>
  <c r="NX41" i="2"/>
  <c r="NZ41" i="2"/>
  <c r="OB41" i="2"/>
  <c r="OD41" i="2"/>
  <c r="OF41" i="2"/>
  <c r="OH41" i="2"/>
  <c r="OJ41" i="2"/>
  <c r="OL41" i="2"/>
  <c r="ON41" i="2"/>
  <c r="OP41" i="2"/>
  <c r="OR41" i="2"/>
  <c r="OT41" i="2"/>
  <c r="OV41" i="2"/>
  <c r="OX41" i="2"/>
  <c r="OZ41" i="2"/>
  <c r="PB41" i="2"/>
  <c r="PD41" i="2"/>
  <c r="PF41" i="2"/>
  <c r="PH41" i="2"/>
  <c r="PJ41" i="2"/>
  <c r="PL41" i="2"/>
  <c r="PN41" i="2"/>
  <c r="PP41" i="2"/>
  <c r="PR41" i="2"/>
  <c r="PT41" i="2"/>
  <c r="PV41" i="2"/>
  <c r="D42" i="2"/>
  <c r="F42" i="2"/>
  <c r="H42" i="2"/>
  <c r="J42" i="2"/>
  <c r="L42" i="2"/>
  <c r="N42" i="2"/>
  <c r="P42" i="2"/>
  <c r="R42" i="2"/>
  <c r="T42" i="2"/>
  <c r="V42" i="2"/>
  <c r="X42" i="2"/>
  <c r="Z42" i="2"/>
  <c r="AB42" i="2"/>
  <c r="AD42" i="2"/>
  <c r="AF42" i="2"/>
  <c r="AH42" i="2"/>
  <c r="AJ42" i="2"/>
  <c r="AL42" i="2"/>
  <c r="AN42" i="2"/>
  <c r="AP42" i="2"/>
  <c r="AR42" i="2"/>
  <c r="AT42" i="2"/>
  <c r="AV42" i="2"/>
  <c r="AX42" i="2"/>
  <c r="AZ42" i="2"/>
  <c r="BB42" i="2"/>
  <c r="BD42" i="2"/>
  <c r="BF42" i="2"/>
  <c r="BH42" i="2"/>
  <c r="BJ42" i="2"/>
  <c r="BL42" i="2"/>
  <c r="BN42" i="2"/>
  <c r="BP42" i="2"/>
  <c r="BR42" i="2"/>
  <c r="BT42" i="2"/>
  <c r="BV42" i="2"/>
  <c r="BX42" i="2"/>
  <c r="BZ42" i="2"/>
  <c r="CB42" i="2"/>
  <c r="CD42" i="2"/>
  <c r="CF42" i="2"/>
  <c r="CH42" i="2"/>
  <c r="CJ42" i="2"/>
  <c r="CL42" i="2"/>
  <c r="CN42" i="2"/>
  <c r="CP42" i="2"/>
  <c r="CR42" i="2"/>
  <c r="CT42" i="2"/>
  <c r="CV42" i="2"/>
  <c r="CX42" i="2"/>
  <c r="CZ42" i="2"/>
  <c r="DB42" i="2"/>
  <c r="DD42" i="2"/>
  <c r="DF42" i="2"/>
  <c r="DH42" i="2"/>
  <c r="DJ42" i="2"/>
  <c r="DL42" i="2"/>
  <c r="DN42" i="2"/>
  <c r="DP42" i="2"/>
  <c r="DR42" i="2"/>
  <c r="DT42" i="2"/>
  <c r="DV42" i="2"/>
  <c r="DX42" i="2"/>
  <c r="DZ42" i="2"/>
  <c r="EB42" i="2"/>
  <c r="ED42" i="2"/>
  <c r="EF42" i="2"/>
  <c r="EH42" i="2"/>
  <c r="EJ42" i="2"/>
  <c r="EL42" i="2"/>
  <c r="EN42" i="2"/>
  <c r="EP42" i="2"/>
  <c r="ER42" i="2"/>
  <c r="ET42" i="2"/>
  <c r="EV42" i="2"/>
  <c r="EX42" i="2"/>
  <c r="EZ42" i="2"/>
  <c r="FB42" i="2"/>
  <c r="FD42" i="2"/>
  <c r="FF42" i="2"/>
  <c r="FH42" i="2"/>
  <c r="FJ42" i="2"/>
  <c r="FL42" i="2"/>
  <c r="FN42" i="2"/>
  <c r="FP42" i="2"/>
  <c r="FR42" i="2"/>
  <c r="FT42" i="2"/>
  <c r="FV42" i="2"/>
  <c r="FX42" i="2"/>
  <c r="FZ42" i="2"/>
  <c r="GB42" i="2"/>
  <c r="GD42" i="2"/>
  <c r="GF42" i="2"/>
  <c r="GH42" i="2"/>
  <c r="GJ42" i="2"/>
  <c r="GL42" i="2"/>
  <c r="GN42" i="2"/>
  <c r="GP42" i="2"/>
  <c r="GR42" i="2"/>
  <c r="GT42" i="2"/>
  <c r="GV42" i="2"/>
  <c r="GX42" i="2"/>
  <c r="GZ42" i="2"/>
  <c r="HB42" i="2"/>
  <c r="HD42" i="2"/>
  <c r="HF42" i="2"/>
  <c r="HH42" i="2"/>
  <c r="HJ42" i="2"/>
  <c r="HL42" i="2"/>
  <c r="HN42" i="2"/>
  <c r="HP42" i="2"/>
  <c r="HR42" i="2"/>
  <c r="HT42" i="2"/>
  <c r="HV42" i="2"/>
  <c r="HX42" i="2"/>
  <c r="HZ42" i="2"/>
  <c r="IB42" i="2"/>
  <c r="ID42" i="2"/>
  <c r="IF42" i="2"/>
  <c r="IH42" i="2"/>
  <c r="IJ42" i="2"/>
  <c r="IL42" i="2"/>
  <c r="IN42" i="2"/>
  <c r="IP42" i="2"/>
  <c r="IR42" i="2"/>
  <c r="IT42" i="2"/>
  <c r="IV42" i="2"/>
  <c r="IX42" i="2"/>
  <c r="IZ42" i="2"/>
  <c r="JB42" i="2"/>
  <c r="JD42" i="2"/>
  <c r="JF42" i="2"/>
  <c r="JH42" i="2"/>
  <c r="JJ42" i="2"/>
  <c r="JL42" i="2"/>
  <c r="JN42" i="2"/>
  <c r="JP42" i="2"/>
  <c r="JR42" i="2"/>
  <c r="JT42" i="2"/>
  <c r="JV42" i="2"/>
  <c r="JX42" i="2"/>
  <c r="JZ42" i="2"/>
  <c r="KB42" i="2"/>
  <c r="KD42" i="2"/>
  <c r="KF42" i="2"/>
  <c r="KH42" i="2"/>
  <c r="KJ42" i="2"/>
  <c r="KL42" i="2"/>
  <c r="KN42" i="2"/>
  <c r="KP42" i="2"/>
  <c r="KR42" i="2"/>
  <c r="KT42" i="2"/>
  <c r="KV42" i="2"/>
  <c r="KX42" i="2"/>
  <c r="KZ42" i="2"/>
  <c r="LB42" i="2"/>
  <c r="LD42" i="2"/>
  <c r="LF42" i="2"/>
  <c r="LH42" i="2"/>
  <c r="LJ42" i="2"/>
  <c r="LL42" i="2"/>
  <c r="LN42" i="2"/>
  <c r="LP42" i="2"/>
  <c r="LR42" i="2"/>
  <c r="LT42" i="2"/>
  <c r="LV42" i="2"/>
  <c r="LX42" i="2"/>
  <c r="LZ42" i="2"/>
  <c r="MB42" i="2"/>
  <c r="MD42" i="2"/>
  <c r="MF42" i="2"/>
  <c r="MH42" i="2"/>
  <c r="MJ42" i="2"/>
  <c r="ML42" i="2"/>
  <c r="MN42" i="2"/>
  <c r="MP42" i="2"/>
  <c r="MR42" i="2"/>
  <c r="MT42" i="2"/>
  <c r="MV42" i="2"/>
  <c r="MX42" i="2"/>
  <c r="MZ42" i="2"/>
  <c r="NB42" i="2"/>
  <c r="ND42" i="2"/>
  <c r="NF42" i="2"/>
  <c r="NH42" i="2"/>
  <c r="NJ42" i="2"/>
  <c r="NL42" i="2"/>
  <c r="NN42" i="2"/>
  <c r="NP42" i="2"/>
  <c r="NR42" i="2"/>
  <c r="NT42" i="2"/>
  <c r="NV42" i="2"/>
  <c r="NX42" i="2"/>
  <c r="NZ42" i="2"/>
  <c r="OB42" i="2"/>
  <c r="OD42" i="2"/>
  <c r="OF42" i="2"/>
  <c r="OH42" i="2"/>
  <c r="OJ42" i="2"/>
  <c r="OL42" i="2"/>
  <c r="ON42" i="2"/>
  <c r="OP42" i="2"/>
  <c r="OR42" i="2"/>
  <c r="OT42" i="2"/>
  <c r="OV42" i="2"/>
  <c r="OX42" i="2"/>
  <c r="OZ42" i="2"/>
  <c r="PB42" i="2"/>
  <c r="PD42" i="2"/>
  <c r="PF42" i="2"/>
  <c r="PH42" i="2"/>
  <c r="PJ42" i="2"/>
  <c r="PL42" i="2"/>
  <c r="PN42" i="2"/>
  <c r="PP42" i="2"/>
  <c r="PR42" i="2"/>
  <c r="PT42" i="2"/>
  <c r="PV42" i="2"/>
  <c r="D43" i="2"/>
  <c r="F43" i="2"/>
  <c r="H43" i="2"/>
  <c r="J43" i="2"/>
  <c r="L43" i="2"/>
  <c r="N43" i="2"/>
  <c r="P43" i="2"/>
  <c r="R43" i="2"/>
  <c r="T43" i="2"/>
  <c r="V43" i="2"/>
  <c r="X43" i="2"/>
  <c r="Z43" i="2"/>
  <c r="AB43" i="2"/>
  <c r="AD43" i="2"/>
  <c r="AF43" i="2"/>
  <c r="AH43" i="2"/>
  <c r="AJ43" i="2"/>
  <c r="AL43" i="2"/>
  <c r="AN43" i="2"/>
  <c r="AP43" i="2"/>
  <c r="AR43" i="2"/>
  <c r="AT43" i="2"/>
  <c r="AV43" i="2"/>
  <c r="AX43" i="2"/>
  <c r="AZ43" i="2"/>
  <c r="BB43" i="2"/>
  <c r="BD43" i="2"/>
  <c r="BF43" i="2"/>
  <c r="BH43" i="2"/>
  <c r="BJ43" i="2"/>
  <c r="BL43" i="2"/>
  <c r="BN43" i="2"/>
  <c r="BP43" i="2"/>
  <c r="BR43" i="2"/>
  <c r="BT43" i="2"/>
  <c r="BV43" i="2"/>
  <c r="BX43" i="2"/>
  <c r="BZ43" i="2"/>
  <c r="CB43" i="2"/>
  <c r="CD43" i="2"/>
  <c r="CF43" i="2"/>
  <c r="CH43" i="2"/>
  <c r="CJ43" i="2"/>
  <c r="CL43" i="2"/>
  <c r="CN43" i="2"/>
  <c r="CP43" i="2"/>
  <c r="CR43" i="2"/>
  <c r="CT43" i="2"/>
  <c r="CV43" i="2"/>
  <c r="CX43" i="2"/>
  <c r="CZ43" i="2"/>
  <c r="DB43" i="2"/>
  <c r="DD43" i="2"/>
  <c r="DF43" i="2"/>
  <c r="DH43" i="2"/>
  <c r="DJ43" i="2"/>
  <c r="DL43" i="2"/>
  <c r="DN43" i="2"/>
  <c r="DP43" i="2"/>
  <c r="DR43" i="2"/>
  <c r="DT43" i="2"/>
  <c r="DV43" i="2"/>
  <c r="DX43" i="2"/>
  <c r="DZ43" i="2"/>
  <c r="EB43" i="2"/>
  <c r="ED43" i="2"/>
  <c r="EF43" i="2"/>
  <c r="EH43" i="2"/>
  <c r="EJ43" i="2"/>
  <c r="EL43" i="2"/>
  <c r="EN43" i="2"/>
  <c r="EP43" i="2"/>
  <c r="ER43" i="2"/>
  <c r="ET43" i="2"/>
  <c r="EV43" i="2"/>
  <c r="EX43" i="2"/>
  <c r="EZ43" i="2"/>
  <c r="FB43" i="2"/>
  <c r="FD43" i="2"/>
  <c r="FF43" i="2"/>
  <c r="FH43" i="2"/>
  <c r="FJ43" i="2"/>
  <c r="FL43" i="2"/>
  <c r="FN43" i="2"/>
  <c r="FP43" i="2"/>
  <c r="FR43" i="2"/>
  <c r="FT43" i="2"/>
  <c r="FV43" i="2"/>
  <c r="FX43" i="2"/>
  <c r="FZ43" i="2"/>
  <c r="GB43" i="2"/>
  <c r="GD43" i="2"/>
  <c r="GF43" i="2"/>
  <c r="GH43" i="2"/>
  <c r="GJ43" i="2"/>
  <c r="GL43" i="2"/>
  <c r="GN43" i="2"/>
  <c r="GP43" i="2"/>
  <c r="GR43" i="2"/>
  <c r="GT43" i="2"/>
  <c r="GV43" i="2"/>
  <c r="GX43" i="2"/>
  <c r="GZ43" i="2"/>
  <c r="HB43" i="2"/>
  <c r="HD43" i="2"/>
  <c r="HF43" i="2"/>
  <c r="HH43" i="2"/>
  <c r="HJ43" i="2"/>
  <c r="HL43" i="2"/>
  <c r="HN43" i="2"/>
  <c r="HP43" i="2"/>
  <c r="HR43" i="2"/>
  <c r="HT43" i="2"/>
  <c r="HV43" i="2"/>
  <c r="HX43" i="2"/>
  <c r="HZ43" i="2"/>
  <c r="IB43" i="2"/>
  <c r="ID43" i="2"/>
  <c r="IF43" i="2"/>
  <c r="IH43" i="2"/>
  <c r="IJ43" i="2"/>
  <c r="IL43" i="2"/>
  <c r="IN43" i="2"/>
  <c r="IP43" i="2"/>
  <c r="IR43" i="2"/>
  <c r="IT43" i="2"/>
  <c r="IV43" i="2"/>
  <c r="IX43" i="2"/>
  <c r="IZ43" i="2"/>
  <c r="JB43" i="2"/>
  <c r="JD43" i="2"/>
  <c r="JF43" i="2"/>
  <c r="JH43" i="2"/>
  <c r="JJ43" i="2"/>
  <c r="JL43" i="2"/>
  <c r="JN43" i="2"/>
  <c r="JP43" i="2"/>
  <c r="JR43" i="2"/>
  <c r="JT43" i="2"/>
  <c r="JV43" i="2"/>
  <c r="JX43" i="2"/>
  <c r="JZ43" i="2"/>
  <c r="KB43" i="2"/>
  <c r="KD43" i="2"/>
  <c r="KF43" i="2"/>
  <c r="KH43" i="2"/>
  <c r="KJ43" i="2"/>
  <c r="KL43" i="2"/>
  <c r="KN43" i="2"/>
  <c r="KP43" i="2"/>
  <c r="KR43" i="2"/>
  <c r="KT43" i="2"/>
  <c r="KV43" i="2"/>
  <c r="KX43" i="2"/>
  <c r="KZ43" i="2"/>
  <c r="LB43" i="2"/>
  <c r="LD43" i="2"/>
  <c r="LF43" i="2"/>
  <c r="LH43" i="2"/>
  <c r="LJ43" i="2"/>
  <c r="LL43" i="2"/>
  <c r="LN43" i="2"/>
  <c r="LP43" i="2"/>
  <c r="LR43" i="2"/>
  <c r="LT43" i="2"/>
  <c r="LV43" i="2"/>
  <c r="LX43" i="2"/>
  <c r="LZ43" i="2"/>
  <c r="MB43" i="2"/>
  <c r="MD43" i="2"/>
  <c r="MF43" i="2"/>
  <c r="MH43" i="2"/>
  <c r="MJ43" i="2"/>
  <c r="ML43" i="2"/>
  <c r="MN43" i="2"/>
  <c r="MP43" i="2"/>
  <c r="MR43" i="2"/>
  <c r="MT43" i="2"/>
  <c r="MV43" i="2"/>
  <c r="MX43" i="2"/>
  <c r="MZ43" i="2"/>
  <c r="NB43" i="2"/>
  <c r="ND43" i="2"/>
  <c r="NF43" i="2"/>
  <c r="NH43" i="2"/>
  <c r="NJ43" i="2"/>
  <c r="NL43" i="2"/>
  <c r="NN43" i="2"/>
  <c r="NP43" i="2"/>
  <c r="NR43" i="2"/>
  <c r="NT43" i="2"/>
  <c r="NV43" i="2"/>
  <c r="NX43" i="2"/>
  <c r="NZ43" i="2"/>
  <c r="OB43" i="2"/>
  <c r="OD43" i="2"/>
  <c r="OF43" i="2"/>
  <c r="OH43" i="2"/>
  <c r="OJ43" i="2"/>
  <c r="OL43" i="2"/>
  <c r="ON43" i="2"/>
  <c r="OP43" i="2"/>
  <c r="OR43" i="2"/>
  <c r="OT43" i="2"/>
  <c r="OV43" i="2"/>
  <c r="OX43" i="2"/>
  <c r="OZ43" i="2"/>
  <c r="PB43" i="2"/>
  <c r="PD43" i="2"/>
  <c r="PF43" i="2"/>
  <c r="PH43" i="2"/>
  <c r="PJ43" i="2"/>
  <c r="PL43" i="2"/>
  <c r="PN43" i="2"/>
  <c r="PP43" i="2"/>
  <c r="PR43" i="2"/>
  <c r="PT43" i="2"/>
  <c r="PV43" i="2"/>
  <c r="D44" i="2"/>
  <c r="F44" i="2"/>
  <c r="H44" i="2"/>
  <c r="J44" i="2"/>
  <c r="L44" i="2"/>
  <c r="N44" i="2"/>
  <c r="P44" i="2"/>
  <c r="R44" i="2"/>
  <c r="T44" i="2"/>
  <c r="V44" i="2"/>
  <c r="X44" i="2"/>
  <c r="Z44" i="2"/>
  <c r="AB44" i="2"/>
  <c r="AD44" i="2"/>
  <c r="AF44" i="2"/>
  <c r="AH44" i="2"/>
  <c r="AJ44" i="2"/>
  <c r="AL44" i="2"/>
  <c r="AN44" i="2"/>
  <c r="AP44" i="2"/>
  <c r="AR44" i="2"/>
  <c r="AT44" i="2"/>
  <c r="AV44" i="2"/>
  <c r="AX44" i="2"/>
  <c r="AZ44" i="2"/>
  <c r="BB44" i="2"/>
  <c r="BD44" i="2"/>
  <c r="BF44" i="2"/>
  <c r="BH44" i="2"/>
  <c r="BJ44" i="2"/>
  <c r="BL44" i="2"/>
  <c r="BN44" i="2"/>
  <c r="BP44" i="2"/>
  <c r="BR44" i="2"/>
  <c r="BT44" i="2"/>
  <c r="BV44" i="2"/>
  <c r="BX44" i="2"/>
  <c r="BZ44" i="2"/>
  <c r="CB44" i="2"/>
  <c r="CD44" i="2"/>
  <c r="CF44" i="2"/>
  <c r="CH44" i="2"/>
  <c r="CJ44" i="2"/>
  <c r="CL44" i="2"/>
  <c r="CN44" i="2"/>
  <c r="CP44" i="2"/>
  <c r="CR44" i="2"/>
  <c r="CT44" i="2"/>
  <c r="CV44" i="2"/>
  <c r="CX44" i="2"/>
  <c r="CZ44" i="2"/>
  <c r="DB44" i="2"/>
  <c r="DD44" i="2"/>
  <c r="DF44" i="2"/>
  <c r="DH44" i="2"/>
  <c r="DJ44" i="2"/>
  <c r="DL44" i="2"/>
  <c r="DN44" i="2"/>
  <c r="DP44" i="2"/>
  <c r="DR44" i="2"/>
  <c r="DT44" i="2"/>
  <c r="DV44" i="2"/>
  <c r="DX44" i="2"/>
  <c r="DZ44" i="2"/>
  <c r="EB44" i="2"/>
  <c r="ED44" i="2"/>
  <c r="EF44" i="2"/>
  <c r="EH44" i="2"/>
  <c r="EJ44" i="2"/>
  <c r="EL44" i="2"/>
  <c r="EN44" i="2"/>
  <c r="EP44" i="2"/>
  <c r="ER44" i="2"/>
  <c r="ET44" i="2"/>
  <c r="EV44" i="2"/>
  <c r="EX44" i="2"/>
  <c r="EZ44" i="2"/>
  <c r="FB44" i="2"/>
  <c r="FD44" i="2"/>
  <c r="FF44" i="2"/>
  <c r="FH44" i="2"/>
  <c r="FJ44" i="2"/>
  <c r="FL44" i="2"/>
  <c r="FN44" i="2"/>
  <c r="FP44" i="2"/>
  <c r="FR44" i="2"/>
  <c r="FT44" i="2"/>
  <c r="FV44" i="2"/>
  <c r="FX44" i="2"/>
  <c r="FZ44" i="2"/>
  <c r="GB44" i="2"/>
  <c r="GD44" i="2"/>
  <c r="GF44" i="2"/>
  <c r="GH44" i="2"/>
  <c r="GJ44" i="2"/>
  <c r="GL44" i="2"/>
  <c r="GN44" i="2"/>
  <c r="GP44" i="2"/>
  <c r="GR44" i="2"/>
  <c r="GT44" i="2"/>
  <c r="GV44" i="2"/>
  <c r="GX44" i="2"/>
  <c r="GZ44" i="2"/>
  <c r="HB44" i="2"/>
  <c r="HD44" i="2"/>
  <c r="HF44" i="2"/>
  <c r="HH44" i="2"/>
  <c r="HJ44" i="2"/>
  <c r="HL44" i="2"/>
  <c r="HN44" i="2"/>
  <c r="HP44" i="2"/>
  <c r="HR44" i="2"/>
  <c r="HT44" i="2"/>
  <c r="HV44" i="2"/>
  <c r="HX44" i="2"/>
  <c r="HZ44" i="2"/>
  <c r="IB44" i="2"/>
  <c r="ID44" i="2"/>
  <c r="IF44" i="2"/>
  <c r="IH44" i="2"/>
  <c r="IJ44" i="2"/>
  <c r="IL44" i="2"/>
  <c r="IN44" i="2"/>
  <c r="IP44" i="2"/>
  <c r="IR44" i="2"/>
  <c r="IT44" i="2"/>
  <c r="IV44" i="2"/>
  <c r="IX44" i="2"/>
  <c r="IZ44" i="2"/>
  <c r="JB44" i="2"/>
  <c r="JD44" i="2"/>
  <c r="JF44" i="2"/>
  <c r="JH44" i="2"/>
  <c r="JJ44" i="2"/>
  <c r="JL44" i="2"/>
  <c r="JN44" i="2"/>
  <c r="JP44" i="2"/>
  <c r="JR44" i="2"/>
  <c r="JT44" i="2"/>
  <c r="JV44" i="2"/>
  <c r="JX44" i="2"/>
  <c r="JZ44" i="2"/>
  <c r="KB44" i="2"/>
  <c r="KD44" i="2"/>
  <c r="KF44" i="2"/>
  <c r="KH44" i="2"/>
  <c r="KJ44" i="2"/>
  <c r="KL44" i="2"/>
  <c r="KN44" i="2"/>
  <c r="KP44" i="2"/>
  <c r="KR44" i="2"/>
  <c r="KT44" i="2"/>
  <c r="KV44" i="2"/>
  <c r="KX44" i="2"/>
  <c r="KZ44" i="2"/>
  <c r="LB44" i="2"/>
  <c r="LD44" i="2"/>
  <c r="LF44" i="2"/>
  <c r="LH44" i="2"/>
  <c r="LJ44" i="2"/>
  <c r="LL44" i="2"/>
  <c r="LN44" i="2"/>
  <c r="LP44" i="2"/>
  <c r="LR44" i="2"/>
  <c r="LT44" i="2"/>
  <c r="LV44" i="2"/>
  <c r="LX44" i="2"/>
  <c r="LZ44" i="2"/>
  <c r="MB44" i="2"/>
  <c r="MD44" i="2"/>
  <c r="MF44" i="2"/>
  <c r="MH44" i="2"/>
  <c r="MJ44" i="2"/>
  <c r="ML44" i="2"/>
  <c r="MN44" i="2"/>
  <c r="MP44" i="2"/>
  <c r="MR44" i="2"/>
  <c r="MT44" i="2"/>
  <c r="MV44" i="2"/>
  <c r="MX44" i="2"/>
  <c r="MZ44" i="2"/>
  <c r="NB44" i="2"/>
  <c r="ND44" i="2"/>
  <c r="NF44" i="2"/>
  <c r="NH44" i="2"/>
  <c r="NJ44" i="2"/>
  <c r="NL44" i="2"/>
  <c r="NN44" i="2"/>
  <c r="NP44" i="2"/>
  <c r="NR44" i="2"/>
  <c r="NT44" i="2"/>
  <c r="NV44" i="2"/>
  <c r="NX44" i="2"/>
  <c r="NZ44" i="2"/>
  <c r="OB44" i="2"/>
  <c r="OD44" i="2"/>
  <c r="OF44" i="2"/>
  <c r="OH44" i="2"/>
  <c r="OJ44" i="2"/>
  <c r="OL44" i="2"/>
  <c r="ON44" i="2"/>
  <c r="OP44" i="2"/>
  <c r="OR44" i="2"/>
  <c r="OT44" i="2"/>
  <c r="OV44" i="2"/>
  <c r="OX44" i="2"/>
  <c r="OZ44" i="2"/>
  <c r="PB44" i="2"/>
  <c r="PD44" i="2"/>
  <c r="PF44" i="2"/>
  <c r="PH44" i="2"/>
  <c r="PJ44" i="2"/>
  <c r="PL44" i="2"/>
  <c r="PN44" i="2"/>
  <c r="PP44" i="2"/>
  <c r="PR44" i="2"/>
  <c r="PT44" i="2"/>
  <c r="PV44" i="2"/>
  <c r="D45" i="2"/>
  <c r="F45" i="2"/>
  <c r="H45" i="2"/>
  <c r="J45" i="2"/>
  <c r="L45" i="2"/>
  <c r="N45" i="2"/>
  <c r="P45" i="2"/>
  <c r="R45" i="2"/>
  <c r="T45" i="2"/>
  <c r="V45" i="2"/>
  <c r="X45" i="2"/>
  <c r="Z45" i="2"/>
  <c r="AB45" i="2"/>
  <c r="AD45" i="2"/>
  <c r="AF45" i="2"/>
  <c r="AH45" i="2"/>
  <c r="AJ45" i="2"/>
  <c r="AL45" i="2"/>
  <c r="AN45" i="2"/>
  <c r="AP45" i="2"/>
  <c r="AR45" i="2"/>
  <c r="AT45" i="2"/>
  <c r="AV45" i="2"/>
  <c r="AX45" i="2"/>
  <c r="AZ45" i="2"/>
  <c r="BB45" i="2"/>
  <c r="BD45" i="2"/>
  <c r="BF45" i="2"/>
  <c r="BH45" i="2"/>
  <c r="BJ45" i="2"/>
  <c r="BL45" i="2"/>
  <c r="BN45" i="2"/>
  <c r="BP45" i="2"/>
  <c r="BR45" i="2"/>
  <c r="BT45" i="2"/>
  <c r="BV45" i="2"/>
  <c r="BX45" i="2"/>
  <c r="BZ45" i="2"/>
  <c r="CB45" i="2"/>
  <c r="CD45" i="2"/>
  <c r="CF45" i="2"/>
  <c r="CH45" i="2"/>
  <c r="CJ45" i="2"/>
  <c r="CL45" i="2"/>
  <c r="CN45" i="2"/>
  <c r="CP45" i="2"/>
  <c r="CR45" i="2"/>
  <c r="CT45" i="2"/>
  <c r="CV45" i="2"/>
  <c r="CX45" i="2"/>
  <c r="CZ45" i="2"/>
  <c r="DB45" i="2"/>
  <c r="DD45" i="2"/>
  <c r="DF45" i="2"/>
  <c r="DH45" i="2"/>
  <c r="DJ45" i="2"/>
  <c r="DL45" i="2"/>
  <c r="DN45" i="2"/>
  <c r="DP45" i="2"/>
  <c r="DR45" i="2"/>
  <c r="DT45" i="2"/>
  <c r="DV45" i="2"/>
  <c r="DX45" i="2"/>
  <c r="DZ45" i="2"/>
  <c r="EB45" i="2"/>
  <c r="ED45" i="2"/>
  <c r="EF45" i="2"/>
  <c r="EH45" i="2"/>
  <c r="EJ45" i="2"/>
  <c r="EL45" i="2"/>
  <c r="EN45" i="2"/>
  <c r="EP45" i="2"/>
  <c r="ER45" i="2"/>
  <c r="ET45" i="2"/>
  <c r="EV45" i="2"/>
  <c r="EX45" i="2"/>
  <c r="EZ45" i="2"/>
  <c r="FB45" i="2"/>
  <c r="FD45" i="2"/>
  <c r="FF45" i="2"/>
  <c r="FH45" i="2"/>
  <c r="FJ45" i="2"/>
  <c r="FL45" i="2"/>
  <c r="FN45" i="2"/>
  <c r="FP45" i="2"/>
  <c r="FR45" i="2"/>
  <c r="FT45" i="2"/>
  <c r="FV45" i="2"/>
  <c r="FX45" i="2"/>
  <c r="FZ45" i="2"/>
  <c r="GB45" i="2"/>
  <c r="GD45" i="2"/>
  <c r="GF45" i="2"/>
  <c r="GH45" i="2"/>
  <c r="GJ45" i="2"/>
  <c r="GL45" i="2"/>
  <c r="GN45" i="2"/>
  <c r="GP45" i="2"/>
  <c r="GR45" i="2"/>
  <c r="GT45" i="2"/>
  <c r="GV45" i="2"/>
  <c r="GX45" i="2"/>
  <c r="GZ45" i="2"/>
  <c r="HB45" i="2"/>
  <c r="HD45" i="2"/>
  <c r="HF45" i="2"/>
  <c r="HH45" i="2"/>
  <c r="HJ45" i="2"/>
  <c r="HL45" i="2"/>
  <c r="HN45" i="2"/>
  <c r="HP45" i="2"/>
  <c r="HR45" i="2"/>
  <c r="HT45" i="2"/>
  <c r="HV45" i="2"/>
  <c r="HX45" i="2"/>
  <c r="HZ45" i="2"/>
  <c r="IB45" i="2"/>
  <c r="ID45" i="2"/>
  <c r="IF45" i="2"/>
  <c r="IH45" i="2"/>
  <c r="IJ45" i="2"/>
  <c r="IL45" i="2"/>
  <c r="IN45" i="2"/>
  <c r="IP45" i="2"/>
  <c r="IR45" i="2"/>
  <c r="IT45" i="2"/>
  <c r="IV45" i="2"/>
  <c r="IX45" i="2"/>
  <c r="IZ45" i="2"/>
  <c r="JB45" i="2"/>
  <c r="JD45" i="2"/>
  <c r="JF45" i="2"/>
  <c r="JH45" i="2"/>
  <c r="JJ45" i="2"/>
  <c r="JL45" i="2"/>
  <c r="JN45" i="2"/>
  <c r="JP45" i="2"/>
  <c r="JR45" i="2"/>
  <c r="JT45" i="2"/>
  <c r="JV45" i="2"/>
  <c r="JX45" i="2"/>
  <c r="JZ45" i="2"/>
  <c r="KB45" i="2"/>
  <c r="KD45" i="2"/>
  <c r="KF45" i="2"/>
  <c r="KH45" i="2"/>
  <c r="KJ45" i="2"/>
  <c r="KL45" i="2"/>
  <c r="KN45" i="2"/>
  <c r="KP45" i="2"/>
  <c r="KR45" i="2"/>
  <c r="KT45" i="2"/>
  <c r="KV45" i="2"/>
  <c r="KX45" i="2"/>
  <c r="KZ45" i="2"/>
  <c r="LB45" i="2"/>
  <c r="LD45" i="2"/>
  <c r="LF45" i="2"/>
  <c r="LH45" i="2"/>
  <c r="LJ45" i="2"/>
  <c r="LL45" i="2"/>
  <c r="LN45" i="2"/>
  <c r="LP45" i="2"/>
  <c r="LR45" i="2"/>
  <c r="LT45" i="2"/>
  <c r="LV45" i="2"/>
  <c r="LX45" i="2"/>
  <c r="LZ45" i="2"/>
  <c r="MB45" i="2"/>
  <c r="MD45" i="2"/>
  <c r="MF45" i="2"/>
  <c r="MH45" i="2"/>
  <c r="MJ45" i="2"/>
  <c r="ML45" i="2"/>
  <c r="MN45" i="2"/>
  <c r="MP45" i="2"/>
  <c r="MR45" i="2"/>
  <c r="MT45" i="2"/>
  <c r="MV45" i="2"/>
  <c r="MX45" i="2"/>
  <c r="MZ45" i="2"/>
  <c r="NB45" i="2"/>
  <c r="ND45" i="2"/>
  <c r="NF45" i="2"/>
  <c r="NH45" i="2"/>
  <c r="NJ45" i="2"/>
  <c r="NL45" i="2"/>
  <c r="NN45" i="2"/>
  <c r="NP45" i="2"/>
  <c r="NR45" i="2"/>
  <c r="NT45" i="2"/>
  <c r="NV45" i="2"/>
  <c r="NX45" i="2"/>
  <c r="NZ45" i="2"/>
  <c r="OB45" i="2"/>
  <c r="OD45" i="2"/>
  <c r="OF45" i="2"/>
  <c r="OH45" i="2"/>
  <c r="OJ45" i="2"/>
  <c r="OL45" i="2"/>
  <c r="ON45" i="2"/>
  <c r="OP45" i="2"/>
  <c r="OR45" i="2"/>
  <c r="OT45" i="2"/>
  <c r="OV45" i="2"/>
  <c r="OX45" i="2"/>
  <c r="OZ45" i="2"/>
  <c r="PB45" i="2"/>
  <c r="PD45" i="2"/>
  <c r="PF45" i="2"/>
  <c r="PH45" i="2"/>
  <c r="PJ45" i="2"/>
  <c r="PL45" i="2"/>
  <c r="PN45" i="2"/>
  <c r="PP45" i="2"/>
  <c r="PR45" i="2"/>
  <c r="PT45" i="2"/>
  <c r="PV45" i="2"/>
  <c r="D46" i="2"/>
  <c r="F46" i="2"/>
  <c r="H46" i="2"/>
  <c r="J46" i="2"/>
  <c r="L46" i="2"/>
  <c r="N46" i="2"/>
  <c r="P46" i="2"/>
  <c r="R46" i="2"/>
  <c r="T46" i="2"/>
  <c r="V46" i="2"/>
  <c r="X46" i="2"/>
  <c r="Z46" i="2"/>
  <c r="AB46" i="2"/>
  <c r="AD46" i="2"/>
  <c r="AF46" i="2"/>
  <c r="AH46" i="2"/>
  <c r="AJ46" i="2"/>
  <c r="AL46" i="2"/>
  <c r="AN46" i="2"/>
  <c r="AP46" i="2"/>
  <c r="AR46" i="2"/>
  <c r="AT46" i="2"/>
  <c r="AV46" i="2"/>
  <c r="AX46" i="2"/>
  <c r="AZ46" i="2"/>
  <c r="BB46" i="2"/>
  <c r="BD46" i="2"/>
  <c r="BF46" i="2"/>
  <c r="BH46" i="2"/>
  <c r="BJ46" i="2"/>
  <c r="BL46" i="2"/>
  <c r="BN46" i="2"/>
  <c r="BP46" i="2"/>
  <c r="BR46" i="2"/>
  <c r="BT46" i="2"/>
  <c r="BV46" i="2"/>
  <c r="BX46" i="2"/>
  <c r="BZ46" i="2"/>
  <c r="CB46" i="2"/>
  <c r="CD46" i="2"/>
  <c r="CF46" i="2"/>
  <c r="CH46" i="2"/>
  <c r="CJ46" i="2"/>
  <c r="CL46" i="2"/>
  <c r="CN46" i="2"/>
  <c r="CP46" i="2"/>
  <c r="CR46" i="2"/>
  <c r="CT46" i="2"/>
  <c r="CV46" i="2"/>
  <c r="CX46" i="2"/>
  <c r="CZ46" i="2"/>
  <c r="DB46" i="2"/>
  <c r="DD46" i="2"/>
  <c r="DF46" i="2"/>
  <c r="DH46" i="2"/>
  <c r="DJ46" i="2"/>
  <c r="DL46" i="2"/>
  <c r="DN46" i="2"/>
  <c r="DP46" i="2"/>
  <c r="DR46" i="2"/>
  <c r="DT46" i="2"/>
  <c r="DV46" i="2"/>
  <c r="DX46" i="2"/>
  <c r="DZ46" i="2"/>
  <c r="EB46" i="2"/>
  <c r="ED46" i="2"/>
  <c r="EF46" i="2"/>
  <c r="EH46" i="2"/>
  <c r="EJ46" i="2"/>
  <c r="EL46" i="2"/>
  <c r="EN46" i="2"/>
  <c r="EP46" i="2"/>
  <c r="ER46" i="2"/>
  <c r="ET46" i="2"/>
  <c r="EV46" i="2"/>
  <c r="EX46" i="2"/>
  <c r="EZ46" i="2"/>
  <c r="FB46" i="2"/>
  <c r="FD46" i="2"/>
  <c r="FF46" i="2"/>
  <c r="FH46" i="2"/>
  <c r="FJ46" i="2"/>
  <c r="FL46" i="2"/>
  <c r="FN46" i="2"/>
  <c r="FP46" i="2"/>
  <c r="FR46" i="2"/>
  <c r="FT46" i="2"/>
  <c r="FV46" i="2"/>
  <c r="FX46" i="2"/>
  <c r="FZ46" i="2"/>
  <c r="GB46" i="2"/>
  <c r="GD46" i="2"/>
  <c r="GF46" i="2"/>
  <c r="GH46" i="2"/>
  <c r="GJ46" i="2"/>
  <c r="GL46" i="2"/>
  <c r="GN46" i="2"/>
  <c r="GP46" i="2"/>
  <c r="GR46" i="2"/>
  <c r="GT46" i="2"/>
  <c r="GV46" i="2"/>
  <c r="GX46" i="2"/>
  <c r="GZ46" i="2"/>
  <c r="HB46" i="2"/>
  <c r="HD46" i="2"/>
  <c r="HF46" i="2"/>
  <c r="HH46" i="2"/>
  <c r="HJ46" i="2"/>
  <c r="HL46" i="2"/>
  <c r="HN46" i="2"/>
  <c r="HP46" i="2"/>
  <c r="HR46" i="2"/>
  <c r="HT46" i="2"/>
  <c r="HV46" i="2"/>
  <c r="HX46" i="2"/>
  <c r="HZ46" i="2"/>
  <c r="IB46" i="2"/>
  <c r="ID46" i="2"/>
  <c r="IF46" i="2"/>
  <c r="IH46" i="2"/>
  <c r="IJ46" i="2"/>
  <c r="IL46" i="2"/>
  <c r="IN46" i="2"/>
  <c r="IP46" i="2"/>
  <c r="IR46" i="2"/>
  <c r="IT46" i="2"/>
  <c r="IV46" i="2"/>
  <c r="IX46" i="2"/>
  <c r="IZ46" i="2"/>
  <c r="JB46" i="2"/>
  <c r="JD46" i="2"/>
  <c r="JF46" i="2"/>
  <c r="JH46" i="2"/>
  <c r="JJ46" i="2"/>
  <c r="JL46" i="2"/>
  <c r="JN46" i="2"/>
  <c r="JP46" i="2"/>
  <c r="JR46" i="2"/>
  <c r="JT46" i="2"/>
  <c r="JV46" i="2"/>
  <c r="JX46" i="2"/>
  <c r="JZ46" i="2"/>
  <c r="KB46" i="2"/>
  <c r="KD46" i="2"/>
  <c r="KF46" i="2"/>
  <c r="KH46" i="2"/>
  <c r="KJ46" i="2"/>
  <c r="KL46" i="2"/>
  <c r="KN46" i="2"/>
  <c r="KP46" i="2"/>
  <c r="KR46" i="2"/>
  <c r="KT46" i="2"/>
  <c r="KV46" i="2"/>
  <c r="KX46" i="2"/>
  <c r="KZ46" i="2"/>
  <c r="LB46" i="2"/>
  <c r="LD46" i="2"/>
  <c r="LF46" i="2"/>
  <c r="LH46" i="2"/>
  <c r="LJ46" i="2"/>
  <c r="LL46" i="2"/>
  <c r="LN46" i="2"/>
  <c r="LP46" i="2"/>
  <c r="LR46" i="2"/>
  <c r="LT46" i="2"/>
  <c r="LV46" i="2"/>
  <c r="LX46" i="2"/>
  <c r="LZ46" i="2"/>
  <c r="MB46" i="2"/>
  <c r="MD46" i="2"/>
  <c r="MF46" i="2"/>
  <c r="MH46" i="2"/>
  <c r="MJ46" i="2"/>
  <c r="ML46" i="2"/>
  <c r="MN46" i="2"/>
  <c r="MP46" i="2"/>
  <c r="MR46" i="2"/>
  <c r="MT46" i="2"/>
  <c r="MV46" i="2"/>
  <c r="MX46" i="2"/>
  <c r="MZ46" i="2"/>
  <c r="NB46" i="2"/>
  <c r="ND46" i="2"/>
  <c r="NF46" i="2"/>
  <c r="NH46" i="2"/>
  <c r="NJ46" i="2"/>
  <c r="NL46" i="2"/>
  <c r="NN46" i="2"/>
  <c r="NP46" i="2"/>
  <c r="NR46" i="2"/>
  <c r="NT46" i="2"/>
  <c r="NV46" i="2"/>
  <c r="NX46" i="2"/>
  <c r="NZ46" i="2"/>
  <c r="OB46" i="2"/>
  <c r="OD46" i="2"/>
  <c r="OF46" i="2"/>
  <c r="OH46" i="2"/>
  <c r="OJ46" i="2"/>
  <c r="OL46" i="2"/>
  <c r="ON46" i="2"/>
  <c r="OP46" i="2"/>
  <c r="OR46" i="2"/>
  <c r="OT46" i="2"/>
  <c r="OV46" i="2"/>
  <c r="OX46" i="2"/>
  <c r="OZ46" i="2"/>
  <c r="PB46" i="2"/>
  <c r="PD46" i="2"/>
  <c r="PF46" i="2"/>
  <c r="PH46" i="2"/>
  <c r="PJ46" i="2"/>
  <c r="PL46" i="2"/>
  <c r="PN46" i="2"/>
  <c r="PP46" i="2"/>
  <c r="PR46" i="2"/>
  <c r="PT46" i="2"/>
  <c r="PV46" i="2"/>
  <c r="D47" i="2"/>
  <c r="F47" i="2"/>
  <c r="H47" i="2"/>
  <c r="J47" i="2"/>
  <c r="L47" i="2"/>
  <c r="N47" i="2"/>
  <c r="P47" i="2"/>
  <c r="R47" i="2"/>
  <c r="T47" i="2"/>
  <c r="V47" i="2"/>
  <c r="X47" i="2"/>
  <c r="Z47" i="2"/>
  <c r="AB47" i="2"/>
  <c r="AD47" i="2"/>
  <c r="AF47" i="2"/>
  <c r="AH47" i="2"/>
  <c r="AJ47" i="2"/>
  <c r="AL47" i="2"/>
  <c r="AN47" i="2"/>
  <c r="AP47" i="2"/>
  <c r="AR47" i="2"/>
  <c r="AT47" i="2"/>
  <c r="AV47" i="2"/>
  <c r="AX47" i="2"/>
  <c r="AZ47" i="2"/>
  <c r="BB47" i="2"/>
  <c r="BD47" i="2"/>
  <c r="BF47" i="2"/>
  <c r="BH47" i="2"/>
  <c r="BJ47" i="2"/>
  <c r="BL47" i="2"/>
  <c r="BN47" i="2"/>
  <c r="BP47" i="2"/>
  <c r="BR47" i="2"/>
  <c r="BT47" i="2"/>
  <c r="BV47" i="2"/>
  <c r="BX47" i="2"/>
  <c r="BZ47" i="2"/>
  <c r="CB47" i="2"/>
  <c r="CD47" i="2"/>
  <c r="CF47" i="2"/>
  <c r="CH47" i="2"/>
  <c r="CJ47" i="2"/>
  <c r="CL47" i="2"/>
  <c r="CN47" i="2"/>
  <c r="CP47" i="2"/>
  <c r="CR47" i="2"/>
  <c r="CT47" i="2"/>
  <c r="CV47" i="2"/>
  <c r="CX47" i="2"/>
  <c r="CZ47" i="2"/>
  <c r="DB47" i="2"/>
  <c r="DD47" i="2"/>
  <c r="DF47" i="2"/>
  <c r="DH47" i="2"/>
  <c r="DJ47" i="2"/>
  <c r="DL47" i="2"/>
  <c r="DN47" i="2"/>
  <c r="DP47" i="2"/>
  <c r="DR47" i="2"/>
  <c r="DT47" i="2"/>
  <c r="DV47" i="2"/>
  <c r="DX47" i="2"/>
  <c r="DZ47" i="2"/>
  <c r="EB47" i="2"/>
  <c r="ED47" i="2"/>
  <c r="EF47" i="2"/>
  <c r="EH47" i="2"/>
  <c r="EJ47" i="2"/>
  <c r="EL47" i="2"/>
  <c r="EN47" i="2"/>
  <c r="EP47" i="2"/>
  <c r="ER47" i="2"/>
  <c r="ET47" i="2"/>
  <c r="EV47" i="2"/>
  <c r="EX47" i="2"/>
  <c r="EZ47" i="2"/>
  <c r="FB47" i="2"/>
  <c r="FD47" i="2"/>
  <c r="FF47" i="2"/>
  <c r="FH47" i="2"/>
  <c r="FJ47" i="2"/>
  <c r="FL47" i="2"/>
  <c r="FN47" i="2"/>
  <c r="FP47" i="2"/>
  <c r="FR47" i="2"/>
  <c r="FT47" i="2"/>
  <c r="FV47" i="2"/>
  <c r="FX47" i="2"/>
  <c r="FZ47" i="2"/>
  <c r="GB47" i="2"/>
  <c r="GD47" i="2"/>
  <c r="GF47" i="2"/>
  <c r="GH47" i="2"/>
  <c r="GJ47" i="2"/>
  <c r="GL47" i="2"/>
  <c r="GN47" i="2"/>
  <c r="GP47" i="2"/>
  <c r="GR47" i="2"/>
  <c r="GT47" i="2"/>
  <c r="GV47" i="2"/>
  <c r="GX47" i="2"/>
  <c r="GZ47" i="2"/>
  <c r="HB47" i="2"/>
  <c r="HD47" i="2"/>
  <c r="HF47" i="2"/>
  <c r="HH47" i="2"/>
  <c r="HJ47" i="2"/>
  <c r="HL47" i="2"/>
  <c r="HN47" i="2"/>
  <c r="HP47" i="2"/>
  <c r="HR47" i="2"/>
  <c r="HT47" i="2"/>
  <c r="HV47" i="2"/>
  <c r="HX47" i="2"/>
  <c r="HZ47" i="2"/>
  <c r="IB47" i="2"/>
  <c r="ID47" i="2"/>
  <c r="IF47" i="2"/>
  <c r="IH47" i="2"/>
  <c r="IJ47" i="2"/>
  <c r="IL47" i="2"/>
  <c r="IN47" i="2"/>
  <c r="IP47" i="2"/>
  <c r="IR47" i="2"/>
  <c r="IT47" i="2"/>
  <c r="IV47" i="2"/>
  <c r="IX47" i="2"/>
  <c r="IZ47" i="2"/>
  <c r="JB47" i="2"/>
  <c r="JD47" i="2"/>
  <c r="JF47" i="2"/>
  <c r="JH47" i="2"/>
  <c r="JJ47" i="2"/>
  <c r="JL47" i="2"/>
  <c r="JN47" i="2"/>
  <c r="JP47" i="2"/>
  <c r="JR47" i="2"/>
  <c r="JT47" i="2"/>
  <c r="JV47" i="2"/>
  <c r="JX47" i="2"/>
  <c r="JZ47" i="2"/>
  <c r="KB47" i="2"/>
  <c r="KD47" i="2"/>
  <c r="KF47" i="2"/>
  <c r="KH47" i="2"/>
  <c r="KJ47" i="2"/>
  <c r="KL47" i="2"/>
  <c r="KN47" i="2"/>
  <c r="KP47" i="2"/>
  <c r="KR47" i="2"/>
  <c r="KT47" i="2"/>
  <c r="KV47" i="2"/>
  <c r="KX47" i="2"/>
  <c r="KZ47" i="2"/>
  <c r="LB47" i="2"/>
  <c r="LD47" i="2"/>
  <c r="LF47" i="2"/>
  <c r="LH47" i="2"/>
  <c r="LJ47" i="2"/>
  <c r="LL47" i="2"/>
  <c r="LN47" i="2"/>
  <c r="LP47" i="2"/>
  <c r="LR47" i="2"/>
  <c r="LT47" i="2"/>
  <c r="LV47" i="2"/>
  <c r="LX47" i="2"/>
  <c r="LZ47" i="2"/>
  <c r="MB47" i="2"/>
  <c r="MD47" i="2"/>
  <c r="MF47" i="2"/>
  <c r="MH47" i="2"/>
  <c r="MJ47" i="2"/>
  <c r="ML47" i="2"/>
  <c r="MN47" i="2"/>
  <c r="MP47" i="2"/>
  <c r="MR47" i="2"/>
  <c r="MT47" i="2"/>
  <c r="MV47" i="2"/>
  <c r="MX47" i="2"/>
  <c r="MZ47" i="2"/>
  <c r="NB47" i="2"/>
  <c r="ND47" i="2"/>
  <c r="NF47" i="2"/>
  <c r="NH47" i="2"/>
  <c r="NJ47" i="2"/>
  <c r="NL47" i="2"/>
  <c r="NN47" i="2"/>
  <c r="NP47" i="2"/>
  <c r="NR47" i="2"/>
  <c r="NT47" i="2"/>
  <c r="NV47" i="2"/>
  <c r="NX47" i="2"/>
  <c r="NZ47" i="2"/>
  <c r="OB47" i="2"/>
  <c r="OD47" i="2"/>
  <c r="OF47" i="2"/>
  <c r="OH47" i="2"/>
  <c r="OJ47" i="2"/>
  <c r="OL47" i="2"/>
  <c r="ON47" i="2"/>
  <c r="OP47" i="2"/>
  <c r="OR47" i="2"/>
  <c r="OT47" i="2"/>
  <c r="OV47" i="2"/>
  <c r="OX47" i="2"/>
  <c r="OZ47" i="2"/>
  <c r="PB47" i="2"/>
  <c r="PD47" i="2"/>
  <c r="PF47" i="2"/>
  <c r="PH47" i="2"/>
  <c r="PJ47" i="2"/>
  <c r="PL47" i="2"/>
  <c r="PN47" i="2"/>
  <c r="PP47" i="2"/>
  <c r="PR47" i="2"/>
  <c r="PT47" i="2"/>
  <c r="PV47" i="2"/>
  <c r="PV28" i="2"/>
  <c r="PT28" i="2"/>
  <c r="PR28" i="2"/>
  <c r="PP28" i="2"/>
  <c r="PN28" i="2"/>
  <c r="PL28" i="2"/>
  <c r="PJ28" i="2"/>
  <c r="PH28" i="2"/>
  <c r="PF28" i="2"/>
  <c r="PD28" i="2"/>
  <c r="PB28" i="2"/>
  <c r="OZ28" i="2"/>
  <c r="OX28" i="2"/>
  <c r="OV28" i="2"/>
  <c r="OT28" i="2"/>
  <c r="OR28" i="2"/>
  <c r="OP28" i="2"/>
  <c r="ON28" i="2"/>
  <c r="OL28" i="2"/>
  <c r="OJ28" i="2"/>
  <c r="OH28" i="2"/>
  <c r="OF28" i="2"/>
  <c r="OD28" i="2"/>
  <c r="OB28" i="2"/>
  <c r="NZ28" i="2"/>
  <c r="NX28" i="2"/>
  <c r="NV28" i="2"/>
  <c r="NT28" i="2"/>
  <c r="NR28" i="2"/>
  <c r="NP28" i="2"/>
  <c r="NN28" i="2"/>
  <c r="NL28" i="2"/>
  <c r="NJ28" i="2"/>
  <c r="NH28" i="2"/>
  <c r="NF28" i="2"/>
  <c r="ND28" i="2"/>
  <c r="NB28" i="2"/>
  <c r="MZ28" i="2"/>
  <c r="MX28" i="2"/>
  <c r="MV28" i="2"/>
  <c r="MT28" i="2"/>
  <c r="MR28" i="2"/>
  <c r="MP28" i="2"/>
  <c r="MN28" i="2"/>
  <c r="ML28" i="2"/>
  <c r="MJ28" i="2"/>
  <c r="MH28" i="2"/>
  <c r="MF28" i="2"/>
  <c r="MD28" i="2"/>
  <c r="MB28" i="2"/>
  <c r="LZ28" i="2"/>
  <c r="LX28" i="2"/>
  <c r="LV28" i="2"/>
  <c r="LT28" i="2"/>
  <c r="LR28" i="2"/>
  <c r="LP28" i="2"/>
  <c r="LN28" i="2"/>
  <c r="LL28" i="2"/>
  <c r="LJ28" i="2"/>
  <c r="LH28" i="2"/>
  <c r="LF28" i="2"/>
  <c r="LD28" i="2"/>
  <c r="LB28" i="2"/>
  <c r="KZ28" i="2"/>
  <c r="KX28" i="2"/>
  <c r="KV28" i="2"/>
  <c r="KT28" i="2"/>
  <c r="KR28" i="2"/>
  <c r="KP28" i="2"/>
  <c r="KN28" i="2"/>
  <c r="KL28" i="2"/>
  <c r="KJ28" i="2"/>
  <c r="KH28" i="2"/>
  <c r="KF28" i="2"/>
  <c r="KD28" i="2"/>
  <c r="KB28" i="2"/>
  <c r="JZ28" i="2"/>
  <c r="JX28" i="2"/>
  <c r="JV28" i="2"/>
  <c r="JT28" i="2"/>
  <c r="JR28" i="2"/>
  <c r="JP28" i="2"/>
  <c r="JN28" i="2"/>
  <c r="JL28" i="2"/>
  <c r="JJ28" i="2"/>
  <c r="JH28" i="2"/>
  <c r="JF28" i="2"/>
  <c r="JD28" i="2"/>
  <c r="JB28" i="2"/>
  <c r="IZ28" i="2"/>
  <c r="IX28" i="2"/>
  <c r="IV28" i="2"/>
  <c r="IT28" i="2"/>
  <c r="IR28" i="2"/>
  <c r="IP28" i="2"/>
  <c r="IN28" i="2"/>
  <c r="IL28" i="2"/>
  <c r="IJ28" i="2"/>
  <c r="IH28" i="2"/>
  <c r="IF28" i="2"/>
  <c r="ID28" i="2"/>
  <c r="IB28" i="2"/>
  <c r="HZ28" i="2"/>
  <c r="HX28" i="2"/>
  <c r="HV28" i="2"/>
  <c r="HT28" i="2"/>
  <c r="HR28" i="2"/>
  <c r="HP28" i="2"/>
  <c r="HN28" i="2"/>
  <c r="HL28" i="2"/>
  <c r="HJ28" i="2"/>
  <c r="HH28" i="2"/>
  <c r="HF28" i="2"/>
  <c r="HD28" i="2"/>
  <c r="HB28" i="2"/>
  <c r="GZ28" i="2"/>
  <c r="GX28" i="2"/>
  <c r="GV28" i="2"/>
  <c r="GT28" i="2"/>
  <c r="GR28" i="2"/>
  <c r="GP28" i="2"/>
  <c r="GN28" i="2"/>
  <c r="GL28" i="2"/>
  <c r="GJ28" i="2"/>
  <c r="GH28" i="2"/>
  <c r="GF28" i="2"/>
  <c r="GD28" i="2"/>
  <c r="GB28" i="2"/>
  <c r="FZ28" i="2"/>
  <c r="FX28" i="2"/>
  <c r="FV28" i="2"/>
  <c r="FT28" i="2"/>
  <c r="FR28" i="2"/>
  <c r="FP28" i="2"/>
  <c r="FN28" i="2"/>
  <c r="FL28" i="2"/>
  <c r="FJ28" i="2"/>
  <c r="FH28" i="2"/>
  <c r="FF28" i="2"/>
  <c r="FD28" i="2"/>
  <c r="FB28" i="2"/>
  <c r="EZ28" i="2"/>
  <c r="EX28" i="2"/>
  <c r="EV28" i="2"/>
  <c r="ET28" i="2"/>
  <c r="ER28" i="2"/>
  <c r="EP28" i="2"/>
  <c r="EN28" i="2"/>
  <c r="EL28" i="2"/>
  <c r="EJ28" i="2"/>
  <c r="EH28" i="2"/>
  <c r="EF28" i="2"/>
  <c r="ED28" i="2"/>
  <c r="EB28" i="2"/>
  <c r="DZ28" i="2"/>
  <c r="DX28" i="2"/>
  <c r="DV28" i="2"/>
  <c r="DT28" i="2"/>
  <c r="DR28" i="2"/>
  <c r="DP28" i="2"/>
  <c r="DN28" i="2"/>
  <c r="DL28" i="2"/>
  <c r="DJ28" i="2"/>
  <c r="DH28" i="2"/>
  <c r="DF28" i="2"/>
  <c r="DD28" i="2"/>
  <c r="DB28" i="2"/>
  <c r="CZ28" i="2"/>
  <c r="CX28" i="2"/>
  <c r="CV28" i="2"/>
  <c r="CT28" i="2"/>
  <c r="CR28" i="2"/>
  <c r="CP28" i="2"/>
  <c r="CN28" i="2"/>
  <c r="CL28" i="2"/>
  <c r="CJ28" i="2"/>
  <c r="CH28" i="2"/>
  <c r="CF28" i="2"/>
  <c r="CD28" i="2"/>
  <c r="CB28" i="2"/>
  <c r="BZ28" i="2"/>
  <c r="BX28" i="2"/>
  <c r="BV28" i="2"/>
  <c r="BT28" i="2"/>
  <c r="BR28" i="2"/>
  <c r="BP28" i="2"/>
  <c r="BN28" i="2"/>
  <c r="BL28" i="2"/>
  <c r="BJ28" i="2"/>
  <c r="BH28" i="2"/>
  <c r="BF28" i="2"/>
  <c r="BD28" i="2"/>
  <c r="BB28" i="2"/>
  <c r="AZ28" i="2"/>
  <c r="AX28" i="2"/>
  <c r="AV28" i="2"/>
  <c r="AT28" i="2"/>
  <c r="AR28" i="2"/>
  <c r="AP28" i="2"/>
  <c r="AN28" i="2"/>
  <c r="AL28" i="2"/>
  <c r="AJ28" i="2"/>
  <c r="AH28" i="2"/>
  <c r="AF28" i="2"/>
  <c r="AD28" i="2"/>
  <c r="AB28" i="2"/>
  <c r="Z28" i="2"/>
  <c r="X28" i="2"/>
  <c r="V28" i="2"/>
  <c r="T28" i="2"/>
  <c r="R28" i="2"/>
  <c r="P28" i="2"/>
  <c r="N28" i="2"/>
  <c r="L28" i="2"/>
  <c r="J28" i="2"/>
  <c r="H28" i="2"/>
  <c r="F28" i="2"/>
  <c r="D28" i="2"/>
  <c r="G2" i="5" l="1"/>
  <c r="Q8" i="5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Q11" i="5"/>
  <c r="Q10" i="5"/>
  <c r="R3" i="5"/>
  <c r="R14" i="5"/>
  <c r="R13" i="5"/>
  <c r="R12" i="5"/>
  <c r="R10" i="5"/>
  <c r="R15" i="5"/>
  <c r="Q9" i="5"/>
  <c r="W8" i="5" s="1"/>
  <c r="R11" i="5"/>
  <c r="Q2" i="5"/>
  <c r="W2" i="5" s="1"/>
  <c r="Q6" i="5"/>
  <c r="W6" i="5" s="1"/>
  <c r="Q17" i="5"/>
  <c r="W10" i="5" s="1"/>
  <c r="Q5" i="5"/>
  <c r="W5" i="5" s="1"/>
  <c r="Q16" i="5"/>
  <c r="R8" i="5"/>
  <c r="Q15" i="5"/>
  <c r="Q3" i="5"/>
  <c r="W3" i="5" s="1"/>
  <c r="R7" i="5"/>
  <c r="Q7" i="5"/>
  <c r="W7" i="5" s="1"/>
  <c r="R9" i="5"/>
  <c r="Q4" i="5"/>
  <c r="W4" i="5" s="1"/>
  <c r="Q14" i="5"/>
  <c r="R2" i="5"/>
  <c r="R6" i="5"/>
  <c r="R5" i="5"/>
  <c r="Q13" i="5"/>
  <c r="R17" i="5"/>
  <c r="Q12" i="5"/>
  <c r="R16" i="5"/>
  <c r="R4" i="5"/>
  <c r="C31" i="4"/>
  <c r="A51" i="4"/>
  <c r="A65" i="4"/>
  <c r="C45" i="4"/>
  <c r="A50" i="4"/>
  <c r="A84" i="4"/>
  <c r="C64" i="4"/>
  <c r="C25" i="4"/>
  <c r="C56" i="4"/>
  <c r="A76" i="4"/>
  <c r="A63" i="4"/>
  <c r="C55" i="4"/>
  <c r="A75" i="4"/>
  <c r="A101" i="4"/>
  <c r="C57" i="4"/>
  <c r="A77" i="4"/>
  <c r="A98" i="4"/>
  <c r="C78" i="4"/>
  <c r="A62" i="4"/>
  <c r="C49" i="4"/>
  <c r="A69" i="4"/>
  <c r="A112" i="4"/>
  <c r="C92" i="4"/>
  <c r="C72" i="4"/>
  <c r="A47" i="4"/>
  <c r="C27" i="4"/>
  <c r="A86" i="4"/>
  <c r="C66" i="4"/>
  <c r="A59" i="4"/>
  <c r="A53" i="4"/>
  <c r="A100" i="4"/>
  <c r="C80" i="4"/>
  <c r="A74" i="4"/>
  <c r="C54" i="4"/>
  <c r="A48" i="4"/>
  <c r="C28" i="4"/>
  <c r="W9" i="5" l="1"/>
  <c r="X5" i="5" a="1"/>
  <c r="X5" i="5" s="1"/>
  <c r="Y2" i="5" a="1"/>
  <c r="Y2" i="5" s="1"/>
  <c r="Y7" i="5" a="1"/>
  <c r="Y7" i="5" s="1"/>
  <c r="V10" i="5"/>
  <c r="X3" i="5" a="1"/>
  <c r="X3" i="5" s="1"/>
  <c r="Y8" i="5" a="1"/>
  <c r="Y8" i="5" s="1"/>
  <c r="V2" i="5"/>
  <c r="Z3" i="5" a="1"/>
  <c r="Z3" i="5" s="1"/>
  <c r="X4" i="5" a="1"/>
  <c r="X4" i="5" s="1"/>
  <c r="Y9" i="5" a="1"/>
  <c r="Y9" i="5" s="1"/>
  <c r="Z4" i="5" a="1"/>
  <c r="Z4" i="5" s="1"/>
  <c r="X6" i="5" a="1"/>
  <c r="X6" i="5" s="1"/>
  <c r="Y10" i="5" a="1"/>
  <c r="Y10" i="5" s="1"/>
  <c r="Y3" i="5" a="1"/>
  <c r="Y3" i="5" s="1"/>
  <c r="Y5" i="5" a="1"/>
  <c r="Y5" i="5" s="1"/>
  <c r="Z5" i="5" a="1"/>
  <c r="Z5" i="5" s="1"/>
  <c r="Y4" i="5" a="1"/>
  <c r="Y4" i="5" s="1"/>
  <c r="Z6" i="5" a="1"/>
  <c r="Z6" i="5" s="1"/>
  <c r="Z7" i="5" a="1"/>
  <c r="Z7" i="5" s="1"/>
  <c r="V4" i="5"/>
  <c r="V6" i="5"/>
  <c r="Z10" i="5" a="1"/>
  <c r="Z10" i="5" s="1"/>
  <c r="Z2" i="5" a="1"/>
  <c r="Z2" i="5" s="1"/>
  <c r="X7" i="5" a="1"/>
  <c r="X7" i="5" s="1"/>
  <c r="X9" i="5" a="1"/>
  <c r="X9" i="5" s="1"/>
  <c r="Z8" i="5" a="1"/>
  <c r="Z8" i="5" s="1"/>
  <c r="V5" i="5"/>
  <c r="Z9" i="5" a="1"/>
  <c r="Z9" i="5" s="1"/>
  <c r="V7" i="5"/>
  <c r="V8" i="5"/>
  <c r="V9" i="5"/>
  <c r="X8" i="5" a="1"/>
  <c r="X8" i="5" s="1"/>
  <c r="X10" i="5" a="1"/>
  <c r="X10" i="5" s="1"/>
  <c r="Y6" i="5" a="1"/>
  <c r="Y6" i="5" s="1"/>
  <c r="X2" i="5" a="1"/>
  <c r="X2" i="5" s="1"/>
  <c r="V3" i="5"/>
  <c r="A68" i="4"/>
  <c r="C48" i="4"/>
  <c r="C63" i="4"/>
  <c r="A83" i="4"/>
  <c r="A132" i="4"/>
  <c r="C112" i="4"/>
  <c r="C76" i="4"/>
  <c r="A96" i="4"/>
  <c r="A94" i="4"/>
  <c r="C74" i="4"/>
  <c r="C69" i="4"/>
  <c r="A89" i="4"/>
  <c r="C53" i="4"/>
  <c r="A73" i="4"/>
  <c r="A97" i="4"/>
  <c r="C77" i="4"/>
  <c r="C101" i="4"/>
  <c r="A121" i="4"/>
  <c r="C51" i="4"/>
  <c r="A71" i="4"/>
  <c r="A120" i="4"/>
  <c r="C100" i="4"/>
  <c r="C62" i="4"/>
  <c r="A82" i="4"/>
  <c r="A104" i="4"/>
  <c r="C84" i="4"/>
  <c r="C59" i="4"/>
  <c r="A79" i="4"/>
  <c r="A118" i="4"/>
  <c r="C98" i="4"/>
  <c r="C50" i="4"/>
  <c r="A70" i="4"/>
  <c r="A106" i="4"/>
  <c r="C86" i="4"/>
  <c r="C65" i="4"/>
  <c r="A85" i="4"/>
  <c r="A67" i="4"/>
  <c r="C47" i="4"/>
  <c r="C75" i="4"/>
  <c r="A95" i="4"/>
  <c r="A105" i="4" l="1"/>
  <c r="C85" i="4"/>
  <c r="A102" i="4"/>
  <c r="C82" i="4"/>
  <c r="A126" i="4"/>
  <c r="C106" i="4"/>
  <c r="A114" i="4"/>
  <c r="C94" i="4"/>
  <c r="A91" i="4"/>
  <c r="C71" i="4"/>
  <c r="A116" i="4"/>
  <c r="C96" i="4"/>
  <c r="A141" i="4"/>
  <c r="C121" i="4"/>
  <c r="A138" i="4"/>
  <c r="C118" i="4"/>
  <c r="A152" i="4"/>
  <c r="C132" i="4"/>
  <c r="C95" i="4"/>
  <c r="A115" i="4"/>
  <c r="A99" i="4"/>
  <c r="C79" i="4"/>
  <c r="A93" i="4"/>
  <c r="C73" i="4"/>
  <c r="C89" i="4"/>
  <c r="A109" i="4"/>
  <c r="A140" i="4"/>
  <c r="C120" i="4"/>
  <c r="A90" i="4"/>
  <c r="C70" i="4"/>
  <c r="A103" i="4"/>
  <c r="C83" i="4"/>
  <c r="A117" i="4"/>
  <c r="C97" i="4"/>
  <c r="A87" i="4"/>
  <c r="C67" i="4"/>
  <c r="A124" i="4"/>
  <c r="C104" i="4"/>
  <c r="A88" i="4"/>
  <c r="C68" i="4"/>
  <c r="A137" i="4" l="1"/>
  <c r="C117" i="4"/>
  <c r="A119" i="4"/>
  <c r="C99" i="4"/>
  <c r="A111" i="4"/>
  <c r="C91" i="4"/>
  <c r="A135" i="4"/>
  <c r="C115" i="4"/>
  <c r="A107" i="4"/>
  <c r="C87" i="4"/>
  <c r="A113" i="4"/>
  <c r="C93" i="4"/>
  <c r="A136" i="4"/>
  <c r="C116" i="4"/>
  <c r="A123" i="4"/>
  <c r="C103" i="4"/>
  <c r="A134" i="4"/>
  <c r="C114" i="4"/>
  <c r="A110" i="4"/>
  <c r="C90" i="4"/>
  <c r="A172" i="4"/>
  <c r="C152" i="4"/>
  <c r="A146" i="4"/>
  <c r="C126" i="4"/>
  <c r="A108" i="4"/>
  <c r="C88" i="4"/>
  <c r="A160" i="4"/>
  <c r="C140" i="4"/>
  <c r="A158" i="4"/>
  <c r="C138" i="4"/>
  <c r="A122" i="4"/>
  <c r="C102" i="4"/>
  <c r="A129" i="4"/>
  <c r="C109" i="4"/>
  <c r="A144" i="4"/>
  <c r="C124" i="4"/>
  <c r="A161" i="4"/>
  <c r="C141" i="4"/>
  <c r="A125" i="4"/>
  <c r="C105" i="4"/>
  <c r="A131" i="4" l="1"/>
  <c r="C111" i="4"/>
  <c r="A164" i="4"/>
  <c r="C144" i="4"/>
  <c r="A133" i="4"/>
  <c r="C113" i="4"/>
  <c r="A149" i="4"/>
  <c r="C129" i="4"/>
  <c r="A192" i="4"/>
  <c r="C172" i="4"/>
  <c r="A127" i="4"/>
  <c r="C107" i="4"/>
  <c r="A142" i="4"/>
  <c r="C122" i="4"/>
  <c r="A178" i="4"/>
  <c r="C158" i="4"/>
  <c r="A154" i="4"/>
  <c r="C134" i="4"/>
  <c r="C125" i="4"/>
  <c r="A145" i="4"/>
  <c r="A180" i="4"/>
  <c r="C160" i="4"/>
  <c r="A143" i="4"/>
  <c r="C123" i="4"/>
  <c r="A139" i="4"/>
  <c r="C119" i="4"/>
  <c r="A166" i="4"/>
  <c r="C146" i="4"/>
  <c r="A130" i="4"/>
  <c r="C110" i="4"/>
  <c r="A155" i="4"/>
  <c r="C135" i="4"/>
  <c r="A181" i="4"/>
  <c r="C161" i="4"/>
  <c r="A128" i="4"/>
  <c r="C108" i="4"/>
  <c r="A156" i="4"/>
  <c r="C136" i="4"/>
  <c r="A157" i="4"/>
  <c r="C137" i="4"/>
  <c r="A163" i="4" l="1"/>
  <c r="C143" i="4"/>
  <c r="A147" i="4"/>
  <c r="C127" i="4"/>
  <c r="A212" i="4"/>
  <c r="C192" i="4"/>
  <c r="C155" i="4"/>
  <c r="A175" i="4"/>
  <c r="A186" i="4"/>
  <c r="C166" i="4"/>
  <c r="A198" i="4"/>
  <c r="C178" i="4"/>
  <c r="A184" i="4"/>
  <c r="C164" i="4"/>
  <c r="A148" i="4"/>
  <c r="C128" i="4"/>
  <c r="A201" i="4"/>
  <c r="C181" i="4"/>
  <c r="A200" i="4"/>
  <c r="C180" i="4"/>
  <c r="A165" i="4"/>
  <c r="C145" i="4"/>
  <c r="C149" i="4"/>
  <c r="A169" i="4"/>
  <c r="A150" i="4"/>
  <c r="C130" i="4"/>
  <c r="A174" i="4"/>
  <c r="C154" i="4"/>
  <c r="A153" i="4"/>
  <c r="C133" i="4"/>
  <c r="A177" i="4"/>
  <c r="C157" i="4"/>
  <c r="A176" i="4"/>
  <c r="C156" i="4"/>
  <c r="A159" i="4"/>
  <c r="C139" i="4"/>
  <c r="A162" i="4"/>
  <c r="C142" i="4"/>
  <c r="A151" i="4"/>
  <c r="C131" i="4"/>
  <c r="A179" i="4" l="1"/>
  <c r="C159" i="4"/>
  <c r="A185" i="4"/>
  <c r="C165" i="4"/>
  <c r="A195" i="4"/>
  <c r="C175" i="4"/>
  <c r="A197" i="4"/>
  <c r="C177" i="4"/>
  <c r="A220" i="4"/>
  <c r="C200" i="4"/>
  <c r="A189" i="4"/>
  <c r="C169" i="4"/>
  <c r="A218" i="4"/>
  <c r="C198" i="4"/>
  <c r="A196" i="4"/>
  <c r="C176" i="4"/>
  <c r="A206" i="4"/>
  <c r="C186" i="4"/>
  <c r="A173" i="4"/>
  <c r="C153" i="4"/>
  <c r="A221" i="4"/>
  <c r="C201" i="4"/>
  <c r="A232" i="4"/>
  <c r="C212" i="4"/>
  <c r="A171" i="4"/>
  <c r="C151" i="4"/>
  <c r="A194" i="4"/>
  <c r="C174" i="4"/>
  <c r="A168" i="4"/>
  <c r="C148" i="4"/>
  <c r="A167" i="4"/>
  <c r="C147" i="4"/>
  <c r="A182" i="4"/>
  <c r="C162" i="4"/>
  <c r="A170" i="4"/>
  <c r="C150" i="4"/>
  <c r="A204" i="4"/>
  <c r="C184" i="4"/>
  <c r="A183" i="4"/>
  <c r="C163" i="4"/>
  <c r="A190" i="4" l="1"/>
  <c r="C170" i="4"/>
  <c r="A193" i="4"/>
  <c r="C173" i="4"/>
  <c r="A252" i="4"/>
  <c r="C232" i="4"/>
  <c r="A241" i="4"/>
  <c r="C221" i="4"/>
  <c r="A240" i="4"/>
  <c r="C220" i="4"/>
  <c r="A187" i="4"/>
  <c r="C167" i="4"/>
  <c r="A217" i="4"/>
  <c r="C197" i="4"/>
  <c r="A203" i="4"/>
  <c r="C183" i="4"/>
  <c r="A216" i="4"/>
  <c r="C196" i="4"/>
  <c r="A205" i="4"/>
  <c r="C185" i="4"/>
  <c r="A209" i="4"/>
  <c r="C189" i="4"/>
  <c r="A202" i="4"/>
  <c r="C182" i="4"/>
  <c r="A188" i="4"/>
  <c r="C168" i="4"/>
  <c r="A226" i="4"/>
  <c r="C206" i="4"/>
  <c r="A215" i="4"/>
  <c r="C195" i="4"/>
  <c r="A214" i="4"/>
  <c r="C194" i="4"/>
  <c r="A224" i="4"/>
  <c r="C204" i="4"/>
  <c r="A191" i="4"/>
  <c r="C171" i="4"/>
  <c r="A238" i="4"/>
  <c r="C218" i="4"/>
  <c r="A199" i="4"/>
  <c r="C179" i="4"/>
  <c r="A261" i="4" l="1"/>
  <c r="C241" i="4"/>
  <c r="A244" i="4"/>
  <c r="C224" i="4"/>
  <c r="A219" i="4"/>
  <c r="C199" i="4"/>
  <c r="A211" i="4"/>
  <c r="C191" i="4"/>
  <c r="A222" i="4"/>
  <c r="C202" i="4"/>
  <c r="A207" i="4"/>
  <c r="C187" i="4"/>
  <c r="A229" i="4"/>
  <c r="C209" i="4"/>
  <c r="A260" i="4"/>
  <c r="C240" i="4"/>
  <c r="A234" i="4"/>
  <c r="C214" i="4"/>
  <c r="A225" i="4"/>
  <c r="C205" i="4"/>
  <c r="A235" i="4"/>
  <c r="C215" i="4"/>
  <c r="A236" i="4"/>
  <c r="C216" i="4"/>
  <c r="A272" i="4"/>
  <c r="C252" i="4"/>
  <c r="A246" i="4"/>
  <c r="C226" i="4"/>
  <c r="A223" i="4"/>
  <c r="C203" i="4"/>
  <c r="A213" i="4"/>
  <c r="C193" i="4"/>
  <c r="A258" i="4"/>
  <c r="C238" i="4"/>
  <c r="A208" i="4"/>
  <c r="C188" i="4"/>
  <c r="A237" i="4"/>
  <c r="C217" i="4"/>
  <c r="A210" i="4"/>
  <c r="C190" i="4"/>
  <c r="A227" i="4" l="1"/>
  <c r="C207" i="4"/>
  <c r="A230" i="4"/>
  <c r="C210" i="4"/>
  <c r="A280" i="4"/>
  <c r="C260" i="4"/>
  <c r="A228" i="4"/>
  <c r="C208" i="4"/>
  <c r="A256" i="4"/>
  <c r="C236" i="4"/>
  <c r="A278" i="4"/>
  <c r="C258" i="4"/>
  <c r="A255" i="4"/>
  <c r="C235" i="4"/>
  <c r="A242" i="4"/>
  <c r="C222" i="4"/>
  <c r="A233" i="4"/>
  <c r="C213" i="4"/>
  <c r="A245" i="4"/>
  <c r="C225" i="4"/>
  <c r="A231" i="4"/>
  <c r="C211" i="4"/>
  <c r="A243" i="4"/>
  <c r="C223" i="4"/>
  <c r="A254" i="4"/>
  <c r="C234" i="4"/>
  <c r="A239" i="4"/>
  <c r="C219" i="4"/>
  <c r="A266" i="4"/>
  <c r="C246" i="4"/>
  <c r="A264" i="4"/>
  <c r="C244" i="4"/>
  <c r="A257" i="4"/>
  <c r="C237" i="4"/>
  <c r="A292" i="4"/>
  <c r="C272" i="4"/>
  <c r="A249" i="4"/>
  <c r="C229" i="4"/>
  <c r="A281" i="4"/>
  <c r="C261" i="4"/>
  <c r="A312" i="4" l="1"/>
  <c r="C292" i="4"/>
  <c r="A263" i="4"/>
  <c r="C243" i="4"/>
  <c r="A277" i="4"/>
  <c r="C257" i="4"/>
  <c r="A251" i="4"/>
  <c r="C231" i="4"/>
  <c r="A276" i="4"/>
  <c r="C256" i="4"/>
  <c r="A284" i="4"/>
  <c r="C264" i="4"/>
  <c r="A265" i="4"/>
  <c r="C245" i="4"/>
  <c r="A248" i="4"/>
  <c r="C228" i="4"/>
  <c r="A298" i="4"/>
  <c r="C278" i="4"/>
  <c r="A286" i="4"/>
  <c r="C266" i="4"/>
  <c r="A253" i="4"/>
  <c r="C233" i="4"/>
  <c r="A300" i="4"/>
  <c r="C280" i="4"/>
  <c r="A301" i="4"/>
  <c r="C281" i="4"/>
  <c r="A259" i="4"/>
  <c r="C239" i="4"/>
  <c r="A262" i="4"/>
  <c r="C242" i="4"/>
  <c r="A250" i="4"/>
  <c r="C230" i="4"/>
  <c r="A269" i="4"/>
  <c r="C249" i="4"/>
  <c r="A274" i="4"/>
  <c r="C254" i="4"/>
  <c r="A275" i="4"/>
  <c r="C255" i="4"/>
  <c r="A247" i="4"/>
  <c r="C227" i="4"/>
  <c r="A289" i="4" l="1"/>
  <c r="C269" i="4"/>
  <c r="A294" i="4"/>
  <c r="C274" i="4"/>
  <c r="A304" i="4"/>
  <c r="C284" i="4"/>
  <c r="A270" i="4"/>
  <c r="C250" i="4"/>
  <c r="A306" i="4"/>
  <c r="C286" i="4"/>
  <c r="A271" i="4"/>
  <c r="C251" i="4"/>
  <c r="A282" i="4"/>
  <c r="C262" i="4"/>
  <c r="A297" i="4"/>
  <c r="C277" i="4"/>
  <c r="A279" i="4"/>
  <c r="C259" i="4"/>
  <c r="A320" i="4"/>
  <c r="C300" i="4"/>
  <c r="A273" i="4"/>
  <c r="C253" i="4"/>
  <c r="A296" i="4"/>
  <c r="C276" i="4"/>
  <c r="A318" i="4"/>
  <c r="C298" i="4"/>
  <c r="A267" i="4"/>
  <c r="C247" i="4"/>
  <c r="A268" i="4"/>
  <c r="C248" i="4"/>
  <c r="A283" i="4"/>
  <c r="C263" i="4"/>
  <c r="A295" i="4"/>
  <c r="C275" i="4"/>
  <c r="A321" i="4"/>
  <c r="C301" i="4"/>
  <c r="A285" i="4"/>
  <c r="C265" i="4"/>
  <c r="A332" i="4"/>
  <c r="C312" i="4"/>
  <c r="A291" i="4" l="1"/>
  <c r="C271" i="4"/>
  <c r="A293" i="4"/>
  <c r="C273" i="4"/>
  <c r="A299" i="4"/>
  <c r="C279" i="4"/>
  <c r="A341" i="4"/>
  <c r="C321" i="4"/>
  <c r="A316" i="4"/>
  <c r="C296" i="4"/>
  <c r="A315" i="4"/>
  <c r="C295" i="4"/>
  <c r="A326" i="4"/>
  <c r="C306" i="4"/>
  <c r="A340" i="4"/>
  <c r="C320" i="4"/>
  <c r="A290" i="4"/>
  <c r="C270" i="4"/>
  <c r="A303" i="4"/>
  <c r="C283" i="4"/>
  <c r="A288" i="4"/>
  <c r="C268" i="4"/>
  <c r="C304" i="4"/>
  <c r="A324" i="4"/>
  <c r="A352" i="4"/>
  <c r="C332" i="4"/>
  <c r="A287" i="4"/>
  <c r="C267" i="4"/>
  <c r="A317" i="4"/>
  <c r="C297" i="4"/>
  <c r="A314" i="4"/>
  <c r="C294" i="4"/>
  <c r="A305" i="4"/>
  <c r="C285" i="4"/>
  <c r="A338" i="4"/>
  <c r="C318" i="4"/>
  <c r="A302" i="4"/>
  <c r="C282" i="4"/>
  <c r="A309" i="4"/>
  <c r="C289" i="4"/>
  <c r="A358" i="4" l="1"/>
  <c r="C338" i="4"/>
  <c r="A335" i="4"/>
  <c r="C315" i="4"/>
  <c r="A308" i="4"/>
  <c r="C288" i="4"/>
  <c r="A336" i="4"/>
  <c r="C316" i="4"/>
  <c r="A334" i="4"/>
  <c r="C314" i="4"/>
  <c r="A313" i="4"/>
  <c r="C293" i="4"/>
  <c r="A344" i="4"/>
  <c r="C324" i="4"/>
  <c r="A325" i="4"/>
  <c r="C305" i="4"/>
  <c r="A323" i="4"/>
  <c r="C303" i="4"/>
  <c r="A361" i="4"/>
  <c r="C341" i="4"/>
  <c r="A337" i="4"/>
  <c r="C317" i="4"/>
  <c r="A310" i="4"/>
  <c r="C290" i="4"/>
  <c r="A319" i="4"/>
  <c r="C299" i="4"/>
  <c r="A329" i="4"/>
  <c r="C309" i="4"/>
  <c r="A307" i="4"/>
  <c r="C287" i="4"/>
  <c r="A360" i="4"/>
  <c r="C340" i="4"/>
  <c r="A322" i="4"/>
  <c r="C302" i="4"/>
  <c r="A372" i="4"/>
  <c r="C352" i="4"/>
  <c r="A346" i="4"/>
  <c r="C326" i="4"/>
  <c r="A311" i="4"/>
  <c r="C291" i="4"/>
  <c r="A330" i="4" l="1"/>
  <c r="C310" i="4"/>
  <c r="A333" i="4"/>
  <c r="C313" i="4"/>
  <c r="A357" i="4"/>
  <c r="C337" i="4"/>
  <c r="A342" i="4"/>
  <c r="C322" i="4"/>
  <c r="A354" i="4"/>
  <c r="C334" i="4"/>
  <c r="A380" i="4"/>
  <c r="C360" i="4"/>
  <c r="A392" i="4"/>
  <c r="C372" i="4"/>
  <c r="A381" i="4"/>
  <c r="C361" i="4"/>
  <c r="A356" i="4"/>
  <c r="C336" i="4"/>
  <c r="A327" i="4"/>
  <c r="C307" i="4"/>
  <c r="A343" i="4"/>
  <c r="C323" i="4"/>
  <c r="A328" i="4"/>
  <c r="C308" i="4"/>
  <c r="A331" i="4"/>
  <c r="C311" i="4"/>
  <c r="A349" i="4"/>
  <c r="C329" i="4"/>
  <c r="A345" i="4"/>
  <c r="C325" i="4"/>
  <c r="A355" i="4"/>
  <c r="C335" i="4"/>
  <c r="A366" i="4"/>
  <c r="C346" i="4"/>
  <c r="A339" i="4"/>
  <c r="C319" i="4"/>
  <c r="A364" i="4"/>
  <c r="C344" i="4"/>
  <c r="A378" i="4"/>
  <c r="C358" i="4"/>
  <c r="A348" i="4" l="1"/>
  <c r="C328" i="4"/>
  <c r="A359" i="4"/>
  <c r="C339" i="4"/>
  <c r="A363" i="4"/>
  <c r="C343" i="4"/>
  <c r="A374" i="4"/>
  <c r="C354" i="4"/>
  <c r="A375" i="4"/>
  <c r="C355" i="4"/>
  <c r="A347" i="4"/>
  <c r="C327" i="4"/>
  <c r="A362" i="4"/>
  <c r="C342" i="4"/>
  <c r="A376" i="4"/>
  <c r="C356" i="4"/>
  <c r="A377" i="4"/>
  <c r="C357" i="4"/>
  <c r="A400" i="4"/>
  <c r="C380" i="4"/>
  <c r="A386" i="4"/>
  <c r="C366" i="4"/>
  <c r="A365" i="4"/>
  <c r="C345" i="4"/>
  <c r="A398" i="4"/>
  <c r="C378" i="4"/>
  <c r="A369" i="4"/>
  <c r="C349" i="4"/>
  <c r="A401" i="4"/>
  <c r="C381" i="4"/>
  <c r="A353" i="4"/>
  <c r="C333" i="4"/>
  <c r="A384" i="4"/>
  <c r="C364" i="4"/>
  <c r="A351" i="4"/>
  <c r="C331" i="4"/>
  <c r="A412" i="4"/>
  <c r="C392" i="4"/>
  <c r="A350" i="4"/>
  <c r="C330" i="4"/>
  <c r="A385" i="4" l="1"/>
  <c r="C365" i="4"/>
  <c r="A404" i="4"/>
  <c r="C384" i="4"/>
  <c r="A406" i="4"/>
  <c r="C386" i="4"/>
  <c r="A420" i="4"/>
  <c r="C400" i="4"/>
  <c r="A371" i="4"/>
  <c r="C351" i="4"/>
  <c r="A367" i="4"/>
  <c r="C347" i="4"/>
  <c r="A395" i="4"/>
  <c r="C375" i="4"/>
  <c r="A373" i="4"/>
  <c r="C353" i="4"/>
  <c r="A394" i="4"/>
  <c r="C374" i="4"/>
  <c r="A421" i="4"/>
  <c r="C401" i="4"/>
  <c r="A397" i="4"/>
  <c r="C377" i="4"/>
  <c r="A383" i="4"/>
  <c r="C363" i="4"/>
  <c r="A370" i="4"/>
  <c r="C350" i="4"/>
  <c r="A389" i="4"/>
  <c r="C369" i="4"/>
  <c r="A396" i="4"/>
  <c r="C376" i="4"/>
  <c r="A379" i="4"/>
  <c r="C359" i="4"/>
  <c r="A432" i="4"/>
  <c r="C412" i="4"/>
  <c r="A418" i="4"/>
  <c r="C398" i="4"/>
  <c r="A382" i="4"/>
  <c r="C362" i="4"/>
  <c r="A368" i="4"/>
  <c r="C348" i="4"/>
  <c r="A438" i="4" l="1"/>
  <c r="C418" i="4"/>
  <c r="A403" i="4"/>
  <c r="C383" i="4"/>
  <c r="A417" i="4"/>
  <c r="C397" i="4"/>
  <c r="A387" i="4"/>
  <c r="C367" i="4"/>
  <c r="A452" i="4"/>
  <c r="C432" i="4"/>
  <c r="A391" i="4"/>
  <c r="C371" i="4"/>
  <c r="A399" i="4"/>
  <c r="C379" i="4"/>
  <c r="C421" i="4"/>
  <c r="A441" i="4"/>
  <c r="A440" i="4"/>
  <c r="C420" i="4"/>
  <c r="A426" i="4"/>
  <c r="C406" i="4"/>
  <c r="A416" i="4"/>
  <c r="C396" i="4"/>
  <c r="A414" i="4"/>
  <c r="C394" i="4"/>
  <c r="A388" i="4"/>
  <c r="C368" i="4"/>
  <c r="A409" i="4"/>
  <c r="C389" i="4"/>
  <c r="A393" i="4"/>
  <c r="C373" i="4"/>
  <c r="C404" i="4"/>
  <c r="A424" i="4"/>
  <c r="A402" i="4"/>
  <c r="C382" i="4"/>
  <c r="A390" i="4"/>
  <c r="C370" i="4"/>
  <c r="A415" i="4"/>
  <c r="C395" i="4"/>
  <c r="A405" i="4"/>
  <c r="C385" i="4"/>
  <c r="A472" i="4" l="1"/>
  <c r="C452" i="4"/>
  <c r="A410" i="4"/>
  <c r="C390" i="4"/>
  <c r="A411" i="4"/>
  <c r="C391" i="4"/>
  <c r="C416" i="4"/>
  <c r="A436" i="4"/>
  <c r="A446" i="4"/>
  <c r="C426" i="4"/>
  <c r="A407" i="4"/>
  <c r="C387" i="4"/>
  <c r="A425" i="4"/>
  <c r="C405" i="4"/>
  <c r="C409" i="4"/>
  <c r="A429" i="4"/>
  <c r="C414" i="4"/>
  <c r="A434" i="4"/>
  <c r="C402" i="4"/>
  <c r="A422" i="4"/>
  <c r="A444" i="4"/>
  <c r="C424" i="4"/>
  <c r="A413" i="4"/>
  <c r="C393" i="4"/>
  <c r="A460" i="4"/>
  <c r="C440" i="4"/>
  <c r="C417" i="4"/>
  <c r="A437" i="4"/>
  <c r="A461" i="4"/>
  <c r="C441" i="4"/>
  <c r="C403" i="4"/>
  <c r="A423" i="4"/>
  <c r="C415" i="4"/>
  <c r="A435" i="4"/>
  <c r="A408" i="4"/>
  <c r="C388" i="4"/>
  <c r="A419" i="4"/>
  <c r="C399" i="4"/>
  <c r="A458" i="4"/>
  <c r="C438" i="4"/>
  <c r="C408" i="4" l="1"/>
  <c r="A428" i="4"/>
  <c r="C407" i="4"/>
  <c r="A427" i="4"/>
  <c r="C435" i="4"/>
  <c r="A455" i="4"/>
  <c r="A464" i="4"/>
  <c r="C444" i="4"/>
  <c r="A466" i="4"/>
  <c r="C446" i="4"/>
  <c r="C423" i="4"/>
  <c r="A443" i="4"/>
  <c r="C422" i="4"/>
  <c r="A442" i="4"/>
  <c r="A456" i="4"/>
  <c r="C436" i="4"/>
  <c r="C434" i="4"/>
  <c r="A454" i="4"/>
  <c r="C461" i="4"/>
  <c r="A481" i="4"/>
  <c r="C411" i="4"/>
  <c r="A431" i="4"/>
  <c r="C413" i="4"/>
  <c r="A433" i="4"/>
  <c r="A457" i="4"/>
  <c r="C437" i="4"/>
  <c r="C429" i="4"/>
  <c r="A449" i="4"/>
  <c r="A478" i="4"/>
  <c r="C458" i="4"/>
  <c r="C410" i="4"/>
  <c r="A430" i="4"/>
  <c r="C419" i="4"/>
  <c r="A439" i="4"/>
  <c r="A480" i="4"/>
  <c r="C460" i="4"/>
  <c r="A445" i="4"/>
  <c r="C425" i="4"/>
  <c r="A492" i="4"/>
  <c r="C472" i="4"/>
  <c r="A453" i="4" l="1"/>
  <c r="C433" i="4"/>
  <c r="C443" i="4"/>
  <c r="A463" i="4"/>
  <c r="A500" i="4"/>
  <c r="C480" i="4"/>
  <c r="A459" i="4"/>
  <c r="C439" i="4"/>
  <c r="C431" i="4"/>
  <c r="A451" i="4"/>
  <c r="A486" i="4"/>
  <c r="C466" i="4"/>
  <c r="A474" i="4"/>
  <c r="C454" i="4"/>
  <c r="A475" i="4"/>
  <c r="C455" i="4"/>
  <c r="A498" i="4"/>
  <c r="C478" i="4"/>
  <c r="A447" i="4"/>
  <c r="C427" i="4"/>
  <c r="A512" i="4"/>
  <c r="C492" i="4"/>
  <c r="A462" i="4"/>
  <c r="C442" i="4"/>
  <c r="C428" i="4"/>
  <c r="A448" i="4"/>
  <c r="C430" i="4"/>
  <c r="A450" i="4"/>
  <c r="A501" i="4"/>
  <c r="C481" i="4"/>
  <c r="C464" i="4"/>
  <c r="A484" i="4"/>
  <c r="C449" i="4"/>
  <c r="A469" i="4"/>
  <c r="A476" i="4"/>
  <c r="C456" i="4"/>
  <c r="A465" i="4"/>
  <c r="C445" i="4"/>
  <c r="A477" i="4"/>
  <c r="C457" i="4"/>
  <c r="A496" i="4" l="1"/>
  <c r="C476" i="4"/>
  <c r="A506" i="4"/>
  <c r="C486" i="4"/>
  <c r="A489" i="4"/>
  <c r="C469" i="4"/>
  <c r="A521" i="4"/>
  <c r="C501" i="4"/>
  <c r="A518" i="4"/>
  <c r="C498" i="4"/>
  <c r="A520" i="4"/>
  <c r="C500" i="4"/>
  <c r="A471" i="4"/>
  <c r="C451" i="4"/>
  <c r="A470" i="4"/>
  <c r="C450" i="4"/>
  <c r="A495" i="4"/>
  <c r="C475" i="4"/>
  <c r="A482" i="4"/>
  <c r="C462" i="4"/>
  <c r="A532" i="4"/>
  <c r="C512" i="4"/>
  <c r="A504" i="4"/>
  <c r="C484" i="4"/>
  <c r="A467" i="4"/>
  <c r="C447" i="4"/>
  <c r="A479" i="4"/>
  <c r="C459" i="4"/>
  <c r="A483" i="4"/>
  <c r="C463" i="4"/>
  <c r="A497" i="4"/>
  <c r="C477" i="4"/>
  <c r="A468" i="4"/>
  <c r="C448" i="4"/>
  <c r="A485" i="4"/>
  <c r="C465" i="4"/>
  <c r="A494" i="4"/>
  <c r="C474" i="4"/>
  <c r="A473" i="4"/>
  <c r="C453" i="4"/>
  <c r="A538" i="4" l="1"/>
  <c r="C518" i="4"/>
  <c r="A524" i="4"/>
  <c r="C504" i="4"/>
  <c r="A517" i="4"/>
  <c r="C497" i="4"/>
  <c r="A502" i="4"/>
  <c r="C482" i="4"/>
  <c r="A541" i="4"/>
  <c r="C521" i="4"/>
  <c r="A499" i="4"/>
  <c r="C479" i="4"/>
  <c r="A526" i="4"/>
  <c r="C506" i="4"/>
  <c r="A505" i="4"/>
  <c r="C485" i="4"/>
  <c r="A540" i="4"/>
  <c r="C520" i="4"/>
  <c r="A488" i="4"/>
  <c r="C468" i="4"/>
  <c r="A552" i="4"/>
  <c r="C532" i="4"/>
  <c r="A503" i="4"/>
  <c r="C483" i="4"/>
  <c r="C495" i="4"/>
  <c r="A515" i="4"/>
  <c r="A509" i="4"/>
  <c r="C489" i="4"/>
  <c r="A493" i="4"/>
  <c r="C473" i="4"/>
  <c r="A490" i="4"/>
  <c r="C470" i="4"/>
  <c r="A514" i="4"/>
  <c r="C494" i="4"/>
  <c r="A487" i="4"/>
  <c r="C467" i="4"/>
  <c r="A491" i="4"/>
  <c r="C471" i="4"/>
  <c r="A516" i="4"/>
  <c r="C496" i="4"/>
  <c r="A523" i="4" l="1"/>
  <c r="C503" i="4"/>
  <c r="A519" i="4"/>
  <c r="C499" i="4"/>
  <c r="A572" i="4"/>
  <c r="C552" i="4"/>
  <c r="C490" i="4"/>
  <c r="A510" i="4"/>
  <c r="A507" i="4"/>
  <c r="C487" i="4"/>
  <c r="A534" i="4"/>
  <c r="C514" i="4"/>
  <c r="A561" i="4"/>
  <c r="C541" i="4"/>
  <c r="A508" i="4"/>
  <c r="C488" i="4"/>
  <c r="A522" i="4"/>
  <c r="C502" i="4"/>
  <c r="A513" i="4"/>
  <c r="C493" i="4"/>
  <c r="A560" i="4"/>
  <c r="C540" i="4"/>
  <c r="A537" i="4"/>
  <c r="C517" i="4"/>
  <c r="A535" i="4"/>
  <c r="C515" i="4"/>
  <c r="A536" i="4"/>
  <c r="C516" i="4"/>
  <c r="A529" i="4"/>
  <c r="C509" i="4"/>
  <c r="A525" i="4"/>
  <c r="C505" i="4"/>
  <c r="A544" i="4"/>
  <c r="C524" i="4"/>
  <c r="A511" i="4"/>
  <c r="C491" i="4"/>
  <c r="A546" i="4"/>
  <c r="C526" i="4"/>
  <c r="A558" i="4"/>
  <c r="C538" i="4"/>
  <c r="A557" i="4" l="1"/>
  <c r="C537" i="4"/>
  <c r="A554" i="4"/>
  <c r="C534" i="4"/>
  <c r="A564" i="4"/>
  <c r="C544" i="4"/>
  <c r="A545" i="4"/>
  <c r="C525" i="4"/>
  <c r="A533" i="4"/>
  <c r="C513" i="4"/>
  <c r="A530" i="4"/>
  <c r="C510" i="4"/>
  <c r="A531" i="4"/>
  <c r="C511" i="4"/>
  <c r="A580" i="4"/>
  <c r="C560" i="4"/>
  <c r="A527" i="4"/>
  <c r="C507" i="4"/>
  <c r="A549" i="4"/>
  <c r="C529" i="4"/>
  <c r="A542" i="4"/>
  <c r="C522" i="4"/>
  <c r="A592" i="4"/>
  <c r="C572" i="4"/>
  <c r="A578" i="4"/>
  <c r="C558" i="4"/>
  <c r="A556" i="4"/>
  <c r="C536" i="4"/>
  <c r="A528" i="4"/>
  <c r="C508" i="4"/>
  <c r="A539" i="4"/>
  <c r="C519" i="4"/>
  <c r="A566" i="4"/>
  <c r="C546" i="4"/>
  <c r="A555" i="4"/>
  <c r="C535" i="4"/>
  <c r="A581" i="4"/>
  <c r="C561" i="4"/>
  <c r="A543" i="4"/>
  <c r="C523" i="4"/>
  <c r="A575" i="4" l="1"/>
  <c r="C555" i="4"/>
  <c r="A612" i="4"/>
  <c r="C592" i="4"/>
  <c r="A586" i="4"/>
  <c r="C566" i="4"/>
  <c r="A553" i="4"/>
  <c r="C533" i="4"/>
  <c r="A548" i="4"/>
  <c r="C528" i="4"/>
  <c r="A584" i="4"/>
  <c r="C564" i="4"/>
  <c r="A563" i="4"/>
  <c r="C543" i="4"/>
  <c r="A574" i="4"/>
  <c r="C554" i="4"/>
  <c r="A550" i="4"/>
  <c r="C530" i="4"/>
  <c r="A562" i="4"/>
  <c r="C542" i="4"/>
  <c r="A559" i="4"/>
  <c r="C539" i="4"/>
  <c r="A569" i="4"/>
  <c r="C549" i="4"/>
  <c r="A565" i="4"/>
  <c r="C545" i="4"/>
  <c r="A547" i="4"/>
  <c r="C527" i="4"/>
  <c r="A576" i="4"/>
  <c r="C556" i="4"/>
  <c r="A600" i="4"/>
  <c r="C580" i="4"/>
  <c r="A601" i="4"/>
  <c r="C581" i="4"/>
  <c r="A598" i="4"/>
  <c r="C578" i="4"/>
  <c r="A551" i="4"/>
  <c r="C531" i="4"/>
  <c r="A577" i="4"/>
  <c r="C557" i="4"/>
  <c r="A621" i="4" l="1"/>
  <c r="C601" i="4"/>
  <c r="A579" i="4"/>
  <c r="C559" i="4"/>
  <c r="A568" i="4"/>
  <c r="C548" i="4"/>
  <c r="A596" i="4"/>
  <c r="C576" i="4"/>
  <c r="A570" i="4"/>
  <c r="C550" i="4"/>
  <c r="A606" i="4"/>
  <c r="C586" i="4"/>
  <c r="A618" i="4"/>
  <c r="C598" i="4"/>
  <c r="A589" i="4"/>
  <c r="C569" i="4"/>
  <c r="A604" i="4"/>
  <c r="C584" i="4"/>
  <c r="A620" i="4"/>
  <c r="C600" i="4"/>
  <c r="A582" i="4"/>
  <c r="C562" i="4"/>
  <c r="A573" i="4"/>
  <c r="C553" i="4"/>
  <c r="A597" i="4"/>
  <c r="C577" i="4"/>
  <c r="A567" i="4"/>
  <c r="C547" i="4"/>
  <c r="A594" i="4"/>
  <c r="C574" i="4"/>
  <c r="A632" i="4"/>
  <c r="C612" i="4"/>
  <c r="A571" i="4"/>
  <c r="C551" i="4"/>
  <c r="A585" i="4"/>
  <c r="C565" i="4"/>
  <c r="A583" i="4"/>
  <c r="C563" i="4"/>
  <c r="A595" i="4"/>
  <c r="C575" i="4"/>
  <c r="A591" i="4" l="1"/>
  <c r="C571" i="4"/>
  <c r="A602" i="4"/>
  <c r="C582" i="4"/>
  <c r="A590" i="4"/>
  <c r="C570" i="4"/>
  <c r="A614" i="4"/>
  <c r="C594" i="4"/>
  <c r="A624" i="4"/>
  <c r="C604" i="4"/>
  <c r="A588" i="4"/>
  <c r="C568" i="4"/>
  <c r="A605" i="4"/>
  <c r="C585" i="4"/>
  <c r="A593" i="4"/>
  <c r="C573" i="4"/>
  <c r="A626" i="4"/>
  <c r="C606" i="4"/>
  <c r="A652" i="4"/>
  <c r="C632" i="4"/>
  <c r="A640" i="4"/>
  <c r="C620" i="4"/>
  <c r="A616" i="4"/>
  <c r="C596" i="4"/>
  <c r="A615" i="4"/>
  <c r="C595" i="4"/>
  <c r="A587" i="4"/>
  <c r="C567" i="4"/>
  <c r="A609" i="4"/>
  <c r="C589" i="4"/>
  <c r="A599" i="4"/>
  <c r="C579" i="4"/>
  <c r="A603" i="4"/>
  <c r="C583" i="4"/>
  <c r="A617" i="4"/>
  <c r="C597" i="4"/>
  <c r="A638" i="4"/>
  <c r="C618" i="4"/>
  <c r="A641" i="4"/>
  <c r="C621" i="4"/>
  <c r="A637" i="4" l="1"/>
  <c r="C617" i="4"/>
  <c r="A608" i="4"/>
  <c r="C588" i="4"/>
  <c r="A660" i="4"/>
  <c r="C640" i="4"/>
  <c r="A644" i="4"/>
  <c r="C624" i="4"/>
  <c r="A619" i="4"/>
  <c r="C599" i="4"/>
  <c r="A672" i="4"/>
  <c r="C652" i="4"/>
  <c r="A646" i="4"/>
  <c r="C626" i="4"/>
  <c r="A610" i="4"/>
  <c r="C590" i="4"/>
  <c r="A661" i="4"/>
  <c r="C641" i="4"/>
  <c r="A607" i="4"/>
  <c r="C587" i="4"/>
  <c r="A613" i="4"/>
  <c r="C593" i="4"/>
  <c r="A622" i="4"/>
  <c r="C602" i="4"/>
  <c r="A636" i="4"/>
  <c r="C616" i="4"/>
  <c r="A623" i="4"/>
  <c r="C603" i="4"/>
  <c r="A634" i="4"/>
  <c r="C614" i="4"/>
  <c r="A629" i="4"/>
  <c r="C609" i="4"/>
  <c r="A658" i="4"/>
  <c r="C638" i="4"/>
  <c r="A635" i="4"/>
  <c r="C615" i="4"/>
  <c r="A625" i="4"/>
  <c r="C605" i="4"/>
  <c r="A611" i="4"/>
  <c r="C591" i="4"/>
  <c r="A655" i="4" l="1"/>
  <c r="C635" i="4"/>
  <c r="A642" i="4"/>
  <c r="C622" i="4"/>
  <c r="A678" i="4"/>
  <c r="C658" i="4"/>
  <c r="A639" i="4"/>
  <c r="C619" i="4"/>
  <c r="A692" i="4"/>
  <c r="C672" i="4"/>
  <c r="A633" i="4"/>
  <c r="C613" i="4"/>
  <c r="A649" i="4"/>
  <c r="C629" i="4"/>
  <c r="A627" i="4"/>
  <c r="C607" i="4"/>
  <c r="A664" i="4"/>
  <c r="C644" i="4"/>
  <c r="A681" i="4"/>
  <c r="C661" i="4"/>
  <c r="A631" i="4"/>
  <c r="C611" i="4"/>
  <c r="A643" i="4"/>
  <c r="C623" i="4"/>
  <c r="A630" i="4"/>
  <c r="C610" i="4"/>
  <c r="A628" i="4"/>
  <c r="C608" i="4"/>
  <c r="A654" i="4"/>
  <c r="C634" i="4"/>
  <c r="A680" i="4"/>
  <c r="C660" i="4"/>
  <c r="A645" i="4"/>
  <c r="C625" i="4"/>
  <c r="A656" i="4"/>
  <c r="C636" i="4"/>
  <c r="A666" i="4"/>
  <c r="C646" i="4"/>
  <c r="A657" i="4"/>
  <c r="C637" i="4"/>
  <c r="A663" i="4" l="1"/>
  <c r="C643" i="4"/>
  <c r="A665" i="4"/>
  <c r="C645" i="4"/>
  <c r="A700" i="4"/>
  <c r="C680" i="4"/>
  <c r="A674" i="4"/>
  <c r="C654" i="4"/>
  <c r="A684" i="4"/>
  <c r="C664" i="4"/>
  <c r="A698" i="4"/>
  <c r="C678" i="4"/>
  <c r="A676" i="4"/>
  <c r="C656" i="4"/>
  <c r="A653" i="4"/>
  <c r="C633" i="4"/>
  <c r="A651" i="4"/>
  <c r="C631" i="4"/>
  <c r="A712" i="4"/>
  <c r="C692" i="4"/>
  <c r="A701" i="4"/>
  <c r="C681" i="4"/>
  <c r="A659" i="4"/>
  <c r="C639" i="4"/>
  <c r="A677" i="4"/>
  <c r="C657" i="4"/>
  <c r="A648" i="4"/>
  <c r="C628" i="4"/>
  <c r="A647" i="4"/>
  <c r="C627" i="4"/>
  <c r="A662" i="4"/>
  <c r="C642" i="4"/>
  <c r="A686" i="4"/>
  <c r="C666" i="4"/>
  <c r="A650" i="4"/>
  <c r="C630" i="4"/>
  <c r="A669" i="4"/>
  <c r="C649" i="4"/>
  <c r="A675" i="4"/>
  <c r="C655" i="4"/>
  <c r="A670" i="4" l="1"/>
  <c r="C650" i="4"/>
  <c r="A679" i="4"/>
  <c r="C659" i="4"/>
  <c r="A718" i="4"/>
  <c r="C698" i="4"/>
  <c r="A667" i="4"/>
  <c r="C647" i="4"/>
  <c r="A720" i="4"/>
  <c r="C700" i="4"/>
  <c r="A668" i="4"/>
  <c r="C648" i="4"/>
  <c r="A685" i="4"/>
  <c r="C665" i="4"/>
  <c r="A706" i="4"/>
  <c r="C686" i="4"/>
  <c r="A721" i="4"/>
  <c r="C701" i="4"/>
  <c r="A704" i="4"/>
  <c r="C684" i="4"/>
  <c r="A682" i="4"/>
  <c r="C662" i="4"/>
  <c r="A732" i="4"/>
  <c r="C712" i="4"/>
  <c r="A694" i="4"/>
  <c r="C674" i="4"/>
  <c r="A671" i="4"/>
  <c r="C651" i="4"/>
  <c r="A695" i="4"/>
  <c r="C675" i="4"/>
  <c r="A673" i="4"/>
  <c r="C653" i="4"/>
  <c r="A689" i="4"/>
  <c r="C669" i="4"/>
  <c r="A697" i="4"/>
  <c r="C677" i="4"/>
  <c r="A696" i="4"/>
  <c r="C676" i="4"/>
  <c r="A683" i="4"/>
  <c r="C663" i="4"/>
  <c r="A717" i="4" l="1"/>
  <c r="C697" i="4"/>
  <c r="A688" i="4"/>
  <c r="C668" i="4"/>
  <c r="A740" i="4"/>
  <c r="C720" i="4"/>
  <c r="A752" i="4"/>
  <c r="C732" i="4"/>
  <c r="A709" i="4"/>
  <c r="C689" i="4"/>
  <c r="A702" i="4"/>
  <c r="C682" i="4"/>
  <c r="A693" i="4"/>
  <c r="C673" i="4"/>
  <c r="A724" i="4"/>
  <c r="C704" i="4"/>
  <c r="A687" i="4"/>
  <c r="C667" i="4"/>
  <c r="A715" i="4"/>
  <c r="C695" i="4"/>
  <c r="A741" i="4"/>
  <c r="C721" i="4"/>
  <c r="A738" i="4"/>
  <c r="C718" i="4"/>
  <c r="A703" i="4"/>
  <c r="C683" i="4"/>
  <c r="A691" i="4"/>
  <c r="C671" i="4"/>
  <c r="A726" i="4"/>
  <c r="C706" i="4"/>
  <c r="A699" i="4"/>
  <c r="C679" i="4"/>
  <c r="A716" i="4"/>
  <c r="C696" i="4"/>
  <c r="A714" i="4"/>
  <c r="C694" i="4"/>
  <c r="A705" i="4"/>
  <c r="C685" i="4"/>
  <c r="A690" i="4"/>
  <c r="C670" i="4"/>
  <c r="A734" i="4" l="1"/>
  <c r="C714" i="4"/>
  <c r="A758" i="4"/>
  <c r="C738" i="4"/>
  <c r="A736" i="4"/>
  <c r="C716" i="4"/>
  <c r="A729" i="4"/>
  <c r="C709" i="4"/>
  <c r="A722" i="4"/>
  <c r="C702" i="4"/>
  <c r="A761" i="4"/>
  <c r="C741" i="4"/>
  <c r="A735" i="4"/>
  <c r="C715" i="4"/>
  <c r="A772" i="4"/>
  <c r="C752" i="4"/>
  <c r="A746" i="4"/>
  <c r="C726" i="4"/>
  <c r="A707" i="4"/>
  <c r="C687" i="4"/>
  <c r="A710" i="4"/>
  <c r="C690" i="4"/>
  <c r="A711" i="4"/>
  <c r="C691" i="4"/>
  <c r="A744" i="4"/>
  <c r="C724" i="4"/>
  <c r="A708" i="4"/>
  <c r="C688" i="4"/>
  <c r="A719" i="4"/>
  <c r="C699" i="4"/>
  <c r="A760" i="4"/>
  <c r="C740" i="4"/>
  <c r="A725" i="4"/>
  <c r="C705" i="4"/>
  <c r="A723" i="4"/>
  <c r="C703" i="4"/>
  <c r="A713" i="4"/>
  <c r="C693" i="4"/>
  <c r="A737" i="4"/>
  <c r="C717" i="4"/>
  <c r="A743" i="4" l="1"/>
  <c r="C723" i="4"/>
  <c r="A781" i="4"/>
  <c r="C761" i="4"/>
  <c r="A730" i="4"/>
  <c r="C710" i="4"/>
  <c r="A780" i="4"/>
  <c r="C760" i="4"/>
  <c r="A749" i="4"/>
  <c r="C729" i="4"/>
  <c r="A739" i="4"/>
  <c r="C719" i="4"/>
  <c r="A766" i="4"/>
  <c r="C746" i="4"/>
  <c r="A756" i="4"/>
  <c r="C736" i="4"/>
  <c r="A731" i="4"/>
  <c r="C711" i="4"/>
  <c r="A745" i="4"/>
  <c r="C725" i="4"/>
  <c r="A742" i="4"/>
  <c r="C722" i="4"/>
  <c r="A727" i="4"/>
  <c r="C707" i="4"/>
  <c r="A757" i="4"/>
  <c r="C737" i="4"/>
  <c r="A728" i="4"/>
  <c r="C708" i="4"/>
  <c r="A792" i="4"/>
  <c r="C772" i="4"/>
  <c r="A778" i="4"/>
  <c r="C758" i="4"/>
  <c r="A733" i="4"/>
  <c r="C713" i="4"/>
  <c r="A764" i="4"/>
  <c r="C744" i="4"/>
  <c r="A755" i="4"/>
  <c r="C735" i="4"/>
  <c r="A754" i="4"/>
  <c r="C734" i="4"/>
  <c r="A784" i="4" l="1"/>
  <c r="C764" i="4"/>
  <c r="A747" i="4"/>
  <c r="C727" i="4"/>
  <c r="A759" i="4"/>
  <c r="C739" i="4"/>
  <c r="A751" i="4"/>
  <c r="C731" i="4"/>
  <c r="A753" i="4"/>
  <c r="C733" i="4"/>
  <c r="A762" i="4"/>
  <c r="C742" i="4"/>
  <c r="A769" i="4"/>
  <c r="C749" i="4"/>
  <c r="A798" i="4"/>
  <c r="C778" i="4"/>
  <c r="A765" i="4"/>
  <c r="C745" i="4"/>
  <c r="A800" i="4"/>
  <c r="C780" i="4"/>
  <c r="A812" i="4"/>
  <c r="C792" i="4"/>
  <c r="A750" i="4"/>
  <c r="C730" i="4"/>
  <c r="A774" i="4"/>
  <c r="C754" i="4"/>
  <c r="A748" i="4"/>
  <c r="C728" i="4"/>
  <c r="A776" i="4"/>
  <c r="C756" i="4"/>
  <c r="A801" i="4"/>
  <c r="C781" i="4"/>
  <c r="A775" i="4"/>
  <c r="C755" i="4"/>
  <c r="A777" i="4"/>
  <c r="C757" i="4"/>
  <c r="A786" i="4"/>
  <c r="C766" i="4"/>
  <c r="A763" i="4"/>
  <c r="C743" i="4"/>
  <c r="A797" i="4" l="1"/>
  <c r="C777" i="4"/>
  <c r="A782" i="4"/>
  <c r="C762" i="4"/>
  <c r="A773" i="4"/>
  <c r="C753" i="4"/>
  <c r="A821" i="4"/>
  <c r="C801" i="4"/>
  <c r="A771" i="4"/>
  <c r="C751" i="4"/>
  <c r="A783" i="4"/>
  <c r="C763" i="4"/>
  <c r="A767" i="4"/>
  <c r="C747" i="4"/>
  <c r="A770" i="4"/>
  <c r="C750" i="4"/>
  <c r="A795" i="4"/>
  <c r="C775" i="4"/>
  <c r="A820" i="4"/>
  <c r="C800" i="4"/>
  <c r="A796" i="4"/>
  <c r="C776" i="4"/>
  <c r="A785" i="4"/>
  <c r="C765" i="4"/>
  <c r="A779" i="4"/>
  <c r="C759" i="4"/>
  <c r="A832" i="4"/>
  <c r="C812" i="4"/>
  <c r="A768" i="4"/>
  <c r="C748" i="4"/>
  <c r="A818" i="4"/>
  <c r="C798" i="4"/>
  <c r="A806" i="4"/>
  <c r="C786" i="4"/>
  <c r="A794" i="4"/>
  <c r="C774" i="4"/>
  <c r="A789" i="4"/>
  <c r="C769" i="4"/>
  <c r="A804" i="4"/>
  <c r="C784" i="4"/>
  <c r="A814" i="4" l="1"/>
  <c r="C794" i="4"/>
  <c r="A805" i="4"/>
  <c r="C785" i="4"/>
  <c r="A803" i="4"/>
  <c r="C783" i="4"/>
  <c r="A826" i="4"/>
  <c r="C806" i="4"/>
  <c r="A791" i="4"/>
  <c r="C771" i="4"/>
  <c r="A838" i="4"/>
  <c r="C818" i="4"/>
  <c r="A840" i="4"/>
  <c r="C820" i="4"/>
  <c r="A841" i="4"/>
  <c r="C821" i="4"/>
  <c r="A793" i="4"/>
  <c r="C773" i="4"/>
  <c r="A824" i="4"/>
  <c r="C804" i="4"/>
  <c r="A852" i="4"/>
  <c r="C832" i="4"/>
  <c r="A790" i="4"/>
  <c r="C770" i="4"/>
  <c r="A802" i="4"/>
  <c r="C782" i="4"/>
  <c r="A816" i="4"/>
  <c r="C796" i="4"/>
  <c r="A788" i="4"/>
  <c r="C768" i="4"/>
  <c r="A815" i="4"/>
  <c r="C795" i="4"/>
  <c r="A809" i="4"/>
  <c r="C789" i="4"/>
  <c r="A799" i="4"/>
  <c r="C779" i="4"/>
  <c r="A787" i="4"/>
  <c r="C767" i="4"/>
  <c r="A817" i="4"/>
  <c r="C797" i="4"/>
  <c r="A819" i="4" l="1"/>
  <c r="C799" i="4"/>
  <c r="A858" i="4"/>
  <c r="C838" i="4"/>
  <c r="A829" i="4"/>
  <c r="C809" i="4"/>
  <c r="A846" i="4"/>
  <c r="C826" i="4"/>
  <c r="A810" i="4"/>
  <c r="C790" i="4"/>
  <c r="A872" i="4"/>
  <c r="C852" i="4"/>
  <c r="A811" i="4"/>
  <c r="C791" i="4"/>
  <c r="A835" i="4"/>
  <c r="C815" i="4"/>
  <c r="A837" i="4"/>
  <c r="C817" i="4"/>
  <c r="A861" i="4"/>
  <c r="C841" i="4"/>
  <c r="A825" i="4"/>
  <c r="C805" i="4"/>
  <c r="A844" i="4"/>
  <c r="C824" i="4"/>
  <c r="A808" i="4"/>
  <c r="C788" i="4"/>
  <c r="A813" i="4"/>
  <c r="C793" i="4"/>
  <c r="A823" i="4"/>
  <c r="C803" i="4"/>
  <c r="A836" i="4"/>
  <c r="C816" i="4"/>
  <c r="A807" i="4"/>
  <c r="C787" i="4"/>
  <c r="A822" i="4"/>
  <c r="C802" i="4"/>
  <c r="A860" i="4"/>
  <c r="C840" i="4"/>
  <c r="A834" i="4"/>
  <c r="C814" i="4"/>
  <c r="A827" i="4" l="1"/>
  <c r="C807" i="4"/>
  <c r="A881" i="4"/>
  <c r="C861" i="4"/>
  <c r="A854" i="4"/>
  <c r="C834" i="4"/>
  <c r="A833" i="4"/>
  <c r="C813" i="4"/>
  <c r="A855" i="4"/>
  <c r="C835" i="4"/>
  <c r="A878" i="4"/>
  <c r="C858" i="4"/>
  <c r="A842" i="4"/>
  <c r="C822" i="4"/>
  <c r="A892" i="4"/>
  <c r="C872" i="4"/>
  <c r="A830" i="4"/>
  <c r="C810" i="4"/>
  <c r="A864" i="4"/>
  <c r="C844" i="4"/>
  <c r="A845" i="4"/>
  <c r="C825" i="4"/>
  <c r="A856" i="4"/>
  <c r="C836" i="4"/>
  <c r="A866" i="4"/>
  <c r="C846" i="4"/>
  <c r="A843" i="4"/>
  <c r="C823" i="4"/>
  <c r="A857" i="4"/>
  <c r="C837" i="4"/>
  <c r="A849" i="4"/>
  <c r="C829" i="4"/>
  <c r="A880" i="4"/>
  <c r="C860" i="4"/>
  <c r="A828" i="4"/>
  <c r="C808" i="4"/>
  <c r="A831" i="4"/>
  <c r="C811" i="4"/>
  <c r="A839" i="4"/>
  <c r="C819" i="4"/>
  <c r="A898" i="4" l="1"/>
  <c r="C878" i="4"/>
  <c r="A848" i="4"/>
  <c r="C828" i="4"/>
  <c r="A876" i="4"/>
  <c r="C856" i="4"/>
  <c r="A850" i="4"/>
  <c r="C830" i="4"/>
  <c r="A900" i="4"/>
  <c r="C880" i="4"/>
  <c r="A865" i="4"/>
  <c r="C845" i="4"/>
  <c r="A875" i="4"/>
  <c r="C855" i="4"/>
  <c r="A869" i="4"/>
  <c r="C849" i="4"/>
  <c r="A884" i="4"/>
  <c r="C864" i="4"/>
  <c r="A853" i="4"/>
  <c r="C833" i="4"/>
  <c r="A877" i="4"/>
  <c r="C857" i="4"/>
  <c r="A874" i="4"/>
  <c r="C854" i="4"/>
  <c r="A859" i="4"/>
  <c r="C839" i="4"/>
  <c r="A863" i="4"/>
  <c r="C843" i="4"/>
  <c r="A912" i="4"/>
  <c r="C892" i="4"/>
  <c r="A901" i="4"/>
  <c r="C881" i="4"/>
  <c r="A851" i="4"/>
  <c r="C831" i="4"/>
  <c r="A886" i="4"/>
  <c r="C866" i="4"/>
  <c r="A862" i="4"/>
  <c r="C842" i="4"/>
  <c r="A847" i="4"/>
  <c r="C827" i="4"/>
  <c r="A894" i="4" l="1"/>
  <c r="C874" i="4"/>
  <c r="A885" i="4"/>
  <c r="C865" i="4"/>
  <c r="A871" i="4"/>
  <c r="C851" i="4"/>
  <c r="A906" i="4"/>
  <c r="C886" i="4"/>
  <c r="A897" i="4"/>
  <c r="C877" i="4"/>
  <c r="A920" i="4"/>
  <c r="C900" i="4"/>
  <c r="A921" i="4"/>
  <c r="C901" i="4"/>
  <c r="A867" i="4"/>
  <c r="C847" i="4"/>
  <c r="A883" i="4"/>
  <c r="C863" i="4"/>
  <c r="A889" i="4"/>
  <c r="C869" i="4"/>
  <c r="A868" i="4"/>
  <c r="C848" i="4"/>
  <c r="A873" i="4"/>
  <c r="C853" i="4"/>
  <c r="A870" i="4"/>
  <c r="C850" i="4"/>
  <c r="A932" i="4"/>
  <c r="C912" i="4"/>
  <c r="A904" i="4"/>
  <c r="C884" i="4"/>
  <c r="A896" i="4"/>
  <c r="C876" i="4"/>
  <c r="A882" i="4"/>
  <c r="C862" i="4"/>
  <c r="A879" i="4"/>
  <c r="C859" i="4"/>
  <c r="A895" i="4"/>
  <c r="C875" i="4"/>
  <c r="A918" i="4"/>
  <c r="C898" i="4"/>
  <c r="A893" i="4" l="1"/>
  <c r="C873" i="4"/>
  <c r="A917" i="4"/>
  <c r="C897" i="4"/>
  <c r="A916" i="4"/>
  <c r="C896" i="4"/>
  <c r="A938" i="4"/>
  <c r="C918" i="4"/>
  <c r="A899" i="4"/>
  <c r="C879" i="4"/>
  <c r="A940" i="4"/>
  <c r="C920" i="4"/>
  <c r="A902" i="4"/>
  <c r="C882" i="4"/>
  <c r="A888" i="4"/>
  <c r="C868" i="4"/>
  <c r="A909" i="4"/>
  <c r="C889" i="4"/>
  <c r="A926" i="4"/>
  <c r="C906" i="4"/>
  <c r="A924" i="4"/>
  <c r="C904" i="4"/>
  <c r="A903" i="4"/>
  <c r="C883" i="4"/>
  <c r="A891" i="4"/>
  <c r="C871" i="4"/>
  <c r="A952" i="4"/>
  <c r="C932" i="4"/>
  <c r="A887" i="4"/>
  <c r="C867" i="4"/>
  <c r="A905" i="4"/>
  <c r="C885" i="4"/>
  <c r="A915" i="4"/>
  <c r="C895" i="4"/>
  <c r="A890" i="4"/>
  <c r="C870" i="4"/>
  <c r="A941" i="4"/>
  <c r="C921" i="4"/>
  <c r="A914" i="4"/>
  <c r="C894" i="4"/>
  <c r="A910" i="4" l="1"/>
  <c r="C890" i="4"/>
  <c r="A923" i="4"/>
  <c r="C903" i="4"/>
  <c r="A960" i="4"/>
  <c r="C940" i="4"/>
  <c r="A935" i="4"/>
  <c r="C915" i="4"/>
  <c r="A944" i="4"/>
  <c r="C924" i="4"/>
  <c r="A919" i="4"/>
  <c r="C899" i="4"/>
  <c r="A925" i="4"/>
  <c r="C905" i="4"/>
  <c r="A946" i="4"/>
  <c r="C926" i="4"/>
  <c r="A907" i="4"/>
  <c r="C887" i="4"/>
  <c r="A929" i="4"/>
  <c r="C909" i="4"/>
  <c r="A936" i="4"/>
  <c r="C916" i="4"/>
  <c r="A934" i="4"/>
  <c r="C914" i="4"/>
  <c r="A972" i="4"/>
  <c r="C952" i="4"/>
  <c r="A908" i="4"/>
  <c r="C888" i="4"/>
  <c r="A937" i="4"/>
  <c r="C917" i="4"/>
  <c r="A958" i="4"/>
  <c r="C938" i="4"/>
  <c r="A961" i="4"/>
  <c r="C941" i="4"/>
  <c r="A911" i="4"/>
  <c r="C891" i="4"/>
  <c r="A922" i="4"/>
  <c r="C902" i="4"/>
  <c r="A913" i="4"/>
  <c r="C893" i="4"/>
  <c r="A964" i="4" l="1"/>
  <c r="C944" i="4"/>
  <c r="A949" i="4"/>
  <c r="C929" i="4"/>
  <c r="A931" i="4"/>
  <c r="C911" i="4"/>
  <c r="A954" i="4"/>
  <c r="C934" i="4"/>
  <c r="A939" i="4"/>
  <c r="C919" i="4"/>
  <c r="A956" i="4"/>
  <c r="C936" i="4"/>
  <c r="A978" i="4"/>
  <c r="C958" i="4"/>
  <c r="A955" i="4"/>
  <c r="C935" i="4"/>
  <c r="A927" i="4"/>
  <c r="C907" i="4"/>
  <c r="A933" i="4"/>
  <c r="C913" i="4"/>
  <c r="A928" i="4"/>
  <c r="C908" i="4"/>
  <c r="A966" i="4"/>
  <c r="C946" i="4"/>
  <c r="A943" i="4"/>
  <c r="C923" i="4"/>
  <c r="A981" i="4"/>
  <c r="C961" i="4"/>
  <c r="A957" i="4"/>
  <c r="C937" i="4"/>
  <c r="A980" i="4"/>
  <c r="C960" i="4"/>
  <c r="A942" i="4"/>
  <c r="C922" i="4"/>
  <c r="A992" i="4"/>
  <c r="C972" i="4"/>
  <c r="A945" i="4"/>
  <c r="C925" i="4"/>
  <c r="A930" i="4"/>
  <c r="C910" i="4"/>
  <c r="A953" i="4" l="1"/>
  <c r="C933" i="4"/>
  <c r="A977" i="4"/>
  <c r="C957" i="4"/>
  <c r="A947" i="4"/>
  <c r="C927" i="4"/>
  <c r="A951" i="4"/>
  <c r="C931" i="4"/>
  <c r="A950" i="4"/>
  <c r="C930" i="4"/>
  <c r="A1001" i="4"/>
  <c r="C981" i="4"/>
  <c r="A975" i="4"/>
  <c r="C955" i="4"/>
  <c r="A969" i="4"/>
  <c r="C949" i="4"/>
  <c r="A1012" i="4"/>
  <c r="C992" i="4"/>
  <c r="A986" i="4"/>
  <c r="C966" i="4"/>
  <c r="A948" i="4"/>
  <c r="C928" i="4"/>
  <c r="A1000" i="4"/>
  <c r="C980" i="4"/>
  <c r="A974" i="4"/>
  <c r="C954" i="4"/>
  <c r="A976" i="4"/>
  <c r="C956" i="4"/>
  <c r="A962" i="4"/>
  <c r="C942" i="4"/>
  <c r="A959" i="4"/>
  <c r="C939" i="4"/>
  <c r="A965" i="4"/>
  <c r="C945" i="4"/>
  <c r="A963" i="4"/>
  <c r="C943" i="4"/>
  <c r="A998" i="4"/>
  <c r="C978" i="4"/>
  <c r="A984" i="4"/>
  <c r="C964" i="4"/>
  <c r="A983" i="4" l="1"/>
  <c r="C963" i="4"/>
  <c r="A1020" i="4"/>
  <c r="C1000" i="4"/>
  <c r="A985" i="4"/>
  <c r="C965" i="4"/>
  <c r="A970" i="4"/>
  <c r="C950" i="4"/>
  <c r="A1006" i="4"/>
  <c r="C986" i="4"/>
  <c r="A1021" i="4"/>
  <c r="C1001" i="4"/>
  <c r="A968" i="4"/>
  <c r="C948" i="4"/>
  <c r="A979" i="4"/>
  <c r="C959" i="4"/>
  <c r="A1004" i="4"/>
  <c r="C984" i="4"/>
  <c r="A996" i="4"/>
  <c r="C976" i="4"/>
  <c r="A997" i="4"/>
  <c r="C977" i="4"/>
  <c r="A971" i="4"/>
  <c r="C951" i="4"/>
  <c r="A982" i="4"/>
  <c r="C962" i="4"/>
  <c r="A1032" i="4"/>
  <c r="C1012" i="4"/>
  <c r="A967" i="4"/>
  <c r="C947" i="4"/>
  <c r="A989" i="4"/>
  <c r="C969" i="4"/>
  <c r="A1018" i="4"/>
  <c r="C998" i="4"/>
  <c r="A994" i="4"/>
  <c r="C974" i="4"/>
  <c r="A995" i="4"/>
  <c r="C975" i="4"/>
  <c r="A973" i="4"/>
  <c r="C953" i="4"/>
  <c r="A1014" i="4" l="1"/>
  <c r="C994" i="4"/>
  <c r="A1041" i="4"/>
  <c r="C1021" i="4"/>
  <c r="A1026" i="4"/>
  <c r="C1006" i="4"/>
  <c r="A1009" i="4"/>
  <c r="C989" i="4"/>
  <c r="A1016" i="4"/>
  <c r="C996" i="4"/>
  <c r="A990" i="4"/>
  <c r="C970" i="4"/>
  <c r="A1024" i="4"/>
  <c r="C1004" i="4"/>
  <c r="A987" i="4"/>
  <c r="C967" i="4"/>
  <c r="A1005" i="4"/>
  <c r="C985" i="4"/>
  <c r="A993" i="4"/>
  <c r="C973" i="4"/>
  <c r="A991" i="4"/>
  <c r="C971" i="4"/>
  <c r="A1038" i="4"/>
  <c r="C1018" i="4"/>
  <c r="A1017" i="4"/>
  <c r="C997" i="4"/>
  <c r="A1052" i="4"/>
  <c r="C1032" i="4"/>
  <c r="A999" i="4"/>
  <c r="C979" i="4"/>
  <c r="A1040" i="4"/>
  <c r="C1020" i="4"/>
  <c r="A1015" i="4"/>
  <c r="C995" i="4"/>
  <c r="A1002" i="4"/>
  <c r="C982" i="4"/>
  <c r="A988" i="4"/>
  <c r="C968" i="4"/>
  <c r="A1003" i="4"/>
  <c r="C983" i="4"/>
  <c r="A1022" i="4" l="1"/>
  <c r="C1002" i="4"/>
  <c r="A1058" i="4"/>
  <c r="C1038" i="4"/>
  <c r="A1010" i="4"/>
  <c r="C990" i="4"/>
  <c r="A1035" i="4"/>
  <c r="C1015" i="4"/>
  <c r="A1011" i="4"/>
  <c r="C991" i="4"/>
  <c r="A1036" i="4"/>
  <c r="C1016" i="4"/>
  <c r="A1060" i="4"/>
  <c r="C1040" i="4"/>
  <c r="A1013" i="4"/>
  <c r="C993" i="4"/>
  <c r="A1029" i="4"/>
  <c r="C1009" i="4"/>
  <c r="A1019" i="4"/>
  <c r="C999" i="4"/>
  <c r="A1025" i="4"/>
  <c r="C1005" i="4"/>
  <c r="A1046" i="4"/>
  <c r="C1026" i="4"/>
  <c r="A1023" i="4"/>
  <c r="C1003" i="4"/>
  <c r="C1052" i="4"/>
  <c r="A1072" i="4"/>
  <c r="A1007" i="4"/>
  <c r="C987" i="4"/>
  <c r="A1061" i="4"/>
  <c r="C1041" i="4"/>
  <c r="A1008" i="4"/>
  <c r="C988" i="4"/>
  <c r="A1037" i="4"/>
  <c r="C1017" i="4"/>
  <c r="A1044" i="4"/>
  <c r="C1024" i="4"/>
  <c r="A1034" i="4"/>
  <c r="C1014" i="4"/>
  <c r="A1057" i="4" l="1"/>
  <c r="C1037" i="4"/>
  <c r="A1066" i="4"/>
  <c r="C1046" i="4"/>
  <c r="A1056" i="4"/>
  <c r="C1036" i="4"/>
  <c r="A1028" i="4"/>
  <c r="C1008" i="4"/>
  <c r="A1045" i="4"/>
  <c r="C1025" i="4"/>
  <c r="A1031" i="4"/>
  <c r="C1011" i="4"/>
  <c r="C1061" i="4"/>
  <c r="A1081" i="4"/>
  <c r="A1039" i="4"/>
  <c r="C1019" i="4"/>
  <c r="A1055" i="4"/>
  <c r="C1035" i="4"/>
  <c r="A1027" i="4"/>
  <c r="C1007" i="4"/>
  <c r="A1049" i="4"/>
  <c r="C1029" i="4"/>
  <c r="A1030" i="4"/>
  <c r="C1010" i="4"/>
  <c r="C1072" i="4"/>
  <c r="A1092" i="4"/>
  <c r="A1054" i="4"/>
  <c r="C1034" i="4"/>
  <c r="A1033" i="4"/>
  <c r="C1013" i="4"/>
  <c r="C1058" i="4"/>
  <c r="A1078" i="4"/>
  <c r="A1064" i="4"/>
  <c r="C1044" i="4"/>
  <c r="A1043" i="4"/>
  <c r="C1023" i="4"/>
  <c r="A1080" i="4"/>
  <c r="C1060" i="4"/>
  <c r="A1042" i="4"/>
  <c r="C1022" i="4"/>
  <c r="A1063" i="4" l="1"/>
  <c r="C1043" i="4"/>
  <c r="A1050" i="4"/>
  <c r="C1030" i="4"/>
  <c r="A1051" i="4"/>
  <c r="C1031" i="4"/>
  <c r="C1064" i="4"/>
  <c r="A1084" i="4"/>
  <c r="A1069" i="4"/>
  <c r="C1049" i="4"/>
  <c r="A1065" i="4"/>
  <c r="C1045" i="4"/>
  <c r="C1078" i="4"/>
  <c r="A1098" i="4"/>
  <c r="A1047" i="4"/>
  <c r="C1027" i="4"/>
  <c r="A1048" i="4"/>
  <c r="C1028" i="4"/>
  <c r="A1053" i="4"/>
  <c r="C1033" i="4"/>
  <c r="A1075" i="4"/>
  <c r="C1055" i="4"/>
  <c r="A1076" i="4"/>
  <c r="C1056" i="4"/>
  <c r="A1062" i="4"/>
  <c r="C1042" i="4"/>
  <c r="A1074" i="4"/>
  <c r="C1054" i="4"/>
  <c r="A1059" i="4"/>
  <c r="C1039" i="4"/>
  <c r="A1086" i="4"/>
  <c r="C1066" i="4"/>
  <c r="A1112" i="4"/>
  <c r="C1092" i="4"/>
  <c r="A1101" i="4"/>
  <c r="C1081" i="4"/>
  <c r="A1100" i="4"/>
  <c r="C1080" i="4"/>
  <c r="C1057" i="4"/>
  <c r="A1077" i="4"/>
  <c r="A1121" i="4" l="1"/>
  <c r="C1101" i="4"/>
  <c r="A1096" i="4"/>
  <c r="C1076" i="4"/>
  <c r="C1065" i="4"/>
  <c r="A1085" i="4"/>
  <c r="A1132" i="4"/>
  <c r="C1112" i="4"/>
  <c r="A1095" i="4"/>
  <c r="C1075" i="4"/>
  <c r="A1089" i="4"/>
  <c r="C1069" i="4"/>
  <c r="A1104" i="4"/>
  <c r="C1084" i="4"/>
  <c r="C1086" i="4"/>
  <c r="A1106" i="4"/>
  <c r="A1073" i="4"/>
  <c r="C1053" i="4"/>
  <c r="A1079" i="4"/>
  <c r="C1059" i="4"/>
  <c r="A1068" i="4"/>
  <c r="C1048" i="4"/>
  <c r="A1071" i="4"/>
  <c r="C1051" i="4"/>
  <c r="A1097" i="4"/>
  <c r="C1077" i="4"/>
  <c r="A1094" i="4"/>
  <c r="C1074" i="4"/>
  <c r="A1067" i="4"/>
  <c r="C1047" i="4"/>
  <c r="A1070" i="4"/>
  <c r="C1050" i="4"/>
  <c r="A1118" i="4"/>
  <c r="C1098" i="4"/>
  <c r="A1120" i="4"/>
  <c r="C1100" i="4"/>
  <c r="A1082" i="4"/>
  <c r="C1062" i="4"/>
  <c r="C1063" i="4"/>
  <c r="A1083" i="4"/>
  <c r="A1140" i="4" l="1"/>
  <c r="C1120" i="4"/>
  <c r="C1071" i="4"/>
  <c r="A1091" i="4"/>
  <c r="C1089" i="4"/>
  <c r="A1109" i="4"/>
  <c r="A1138" i="4"/>
  <c r="C1118" i="4"/>
  <c r="A1088" i="4"/>
  <c r="C1068" i="4"/>
  <c r="C1095" i="4"/>
  <c r="A1115" i="4"/>
  <c r="C1070" i="4"/>
  <c r="A1090" i="4"/>
  <c r="A1099" i="4"/>
  <c r="C1079" i="4"/>
  <c r="A1152" i="4"/>
  <c r="C1132" i="4"/>
  <c r="A1105" i="4"/>
  <c r="C1085" i="4"/>
  <c r="C1067" i="4"/>
  <c r="A1087" i="4"/>
  <c r="C1073" i="4"/>
  <c r="A1093" i="4"/>
  <c r="C1083" i="4"/>
  <c r="A1103" i="4"/>
  <c r="A1126" i="4"/>
  <c r="C1106" i="4"/>
  <c r="A1114" i="4"/>
  <c r="C1094" i="4"/>
  <c r="A1116" i="4"/>
  <c r="C1096" i="4"/>
  <c r="A1102" i="4"/>
  <c r="C1082" i="4"/>
  <c r="C1097" i="4"/>
  <c r="A1117" i="4"/>
  <c r="C1104" i="4"/>
  <c r="A1124" i="4"/>
  <c r="A1141" i="4"/>
  <c r="C1121" i="4"/>
  <c r="A1137" i="4" l="1"/>
  <c r="C1117" i="4"/>
  <c r="A1113" i="4"/>
  <c r="C1093" i="4"/>
  <c r="A1135" i="4"/>
  <c r="C1115" i="4"/>
  <c r="A1107" i="4"/>
  <c r="C1087" i="4"/>
  <c r="A1122" i="4"/>
  <c r="C1102" i="4"/>
  <c r="A1108" i="4"/>
  <c r="C1088" i="4"/>
  <c r="A1136" i="4"/>
  <c r="C1116" i="4"/>
  <c r="A1125" i="4"/>
  <c r="C1105" i="4"/>
  <c r="A1158" i="4"/>
  <c r="C1138" i="4"/>
  <c r="C1109" i="4"/>
  <c r="A1129" i="4"/>
  <c r="A1134" i="4"/>
  <c r="C1114" i="4"/>
  <c r="C1152" i="4"/>
  <c r="A1172" i="4"/>
  <c r="A1111" i="4"/>
  <c r="C1091" i="4"/>
  <c r="A1161" i="4"/>
  <c r="C1141" i="4"/>
  <c r="A1146" i="4"/>
  <c r="C1126" i="4"/>
  <c r="A1119" i="4"/>
  <c r="C1099" i="4"/>
  <c r="A1144" i="4"/>
  <c r="C1124" i="4"/>
  <c r="A1123" i="4"/>
  <c r="C1103" i="4"/>
  <c r="A1110" i="4"/>
  <c r="C1090" i="4"/>
  <c r="A1160" i="4"/>
  <c r="C1140" i="4"/>
  <c r="A1192" i="4" l="1"/>
  <c r="C1172" i="4"/>
  <c r="A1143" i="4"/>
  <c r="C1123" i="4"/>
  <c r="A1154" i="4"/>
  <c r="C1134" i="4"/>
  <c r="A1149" i="4"/>
  <c r="C1129" i="4"/>
  <c r="A1127" i="4"/>
  <c r="C1107" i="4"/>
  <c r="A1166" i="4"/>
  <c r="C1146" i="4"/>
  <c r="A1155" i="4"/>
  <c r="C1135" i="4"/>
  <c r="A1180" i="4"/>
  <c r="C1160" i="4"/>
  <c r="A1128" i="4"/>
  <c r="C1108" i="4"/>
  <c r="A1164" i="4"/>
  <c r="C1144" i="4"/>
  <c r="A1142" i="4"/>
  <c r="C1122" i="4"/>
  <c r="A1139" i="4"/>
  <c r="C1119" i="4"/>
  <c r="A1178" i="4"/>
  <c r="C1158" i="4"/>
  <c r="A1181" i="4"/>
  <c r="C1161" i="4"/>
  <c r="C1125" i="4"/>
  <c r="A1145" i="4"/>
  <c r="A1133" i="4"/>
  <c r="C1113" i="4"/>
  <c r="A1130" i="4"/>
  <c r="C1110" i="4"/>
  <c r="A1131" i="4"/>
  <c r="C1111" i="4"/>
  <c r="A1156" i="4"/>
  <c r="C1136" i="4"/>
  <c r="A1157" i="4"/>
  <c r="C1137" i="4"/>
  <c r="A1151" i="4" l="1"/>
  <c r="C1131" i="4"/>
  <c r="A1159" i="4"/>
  <c r="C1139" i="4"/>
  <c r="A1186" i="4"/>
  <c r="C1166" i="4"/>
  <c r="A1150" i="4"/>
  <c r="C1130" i="4"/>
  <c r="A1162" i="4"/>
  <c r="C1142" i="4"/>
  <c r="A1147" i="4"/>
  <c r="C1127" i="4"/>
  <c r="A1153" i="4"/>
  <c r="C1133" i="4"/>
  <c r="A1184" i="4"/>
  <c r="C1164" i="4"/>
  <c r="A1169" i="4"/>
  <c r="C1149" i="4"/>
  <c r="A1165" i="4"/>
  <c r="C1145" i="4"/>
  <c r="A1148" i="4"/>
  <c r="C1128" i="4"/>
  <c r="A1174" i="4"/>
  <c r="C1154" i="4"/>
  <c r="A1177" i="4"/>
  <c r="C1157" i="4"/>
  <c r="A1201" i="4"/>
  <c r="C1181" i="4"/>
  <c r="A1200" i="4"/>
  <c r="C1180" i="4"/>
  <c r="A1163" i="4"/>
  <c r="C1143" i="4"/>
  <c r="A1176" i="4"/>
  <c r="C1156" i="4"/>
  <c r="A1198" i="4"/>
  <c r="C1178" i="4"/>
  <c r="A1175" i="4"/>
  <c r="C1155" i="4"/>
  <c r="A1212" i="4"/>
  <c r="C1192" i="4"/>
  <c r="A1218" i="4" l="1"/>
  <c r="C1198" i="4"/>
  <c r="A1194" i="4"/>
  <c r="C1174" i="4"/>
  <c r="A1167" i="4"/>
  <c r="C1147" i="4"/>
  <c r="A1183" i="4"/>
  <c r="C1163" i="4"/>
  <c r="A1170" i="4"/>
  <c r="C1150" i="4"/>
  <c r="A1220" i="4"/>
  <c r="C1200" i="4"/>
  <c r="A1189" i="4"/>
  <c r="C1169" i="4"/>
  <c r="A1206" i="4"/>
  <c r="C1186" i="4"/>
  <c r="A1196" i="4"/>
  <c r="C1176" i="4"/>
  <c r="A1168" i="4"/>
  <c r="C1148" i="4"/>
  <c r="A1182" i="4"/>
  <c r="C1162" i="4"/>
  <c r="A1185" i="4"/>
  <c r="C1165" i="4"/>
  <c r="A1232" i="4"/>
  <c r="C1212" i="4"/>
  <c r="A1221" i="4"/>
  <c r="C1201" i="4"/>
  <c r="A1204" i="4"/>
  <c r="C1184" i="4"/>
  <c r="A1179" i="4"/>
  <c r="C1159" i="4"/>
  <c r="A1195" i="4"/>
  <c r="C1175" i="4"/>
  <c r="A1197" i="4"/>
  <c r="C1177" i="4"/>
  <c r="A1173" i="4"/>
  <c r="C1153" i="4"/>
  <c r="A1171" i="4"/>
  <c r="C1151" i="4"/>
  <c r="A1217" i="4" l="1"/>
  <c r="C1197" i="4"/>
  <c r="A1205" i="4"/>
  <c r="C1185" i="4"/>
  <c r="A1240" i="4"/>
  <c r="C1220" i="4"/>
  <c r="A1188" i="4"/>
  <c r="C1168" i="4"/>
  <c r="A1224" i="4"/>
  <c r="C1204" i="4"/>
  <c r="A1187" i="4"/>
  <c r="C1167" i="4"/>
  <c r="A1226" i="4"/>
  <c r="C1206" i="4"/>
  <c r="A1215" i="4"/>
  <c r="C1195" i="4"/>
  <c r="A1202" i="4"/>
  <c r="C1182" i="4"/>
  <c r="C1170" i="4"/>
  <c r="A1190" i="4"/>
  <c r="A1199" i="4"/>
  <c r="C1179" i="4"/>
  <c r="A1203" i="4"/>
  <c r="C1183" i="4"/>
  <c r="A1216" i="4"/>
  <c r="C1196" i="4"/>
  <c r="A1191" i="4"/>
  <c r="C1171" i="4"/>
  <c r="A1241" i="4"/>
  <c r="C1221" i="4"/>
  <c r="A1214" i="4"/>
  <c r="C1194" i="4"/>
  <c r="A1193" i="4"/>
  <c r="C1173" i="4"/>
  <c r="A1252" i="4"/>
  <c r="C1232" i="4"/>
  <c r="A1209" i="4"/>
  <c r="C1189" i="4"/>
  <c r="A1238" i="4"/>
  <c r="C1218" i="4"/>
  <c r="A1272" i="4" l="1"/>
  <c r="C1252" i="4"/>
  <c r="A1223" i="4"/>
  <c r="C1203" i="4"/>
  <c r="A1207" i="4"/>
  <c r="C1187" i="4"/>
  <c r="A1213" i="4"/>
  <c r="C1193" i="4"/>
  <c r="C1199" i="4"/>
  <c r="A1219" i="4"/>
  <c r="A1244" i="4"/>
  <c r="C1224" i="4"/>
  <c r="A1210" i="4"/>
  <c r="C1190" i="4"/>
  <c r="A1234" i="4"/>
  <c r="C1214" i="4"/>
  <c r="A1208" i="4"/>
  <c r="C1188" i="4"/>
  <c r="A1261" i="4"/>
  <c r="C1241" i="4"/>
  <c r="A1222" i="4"/>
  <c r="C1202" i="4"/>
  <c r="A1260" i="4"/>
  <c r="C1240" i="4"/>
  <c r="A1258" i="4"/>
  <c r="C1238" i="4"/>
  <c r="A1211" i="4"/>
  <c r="C1191" i="4"/>
  <c r="A1235" i="4"/>
  <c r="C1215" i="4"/>
  <c r="A1225" i="4"/>
  <c r="C1205" i="4"/>
  <c r="A1229" i="4"/>
  <c r="C1209" i="4"/>
  <c r="A1236" i="4"/>
  <c r="C1216" i="4"/>
  <c r="A1246" i="4"/>
  <c r="C1226" i="4"/>
  <c r="A1237" i="4"/>
  <c r="C1217" i="4"/>
  <c r="A1256" i="4" l="1"/>
  <c r="C1236" i="4"/>
  <c r="A1280" i="4"/>
  <c r="C1260" i="4"/>
  <c r="A1264" i="4"/>
  <c r="C1244" i="4"/>
  <c r="A1239" i="4"/>
  <c r="C1219" i="4"/>
  <c r="A1249" i="4"/>
  <c r="C1229" i="4"/>
  <c r="A1242" i="4"/>
  <c r="C1222" i="4"/>
  <c r="A1245" i="4"/>
  <c r="C1225" i="4"/>
  <c r="A1281" i="4"/>
  <c r="C1261" i="4"/>
  <c r="A1233" i="4"/>
  <c r="C1213" i="4"/>
  <c r="A1257" i="4"/>
  <c r="C1237" i="4"/>
  <c r="A1231" i="4"/>
  <c r="C1211" i="4"/>
  <c r="A1254" i="4"/>
  <c r="C1234" i="4"/>
  <c r="A1243" i="4"/>
  <c r="C1223" i="4"/>
  <c r="A1255" i="4"/>
  <c r="C1235" i="4"/>
  <c r="A1228" i="4"/>
  <c r="C1208" i="4"/>
  <c r="A1227" i="4"/>
  <c r="C1207" i="4"/>
  <c r="A1266" i="4"/>
  <c r="C1246" i="4"/>
  <c r="A1278" i="4"/>
  <c r="C1258" i="4"/>
  <c r="A1230" i="4"/>
  <c r="C1210" i="4"/>
  <c r="A1292" i="4"/>
  <c r="C1272" i="4"/>
  <c r="A1298" i="4" l="1"/>
  <c r="C1278" i="4"/>
  <c r="A1274" i="4"/>
  <c r="C1254" i="4"/>
  <c r="A1262" i="4"/>
  <c r="C1242" i="4"/>
  <c r="A1286" i="4"/>
  <c r="C1266" i="4"/>
  <c r="A1251" i="4"/>
  <c r="C1231" i="4"/>
  <c r="A1269" i="4"/>
  <c r="C1249" i="4"/>
  <c r="A1247" i="4"/>
  <c r="C1227" i="4"/>
  <c r="A1277" i="4"/>
  <c r="C1257" i="4"/>
  <c r="A1259" i="4"/>
  <c r="C1239" i="4"/>
  <c r="A1248" i="4"/>
  <c r="C1228" i="4"/>
  <c r="A1253" i="4"/>
  <c r="C1233" i="4"/>
  <c r="A1284" i="4"/>
  <c r="C1264" i="4"/>
  <c r="A1312" i="4"/>
  <c r="C1292" i="4"/>
  <c r="A1275" i="4"/>
  <c r="C1255" i="4"/>
  <c r="A1301" i="4"/>
  <c r="C1281" i="4"/>
  <c r="A1300" i="4"/>
  <c r="C1280" i="4"/>
  <c r="A1250" i="4"/>
  <c r="C1230" i="4"/>
  <c r="A1263" i="4"/>
  <c r="C1243" i="4"/>
  <c r="A1265" i="4"/>
  <c r="C1245" i="4"/>
  <c r="A1276" i="4"/>
  <c r="C1256" i="4"/>
  <c r="A1283" i="4" l="1"/>
  <c r="C1263" i="4"/>
  <c r="A1304" i="4"/>
  <c r="C1284" i="4"/>
  <c r="A1289" i="4"/>
  <c r="C1269" i="4"/>
  <c r="A1270" i="4"/>
  <c r="C1250" i="4"/>
  <c r="A1273" i="4"/>
  <c r="C1253" i="4"/>
  <c r="A1271" i="4"/>
  <c r="C1251" i="4"/>
  <c r="A1320" i="4"/>
  <c r="C1300" i="4"/>
  <c r="A1268" i="4"/>
  <c r="C1248" i="4"/>
  <c r="C1286" i="4"/>
  <c r="A1306" i="4"/>
  <c r="A1321" i="4"/>
  <c r="C1301" i="4"/>
  <c r="A1279" i="4"/>
  <c r="C1259" i="4"/>
  <c r="A1282" i="4"/>
  <c r="C1262" i="4"/>
  <c r="A1296" i="4"/>
  <c r="C1276" i="4"/>
  <c r="A1295" i="4"/>
  <c r="C1275" i="4"/>
  <c r="A1297" i="4"/>
  <c r="C1277" i="4"/>
  <c r="A1294" i="4"/>
  <c r="C1274" i="4"/>
  <c r="A1285" i="4"/>
  <c r="C1265" i="4"/>
  <c r="A1332" i="4"/>
  <c r="C1312" i="4"/>
  <c r="A1267" i="4"/>
  <c r="C1247" i="4"/>
  <c r="A1318" i="4"/>
  <c r="C1298" i="4"/>
  <c r="A1352" i="4" l="1"/>
  <c r="C1332" i="4"/>
  <c r="A1302" i="4"/>
  <c r="C1282" i="4"/>
  <c r="A1291" i="4"/>
  <c r="C1271" i="4"/>
  <c r="A1305" i="4"/>
  <c r="C1285" i="4"/>
  <c r="A1299" i="4"/>
  <c r="C1279" i="4"/>
  <c r="A1293" i="4"/>
  <c r="C1273" i="4"/>
  <c r="A1314" i="4"/>
  <c r="C1294" i="4"/>
  <c r="A1341" i="4"/>
  <c r="C1321" i="4"/>
  <c r="A1290" i="4"/>
  <c r="C1270" i="4"/>
  <c r="A1326" i="4"/>
  <c r="C1306" i="4"/>
  <c r="A1317" i="4"/>
  <c r="C1297" i="4"/>
  <c r="A1309" i="4"/>
  <c r="C1289" i="4"/>
  <c r="A1338" i="4"/>
  <c r="C1318" i="4"/>
  <c r="A1315" i="4"/>
  <c r="C1295" i="4"/>
  <c r="A1288" i="4"/>
  <c r="C1268" i="4"/>
  <c r="A1324" i="4"/>
  <c r="C1304" i="4"/>
  <c r="A1287" i="4"/>
  <c r="C1267" i="4"/>
  <c r="A1316" i="4"/>
  <c r="C1296" i="4"/>
  <c r="A1340" i="4"/>
  <c r="C1320" i="4"/>
  <c r="A1303" i="4"/>
  <c r="C1283" i="4"/>
  <c r="A1336" i="4" l="1"/>
  <c r="C1316" i="4"/>
  <c r="A1329" i="4"/>
  <c r="C1309" i="4"/>
  <c r="A1313" i="4"/>
  <c r="C1293" i="4"/>
  <c r="A1344" i="4"/>
  <c r="C1324" i="4"/>
  <c r="A1346" i="4"/>
  <c r="C1326" i="4"/>
  <c r="A1325" i="4"/>
  <c r="C1305" i="4"/>
  <c r="A1307" i="4"/>
  <c r="C1287" i="4"/>
  <c r="A1337" i="4"/>
  <c r="C1317" i="4"/>
  <c r="A1319" i="4"/>
  <c r="C1299" i="4"/>
  <c r="A1308" i="4"/>
  <c r="C1288" i="4"/>
  <c r="A1310" i="4"/>
  <c r="C1290" i="4"/>
  <c r="A1311" i="4"/>
  <c r="C1291" i="4"/>
  <c r="A1323" i="4"/>
  <c r="C1303" i="4"/>
  <c r="A1335" i="4"/>
  <c r="C1315" i="4"/>
  <c r="A1361" i="4"/>
  <c r="C1341" i="4"/>
  <c r="A1322" i="4"/>
  <c r="C1302" i="4"/>
  <c r="A1360" i="4"/>
  <c r="C1340" i="4"/>
  <c r="A1358" i="4"/>
  <c r="C1338" i="4"/>
  <c r="A1334" i="4"/>
  <c r="C1314" i="4"/>
  <c r="A1372" i="4"/>
  <c r="C1352" i="4"/>
  <c r="A1378" i="4" l="1"/>
  <c r="C1358" i="4"/>
  <c r="A1331" i="4"/>
  <c r="C1311" i="4"/>
  <c r="A1380" i="4"/>
  <c r="C1360" i="4"/>
  <c r="A1366" i="4"/>
  <c r="C1346" i="4"/>
  <c r="A1328" i="4"/>
  <c r="C1308" i="4"/>
  <c r="A1364" i="4"/>
  <c r="C1344" i="4"/>
  <c r="A1381" i="4"/>
  <c r="C1361" i="4"/>
  <c r="A1339" i="4"/>
  <c r="C1319" i="4"/>
  <c r="A1333" i="4"/>
  <c r="C1313" i="4"/>
  <c r="A1357" i="4"/>
  <c r="C1337" i="4"/>
  <c r="A1345" i="4"/>
  <c r="C1325" i="4"/>
  <c r="A1330" i="4"/>
  <c r="C1310" i="4"/>
  <c r="A1342" i="4"/>
  <c r="C1322" i="4"/>
  <c r="A1392" i="4"/>
  <c r="C1372" i="4"/>
  <c r="A1355" i="4"/>
  <c r="C1335" i="4"/>
  <c r="A1349" i="4"/>
  <c r="C1329" i="4"/>
  <c r="A1354" i="4"/>
  <c r="C1334" i="4"/>
  <c r="A1343" i="4"/>
  <c r="C1323" i="4"/>
  <c r="A1327" i="4"/>
  <c r="C1307" i="4"/>
  <c r="A1356" i="4"/>
  <c r="C1336" i="4"/>
  <c r="A1363" i="4" l="1"/>
  <c r="C1343" i="4"/>
  <c r="A1350" i="4"/>
  <c r="C1330" i="4"/>
  <c r="A1384" i="4"/>
  <c r="C1364" i="4"/>
  <c r="A1369" i="4"/>
  <c r="C1349" i="4"/>
  <c r="A1377" i="4"/>
  <c r="C1357" i="4"/>
  <c r="A1386" i="4"/>
  <c r="C1366" i="4"/>
  <c r="A1376" i="4"/>
  <c r="C1356" i="4"/>
  <c r="A1412" i="4"/>
  <c r="C1392" i="4"/>
  <c r="A1359" i="4"/>
  <c r="C1339" i="4"/>
  <c r="A1351" i="4"/>
  <c r="C1331" i="4"/>
  <c r="A1374" i="4"/>
  <c r="C1354" i="4"/>
  <c r="A1365" i="4"/>
  <c r="C1345" i="4"/>
  <c r="A1348" i="4"/>
  <c r="C1328" i="4"/>
  <c r="A1375" i="4"/>
  <c r="C1355" i="4"/>
  <c r="A1353" i="4"/>
  <c r="C1333" i="4"/>
  <c r="A1400" i="4"/>
  <c r="C1380" i="4"/>
  <c r="A1347" i="4"/>
  <c r="C1327" i="4"/>
  <c r="A1362" i="4"/>
  <c r="C1342" i="4"/>
  <c r="A1401" i="4"/>
  <c r="C1381" i="4"/>
  <c r="A1398" i="4"/>
  <c r="C1378" i="4"/>
  <c r="A1382" i="4" l="1"/>
  <c r="C1362" i="4"/>
  <c r="A1406" i="4"/>
  <c r="C1386" i="4"/>
  <c r="A1367" i="4"/>
  <c r="C1347" i="4"/>
  <c r="A1420" i="4"/>
  <c r="C1400" i="4"/>
  <c r="A1389" i="4"/>
  <c r="C1369" i="4"/>
  <c r="A1404" i="4"/>
  <c r="C1384" i="4"/>
  <c r="A1418" i="4"/>
  <c r="C1398" i="4"/>
  <c r="A1395" i="4"/>
  <c r="C1375" i="4"/>
  <c r="A1432" i="4"/>
  <c r="C1412" i="4"/>
  <c r="A1370" i="4"/>
  <c r="C1350" i="4"/>
  <c r="A1385" i="4"/>
  <c r="C1365" i="4"/>
  <c r="A1397" i="4"/>
  <c r="C1377" i="4"/>
  <c r="A1394" i="4"/>
  <c r="C1374" i="4"/>
  <c r="A1371" i="4"/>
  <c r="C1351" i="4"/>
  <c r="A1373" i="4"/>
  <c r="C1353" i="4"/>
  <c r="A1379" i="4"/>
  <c r="C1359" i="4"/>
  <c r="A1421" i="4"/>
  <c r="C1401" i="4"/>
  <c r="A1368" i="4"/>
  <c r="C1348" i="4"/>
  <c r="A1396" i="4"/>
  <c r="C1376" i="4"/>
  <c r="A1383" i="4"/>
  <c r="C1363" i="4"/>
  <c r="A1441" i="4" l="1"/>
  <c r="C1421" i="4"/>
  <c r="A1405" i="4"/>
  <c r="C1385" i="4"/>
  <c r="A1409" i="4"/>
  <c r="C1389" i="4"/>
  <c r="A1399" i="4"/>
  <c r="C1379" i="4"/>
  <c r="A1390" i="4"/>
  <c r="C1370" i="4"/>
  <c r="A1440" i="4"/>
  <c r="C1420" i="4"/>
  <c r="A1388" i="4"/>
  <c r="C1368" i="4"/>
  <c r="A1417" i="4"/>
  <c r="C1397" i="4"/>
  <c r="A1424" i="4"/>
  <c r="C1404" i="4"/>
  <c r="A1393" i="4"/>
  <c r="C1373" i="4"/>
  <c r="A1452" i="4"/>
  <c r="C1432" i="4"/>
  <c r="A1387" i="4"/>
  <c r="C1367" i="4"/>
  <c r="A1403" i="4"/>
  <c r="C1383" i="4"/>
  <c r="A1391" i="4"/>
  <c r="C1371" i="4"/>
  <c r="A1415" i="4"/>
  <c r="C1395" i="4"/>
  <c r="C1406" i="4"/>
  <c r="A1426" i="4"/>
  <c r="A1416" i="4"/>
  <c r="C1396" i="4"/>
  <c r="A1414" i="4"/>
  <c r="C1394" i="4"/>
  <c r="A1438" i="4"/>
  <c r="C1418" i="4"/>
  <c r="A1402" i="4"/>
  <c r="C1382" i="4"/>
  <c r="A1434" i="4" l="1"/>
  <c r="C1414" i="4"/>
  <c r="A1460" i="4"/>
  <c r="C1440" i="4"/>
  <c r="A1436" i="4"/>
  <c r="C1416" i="4"/>
  <c r="A1410" i="4"/>
  <c r="C1390" i="4"/>
  <c r="A1446" i="4"/>
  <c r="C1426" i="4"/>
  <c r="A1413" i="4"/>
  <c r="C1393" i="4"/>
  <c r="A1419" i="4"/>
  <c r="C1399" i="4"/>
  <c r="A1444" i="4"/>
  <c r="C1424" i="4"/>
  <c r="A1411" i="4"/>
  <c r="C1391" i="4"/>
  <c r="A1437" i="4"/>
  <c r="C1417" i="4"/>
  <c r="A1425" i="4"/>
  <c r="C1405" i="4"/>
  <c r="A1407" i="4"/>
  <c r="C1387" i="4"/>
  <c r="A1422" i="4"/>
  <c r="C1402" i="4"/>
  <c r="A1472" i="4"/>
  <c r="C1452" i="4"/>
  <c r="A1435" i="4"/>
  <c r="C1415" i="4"/>
  <c r="A1429" i="4"/>
  <c r="C1409" i="4"/>
  <c r="A1458" i="4"/>
  <c r="C1438" i="4"/>
  <c r="A1423" i="4"/>
  <c r="C1403" i="4"/>
  <c r="A1408" i="4"/>
  <c r="C1388" i="4"/>
  <c r="A1461" i="4"/>
  <c r="C1441" i="4"/>
  <c r="A1443" i="4" l="1"/>
  <c r="C1423" i="4"/>
  <c r="A1427" i="4"/>
  <c r="C1407" i="4"/>
  <c r="A1445" i="4"/>
  <c r="C1425" i="4"/>
  <c r="A1466" i="4"/>
  <c r="C1446" i="4"/>
  <c r="A1455" i="4"/>
  <c r="C1435" i="4"/>
  <c r="A1431" i="4"/>
  <c r="C1411" i="4"/>
  <c r="A1492" i="4"/>
  <c r="C1472" i="4"/>
  <c r="A1480" i="4"/>
  <c r="C1460" i="4"/>
  <c r="A1433" i="4"/>
  <c r="C1413" i="4"/>
  <c r="A1478" i="4"/>
  <c r="C1458" i="4"/>
  <c r="A1449" i="4"/>
  <c r="C1429" i="4"/>
  <c r="A1457" i="4"/>
  <c r="C1437" i="4"/>
  <c r="A1430" i="4"/>
  <c r="C1410" i="4"/>
  <c r="A1456" i="4"/>
  <c r="C1436" i="4"/>
  <c r="A1481" i="4"/>
  <c r="C1461" i="4"/>
  <c r="A1464" i="4"/>
  <c r="C1444" i="4"/>
  <c r="A1428" i="4"/>
  <c r="C1408" i="4"/>
  <c r="A1442" i="4"/>
  <c r="C1422" i="4"/>
  <c r="A1439" i="4"/>
  <c r="C1419" i="4"/>
  <c r="A1454" i="4"/>
  <c r="C1434" i="4"/>
  <c r="A1469" i="4" l="1"/>
  <c r="C1449" i="4"/>
  <c r="A1475" i="4"/>
  <c r="C1455" i="4"/>
  <c r="A1474" i="4"/>
  <c r="C1454" i="4"/>
  <c r="A1476" i="4"/>
  <c r="C1456" i="4"/>
  <c r="A1500" i="4"/>
  <c r="C1480" i="4"/>
  <c r="A1447" i="4"/>
  <c r="C1427" i="4"/>
  <c r="A1477" i="4"/>
  <c r="C1457" i="4"/>
  <c r="A1451" i="4"/>
  <c r="C1431" i="4"/>
  <c r="A1448" i="4"/>
  <c r="C1428" i="4"/>
  <c r="A1486" i="4"/>
  <c r="C1466" i="4"/>
  <c r="A1501" i="4"/>
  <c r="C1481" i="4"/>
  <c r="A1462" i="4"/>
  <c r="C1442" i="4"/>
  <c r="A1484" i="4"/>
  <c r="C1464" i="4"/>
  <c r="A1498" i="4"/>
  <c r="C1478" i="4"/>
  <c r="A1453" i="4"/>
  <c r="C1433" i="4"/>
  <c r="A1465" i="4"/>
  <c r="C1445" i="4"/>
  <c r="A1459" i="4"/>
  <c r="C1439" i="4"/>
  <c r="A1450" i="4"/>
  <c r="C1430" i="4"/>
  <c r="A1512" i="4"/>
  <c r="C1492" i="4"/>
  <c r="A1463" i="4"/>
  <c r="C1443" i="4"/>
  <c r="A1470" i="4" l="1"/>
  <c r="C1450" i="4"/>
  <c r="A1482" i="4"/>
  <c r="C1462" i="4"/>
  <c r="A1479" i="4"/>
  <c r="C1459" i="4"/>
  <c r="A1521" i="4"/>
  <c r="C1501" i="4"/>
  <c r="A1520" i="4"/>
  <c r="C1500" i="4"/>
  <c r="A1485" i="4"/>
  <c r="C1465" i="4"/>
  <c r="A1506" i="4"/>
  <c r="C1486" i="4"/>
  <c r="A1496" i="4"/>
  <c r="C1476" i="4"/>
  <c r="A1473" i="4"/>
  <c r="C1453" i="4"/>
  <c r="A1468" i="4"/>
  <c r="C1448" i="4"/>
  <c r="A1494" i="4"/>
  <c r="C1474" i="4"/>
  <c r="A1483" i="4"/>
  <c r="C1463" i="4"/>
  <c r="A1518" i="4"/>
  <c r="C1498" i="4"/>
  <c r="A1471" i="4"/>
  <c r="C1451" i="4"/>
  <c r="A1495" i="4"/>
  <c r="C1475" i="4"/>
  <c r="A1467" i="4"/>
  <c r="C1447" i="4"/>
  <c r="A1532" i="4"/>
  <c r="C1512" i="4"/>
  <c r="A1504" i="4"/>
  <c r="C1484" i="4"/>
  <c r="A1497" i="4"/>
  <c r="C1477" i="4"/>
  <c r="A1489" i="4"/>
  <c r="C1469" i="4"/>
  <c r="A1524" i="4" l="1"/>
  <c r="C1504" i="4"/>
  <c r="A1505" i="4"/>
  <c r="C1485" i="4"/>
  <c r="A1552" i="4"/>
  <c r="C1532" i="4"/>
  <c r="A1514" i="4"/>
  <c r="C1494" i="4"/>
  <c r="A1540" i="4"/>
  <c r="C1520" i="4"/>
  <c r="A1491" i="4"/>
  <c r="C1471" i="4"/>
  <c r="A1502" i="4"/>
  <c r="C1482" i="4"/>
  <c r="A1487" i="4"/>
  <c r="C1467" i="4"/>
  <c r="A1488" i="4"/>
  <c r="C1468" i="4"/>
  <c r="A1541" i="4"/>
  <c r="C1521" i="4"/>
  <c r="A1515" i="4"/>
  <c r="C1495" i="4"/>
  <c r="A1493" i="4"/>
  <c r="C1473" i="4"/>
  <c r="A1499" i="4"/>
  <c r="C1479" i="4"/>
  <c r="A1503" i="4"/>
  <c r="C1483" i="4"/>
  <c r="A1509" i="4"/>
  <c r="C1489" i="4"/>
  <c r="A1516" i="4"/>
  <c r="C1496" i="4"/>
  <c r="A1517" i="4"/>
  <c r="C1497" i="4"/>
  <c r="A1538" i="4"/>
  <c r="C1518" i="4"/>
  <c r="A1526" i="4"/>
  <c r="C1506" i="4"/>
  <c r="A1490" i="4"/>
  <c r="C1470" i="4"/>
  <c r="A1558" i="4" l="1"/>
  <c r="C1538" i="4"/>
  <c r="A1511" i="4"/>
  <c r="C1491" i="4"/>
  <c r="A1560" i="4"/>
  <c r="C1540" i="4"/>
  <c r="A1534" i="4"/>
  <c r="C1514" i="4"/>
  <c r="A1508" i="4"/>
  <c r="C1488" i="4"/>
  <c r="A1572" i="4"/>
  <c r="C1552" i="4"/>
  <c r="A1537" i="4"/>
  <c r="C1517" i="4"/>
  <c r="A1561" i="4"/>
  <c r="C1541" i="4"/>
  <c r="A1529" i="4"/>
  <c r="C1509" i="4"/>
  <c r="A1510" i="4"/>
  <c r="C1490" i="4"/>
  <c r="A1523" i="4"/>
  <c r="C1503" i="4"/>
  <c r="A1507" i="4"/>
  <c r="C1487" i="4"/>
  <c r="A1525" i="4"/>
  <c r="C1505" i="4"/>
  <c r="A1513" i="4"/>
  <c r="C1493" i="4"/>
  <c r="A1535" i="4"/>
  <c r="C1515" i="4"/>
  <c r="A1536" i="4"/>
  <c r="C1516" i="4"/>
  <c r="A1546" i="4"/>
  <c r="C1526" i="4"/>
  <c r="A1519" i="4"/>
  <c r="C1499" i="4"/>
  <c r="C1502" i="4"/>
  <c r="A1522" i="4"/>
  <c r="A1544" i="4"/>
  <c r="C1524" i="4"/>
  <c r="A1566" i="4" l="1"/>
  <c r="C1546" i="4"/>
  <c r="A1564" i="4"/>
  <c r="C1544" i="4"/>
  <c r="A1533" i="4"/>
  <c r="C1513" i="4"/>
  <c r="A1581" i="4"/>
  <c r="C1561" i="4"/>
  <c r="A1531" i="4"/>
  <c r="C1511" i="4"/>
  <c r="A1539" i="4"/>
  <c r="C1519" i="4"/>
  <c r="A1527" i="4"/>
  <c r="C1507" i="4"/>
  <c r="A1592" i="4"/>
  <c r="C1572" i="4"/>
  <c r="A1543" i="4"/>
  <c r="C1523" i="4"/>
  <c r="A1528" i="4"/>
  <c r="C1508" i="4"/>
  <c r="A1556" i="4"/>
  <c r="C1536" i="4"/>
  <c r="A1530" i="4"/>
  <c r="C1510" i="4"/>
  <c r="A1554" i="4"/>
  <c r="C1534" i="4"/>
  <c r="A1555" i="4"/>
  <c r="C1535" i="4"/>
  <c r="A1549" i="4"/>
  <c r="C1529" i="4"/>
  <c r="A1580" i="4"/>
  <c r="C1560" i="4"/>
  <c r="A1542" i="4"/>
  <c r="C1522" i="4"/>
  <c r="A1545" i="4"/>
  <c r="C1525" i="4"/>
  <c r="A1557" i="4"/>
  <c r="C1537" i="4"/>
  <c r="A1578" i="4"/>
  <c r="C1558" i="4"/>
  <c r="A1562" i="4" l="1"/>
  <c r="C1542" i="4"/>
  <c r="A1576" i="4"/>
  <c r="C1556" i="4"/>
  <c r="A1551" i="4"/>
  <c r="C1531" i="4"/>
  <c r="A1569" i="4"/>
  <c r="C1549" i="4"/>
  <c r="A1563" i="4"/>
  <c r="C1543" i="4"/>
  <c r="A1553" i="4"/>
  <c r="C1533" i="4"/>
  <c r="A1565" i="4"/>
  <c r="C1545" i="4"/>
  <c r="A1550" i="4"/>
  <c r="C1530" i="4"/>
  <c r="A1559" i="4"/>
  <c r="C1539" i="4"/>
  <c r="A1600" i="4"/>
  <c r="C1580" i="4"/>
  <c r="A1548" i="4"/>
  <c r="C1528" i="4"/>
  <c r="A1601" i="4"/>
  <c r="C1581" i="4"/>
  <c r="A1598" i="4"/>
  <c r="C1578" i="4"/>
  <c r="A1575" i="4"/>
  <c r="C1555" i="4"/>
  <c r="A1612" i="4"/>
  <c r="C1592" i="4"/>
  <c r="A1584" i="4"/>
  <c r="C1564" i="4"/>
  <c r="A1577" i="4"/>
  <c r="C1557" i="4"/>
  <c r="A1574" i="4"/>
  <c r="C1554" i="4"/>
  <c r="A1547" i="4"/>
  <c r="C1527" i="4"/>
  <c r="A1586" i="4"/>
  <c r="C1566" i="4"/>
  <c r="A1594" i="4" l="1"/>
  <c r="C1574" i="4"/>
  <c r="A1621" i="4"/>
  <c r="C1601" i="4"/>
  <c r="A1573" i="4"/>
  <c r="C1553" i="4"/>
  <c r="A1604" i="4"/>
  <c r="C1584" i="4"/>
  <c r="A1620" i="4"/>
  <c r="C1600" i="4"/>
  <c r="A1589" i="4"/>
  <c r="C1569" i="4"/>
  <c r="A1595" i="4"/>
  <c r="C1575" i="4"/>
  <c r="A1596" i="4"/>
  <c r="C1576" i="4"/>
  <c r="A1597" i="4"/>
  <c r="C1577" i="4"/>
  <c r="A1568" i="4"/>
  <c r="C1548" i="4"/>
  <c r="A1583" i="4"/>
  <c r="C1563" i="4"/>
  <c r="A1632" i="4"/>
  <c r="C1612" i="4"/>
  <c r="A1579" i="4"/>
  <c r="C1559" i="4"/>
  <c r="A1571" i="4"/>
  <c r="C1551" i="4"/>
  <c r="A1606" i="4"/>
  <c r="C1586" i="4"/>
  <c r="A1570" i="4"/>
  <c r="C1550" i="4"/>
  <c r="A1567" i="4"/>
  <c r="C1547" i="4"/>
  <c r="A1618" i="4"/>
  <c r="C1598" i="4"/>
  <c r="A1585" i="4"/>
  <c r="C1565" i="4"/>
  <c r="A1582" i="4"/>
  <c r="C1562" i="4"/>
  <c r="A1638" i="4" l="1"/>
  <c r="C1618" i="4"/>
  <c r="A1652" i="4"/>
  <c r="C1632" i="4"/>
  <c r="A1609" i="4"/>
  <c r="C1589" i="4"/>
  <c r="A1587" i="4"/>
  <c r="C1567" i="4"/>
  <c r="A1603" i="4"/>
  <c r="C1583" i="4"/>
  <c r="A1640" i="4"/>
  <c r="C1620" i="4"/>
  <c r="A1588" i="4"/>
  <c r="C1568" i="4"/>
  <c r="A1624" i="4"/>
  <c r="C1604" i="4"/>
  <c r="A1590" i="4"/>
  <c r="C1570" i="4"/>
  <c r="A1626" i="4"/>
  <c r="C1606" i="4"/>
  <c r="A1617" i="4"/>
  <c r="C1597" i="4"/>
  <c r="A1593" i="4"/>
  <c r="C1573" i="4"/>
  <c r="A1602" i="4"/>
  <c r="C1582" i="4"/>
  <c r="A1591" i="4"/>
  <c r="C1571" i="4"/>
  <c r="A1616" i="4"/>
  <c r="C1596" i="4"/>
  <c r="A1641" i="4"/>
  <c r="C1621" i="4"/>
  <c r="A1605" i="4"/>
  <c r="C1585" i="4"/>
  <c r="A1599" i="4"/>
  <c r="C1579" i="4"/>
  <c r="A1615" i="4"/>
  <c r="C1595" i="4"/>
  <c r="A1614" i="4"/>
  <c r="C1594" i="4"/>
  <c r="A1610" i="4" l="1"/>
  <c r="C1590" i="4"/>
  <c r="A1672" i="4"/>
  <c r="C1652" i="4"/>
  <c r="A1619" i="4"/>
  <c r="C1599" i="4"/>
  <c r="A1613" i="4"/>
  <c r="C1593" i="4"/>
  <c r="A1660" i="4"/>
  <c r="C1640" i="4"/>
  <c r="A1625" i="4"/>
  <c r="C1605" i="4"/>
  <c r="A1637" i="4"/>
  <c r="C1617" i="4"/>
  <c r="A1623" i="4"/>
  <c r="C1603" i="4"/>
  <c r="A1661" i="4"/>
  <c r="C1641" i="4"/>
  <c r="A1646" i="4"/>
  <c r="C1626" i="4"/>
  <c r="A1607" i="4"/>
  <c r="C1587" i="4"/>
  <c r="A1636" i="4"/>
  <c r="C1616" i="4"/>
  <c r="A1629" i="4"/>
  <c r="C1609" i="4"/>
  <c r="A1634" i="4"/>
  <c r="C1614" i="4"/>
  <c r="A1611" i="4"/>
  <c r="C1591" i="4"/>
  <c r="A1644" i="4"/>
  <c r="C1624" i="4"/>
  <c r="A1635" i="4"/>
  <c r="C1615" i="4"/>
  <c r="A1622" i="4"/>
  <c r="C1602" i="4"/>
  <c r="A1608" i="4"/>
  <c r="C1588" i="4"/>
  <c r="A1658" i="4"/>
  <c r="C1638" i="4"/>
  <c r="A1642" i="4" l="1"/>
  <c r="C1622" i="4"/>
  <c r="A1656" i="4"/>
  <c r="C1636" i="4"/>
  <c r="A1645" i="4"/>
  <c r="C1625" i="4"/>
  <c r="A1664" i="4"/>
  <c r="C1644" i="4"/>
  <c r="A1666" i="4"/>
  <c r="C1646" i="4"/>
  <c r="A1633" i="4"/>
  <c r="C1613" i="4"/>
  <c r="A1655" i="4"/>
  <c r="C1635" i="4"/>
  <c r="A1627" i="4"/>
  <c r="C1607" i="4"/>
  <c r="C1660" i="4"/>
  <c r="A1680" i="4"/>
  <c r="A1631" i="4"/>
  <c r="C1611" i="4"/>
  <c r="C1661" i="4"/>
  <c r="A1681" i="4"/>
  <c r="A1639" i="4"/>
  <c r="C1619" i="4"/>
  <c r="C1658" i="4"/>
  <c r="A1678" i="4"/>
  <c r="A1654" i="4"/>
  <c r="C1634" i="4"/>
  <c r="A1643" i="4"/>
  <c r="C1623" i="4"/>
  <c r="C1672" i="4"/>
  <c r="A1692" i="4"/>
  <c r="A1628" i="4"/>
  <c r="C1608" i="4"/>
  <c r="A1649" i="4"/>
  <c r="C1629" i="4"/>
  <c r="A1657" i="4"/>
  <c r="C1637" i="4"/>
  <c r="A1630" i="4"/>
  <c r="C1610" i="4"/>
  <c r="A1669" i="4" l="1"/>
  <c r="C1649" i="4"/>
  <c r="A1653" i="4"/>
  <c r="C1633" i="4"/>
  <c r="A1648" i="4"/>
  <c r="C1628" i="4"/>
  <c r="A1651" i="4"/>
  <c r="C1631" i="4"/>
  <c r="C1664" i="4"/>
  <c r="A1684" i="4"/>
  <c r="A1663" i="4"/>
  <c r="C1643" i="4"/>
  <c r="A1698" i="4"/>
  <c r="C1678" i="4"/>
  <c r="A1659" i="4"/>
  <c r="C1639" i="4"/>
  <c r="C1681" i="4"/>
  <c r="A1701" i="4"/>
  <c r="A1686" i="4"/>
  <c r="C1666" i="4"/>
  <c r="A1712" i="4"/>
  <c r="C1692" i="4"/>
  <c r="A1700" i="4"/>
  <c r="C1680" i="4"/>
  <c r="A1665" i="4"/>
  <c r="C1645" i="4"/>
  <c r="A1650" i="4"/>
  <c r="C1630" i="4"/>
  <c r="A1674" i="4"/>
  <c r="C1654" i="4"/>
  <c r="A1647" i="4"/>
  <c r="C1627" i="4"/>
  <c r="A1676" i="4"/>
  <c r="C1656" i="4"/>
  <c r="C1657" i="4"/>
  <c r="A1677" i="4"/>
  <c r="C1655" i="4"/>
  <c r="A1675" i="4"/>
  <c r="A1662" i="4"/>
  <c r="C1642" i="4"/>
  <c r="A1697" i="4" l="1"/>
  <c r="C1677" i="4"/>
  <c r="A1704" i="4"/>
  <c r="C1684" i="4"/>
  <c r="A1667" i="4"/>
  <c r="C1647" i="4"/>
  <c r="A1706" i="4"/>
  <c r="C1686" i="4"/>
  <c r="A1671" i="4"/>
  <c r="C1651" i="4"/>
  <c r="C1674" i="4"/>
  <c r="A1694" i="4"/>
  <c r="A1670" i="4"/>
  <c r="C1650" i="4"/>
  <c r="A1673" i="4"/>
  <c r="C1653" i="4"/>
  <c r="A1695" i="4"/>
  <c r="C1675" i="4"/>
  <c r="A1720" i="4"/>
  <c r="C1700" i="4"/>
  <c r="A1683" i="4"/>
  <c r="C1663" i="4"/>
  <c r="C1676" i="4"/>
  <c r="A1696" i="4"/>
  <c r="A1732" i="4"/>
  <c r="C1712" i="4"/>
  <c r="C1701" i="4"/>
  <c r="A1721" i="4"/>
  <c r="A1668" i="4"/>
  <c r="C1648" i="4"/>
  <c r="A1682" i="4"/>
  <c r="C1662" i="4"/>
  <c r="C1659" i="4"/>
  <c r="A1679" i="4"/>
  <c r="C1665" i="4"/>
  <c r="A1685" i="4"/>
  <c r="A1718" i="4"/>
  <c r="C1698" i="4"/>
  <c r="A1689" i="4"/>
  <c r="C1669" i="4"/>
  <c r="A1699" i="4" l="1"/>
  <c r="C1679" i="4"/>
  <c r="C1682" i="4"/>
  <c r="A1702" i="4"/>
  <c r="A1740" i="4"/>
  <c r="C1720" i="4"/>
  <c r="A1726" i="4"/>
  <c r="C1706" i="4"/>
  <c r="A1741" i="4"/>
  <c r="C1721" i="4"/>
  <c r="A1709" i="4"/>
  <c r="C1689" i="4"/>
  <c r="A1705" i="4"/>
  <c r="C1685" i="4"/>
  <c r="A1716" i="4"/>
  <c r="C1696" i="4"/>
  <c r="A1714" i="4"/>
  <c r="C1694" i="4"/>
  <c r="A1703" i="4"/>
  <c r="C1683" i="4"/>
  <c r="C1671" i="4"/>
  <c r="A1691" i="4"/>
  <c r="A1688" i="4"/>
  <c r="C1668" i="4"/>
  <c r="A1715" i="4"/>
  <c r="C1695" i="4"/>
  <c r="A1687" i="4"/>
  <c r="C1667" i="4"/>
  <c r="C1673" i="4"/>
  <c r="A1693" i="4"/>
  <c r="A1724" i="4"/>
  <c r="C1704" i="4"/>
  <c r="A1738" i="4"/>
  <c r="C1718" i="4"/>
  <c r="A1752" i="4"/>
  <c r="C1732" i="4"/>
  <c r="A1690" i="4"/>
  <c r="C1670" i="4"/>
  <c r="A1717" i="4"/>
  <c r="C1697" i="4"/>
  <c r="A1772" i="4" l="1"/>
  <c r="C1752" i="4"/>
  <c r="C1688" i="4"/>
  <c r="A1708" i="4"/>
  <c r="A1729" i="4"/>
  <c r="C1709" i="4"/>
  <c r="A1758" i="4"/>
  <c r="C1738" i="4"/>
  <c r="A1734" i="4"/>
  <c r="C1714" i="4"/>
  <c r="A1760" i="4"/>
  <c r="C1740" i="4"/>
  <c r="A1711" i="4"/>
  <c r="C1691" i="4"/>
  <c r="A1761" i="4"/>
  <c r="C1741" i="4"/>
  <c r="A1744" i="4"/>
  <c r="C1724" i="4"/>
  <c r="A1723" i="4"/>
  <c r="C1703" i="4"/>
  <c r="A1746" i="4"/>
  <c r="C1726" i="4"/>
  <c r="A1713" i="4"/>
  <c r="C1693" i="4"/>
  <c r="C1702" i="4"/>
  <c r="A1722" i="4"/>
  <c r="A1737" i="4"/>
  <c r="C1717" i="4"/>
  <c r="A1707" i="4"/>
  <c r="C1687" i="4"/>
  <c r="A1736" i="4"/>
  <c r="C1716" i="4"/>
  <c r="A1710" i="4"/>
  <c r="C1690" i="4"/>
  <c r="A1735" i="4"/>
  <c r="C1715" i="4"/>
  <c r="A1725" i="4"/>
  <c r="C1705" i="4"/>
  <c r="A1719" i="4"/>
  <c r="C1699" i="4"/>
  <c r="A1755" i="4" l="1"/>
  <c r="C1735" i="4"/>
  <c r="A1733" i="4"/>
  <c r="C1713" i="4"/>
  <c r="A1780" i="4"/>
  <c r="C1760" i="4"/>
  <c r="A1756" i="4"/>
  <c r="C1736" i="4"/>
  <c r="A1743" i="4"/>
  <c r="C1723" i="4"/>
  <c r="A1778" i="4"/>
  <c r="C1758" i="4"/>
  <c r="A1728" i="4"/>
  <c r="C1708" i="4"/>
  <c r="C1719" i="4"/>
  <c r="A1739" i="4"/>
  <c r="A1757" i="4"/>
  <c r="C1737" i="4"/>
  <c r="A1781" i="4"/>
  <c r="C1761" i="4"/>
  <c r="A1730" i="4"/>
  <c r="C1710" i="4"/>
  <c r="A1766" i="4"/>
  <c r="C1746" i="4"/>
  <c r="C1734" i="4"/>
  <c r="A1754" i="4"/>
  <c r="A1727" i="4"/>
  <c r="C1707" i="4"/>
  <c r="A1764" i="4"/>
  <c r="C1744" i="4"/>
  <c r="A1749" i="4"/>
  <c r="C1729" i="4"/>
  <c r="A1742" i="4"/>
  <c r="C1722" i="4"/>
  <c r="A1745" i="4"/>
  <c r="C1725" i="4"/>
  <c r="A1731" i="4"/>
  <c r="C1711" i="4"/>
  <c r="A1792" i="4"/>
  <c r="C1772" i="4"/>
  <c r="A1762" i="4" l="1"/>
  <c r="C1742" i="4"/>
  <c r="A1750" i="4"/>
  <c r="C1730" i="4"/>
  <c r="A1763" i="4"/>
  <c r="C1743" i="4"/>
  <c r="A1769" i="4"/>
  <c r="C1749" i="4"/>
  <c r="A1784" i="4"/>
  <c r="C1764" i="4"/>
  <c r="A1777" i="4"/>
  <c r="C1757" i="4"/>
  <c r="A1800" i="4"/>
  <c r="C1780" i="4"/>
  <c r="A1759" i="4"/>
  <c r="C1739" i="4"/>
  <c r="A1753" i="4"/>
  <c r="C1733" i="4"/>
  <c r="A1774" i="4"/>
  <c r="C1754" i="4"/>
  <c r="A1765" i="4"/>
  <c r="C1745" i="4"/>
  <c r="A1786" i="4"/>
  <c r="C1766" i="4"/>
  <c r="A1798" i="4"/>
  <c r="C1778" i="4"/>
  <c r="A1801" i="4"/>
  <c r="C1781" i="4"/>
  <c r="A1776" i="4"/>
  <c r="C1756" i="4"/>
  <c r="A1812" i="4"/>
  <c r="C1792" i="4"/>
  <c r="A1747" i="4"/>
  <c r="C1727" i="4"/>
  <c r="A1751" i="4"/>
  <c r="C1731" i="4"/>
  <c r="A1748" i="4"/>
  <c r="C1728" i="4"/>
  <c r="A1775" i="4"/>
  <c r="C1755" i="4"/>
  <c r="A1767" i="4" l="1"/>
  <c r="C1747" i="4"/>
  <c r="A1785" i="4"/>
  <c r="C1765" i="4"/>
  <c r="A1804" i="4"/>
  <c r="C1784" i="4"/>
  <c r="A1796" i="4"/>
  <c r="C1776" i="4"/>
  <c r="A1773" i="4"/>
  <c r="C1753" i="4"/>
  <c r="A1783" i="4"/>
  <c r="C1763" i="4"/>
  <c r="A1795" i="4"/>
  <c r="C1775" i="4"/>
  <c r="A1821" i="4"/>
  <c r="C1801" i="4"/>
  <c r="A1779" i="4"/>
  <c r="C1759" i="4"/>
  <c r="A1770" i="4"/>
  <c r="C1750" i="4"/>
  <c r="A1771" i="4"/>
  <c r="C1751" i="4"/>
  <c r="A1806" i="4"/>
  <c r="C1786" i="4"/>
  <c r="A1797" i="4"/>
  <c r="C1777" i="4"/>
  <c r="A1832" i="4"/>
  <c r="C1812" i="4"/>
  <c r="A1794" i="4"/>
  <c r="C1774" i="4"/>
  <c r="A1789" i="4"/>
  <c r="C1769" i="4"/>
  <c r="C1748" i="4"/>
  <c r="A1768" i="4"/>
  <c r="A1818" i="4"/>
  <c r="C1798" i="4"/>
  <c r="A1820" i="4"/>
  <c r="C1800" i="4"/>
  <c r="A1782" i="4"/>
  <c r="C1762" i="4"/>
  <c r="A1838" i="4" l="1"/>
  <c r="C1818" i="4"/>
  <c r="A1826" i="4"/>
  <c r="C1806" i="4"/>
  <c r="A1803" i="4"/>
  <c r="C1783" i="4"/>
  <c r="A1788" i="4"/>
  <c r="C1768" i="4"/>
  <c r="A1809" i="4"/>
  <c r="C1789" i="4"/>
  <c r="A1790" i="4"/>
  <c r="C1770" i="4"/>
  <c r="A1816" i="4"/>
  <c r="C1796" i="4"/>
  <c r="A1791" i="4"/>
  <c r="C1771" i="4"/>
  <c r="A1793" i="4"/>
  <c r="C1773" i="4"/>
  <c r="A1814" i="4"/>
  <c r="C1794" i="4"/>
  <c r="A1799" i="4"/>
  <c r="C1779" i="4"/>
  <c r="A1824" i="4"/>
  <c r="C1804" i="4"/>
  <c r="A1802" i="4"/>
  <c r="C1782" i="4"/>
  <c r="A1852" i="4"/>
  <c r="C1832" i="4"/>
  <c r="A1841" i="4"/>
  <c r="C1821" i="4"/>
  <c r="A1805" i="4"/>
  <c r="C1785" i="4"/>
  <c r="A1840" i="4"/>
  <c r="C1820" i="4"/>
  <c r="A1817" i="4"/>
  <c r="C1797" i="4"/>
  <c r="A1815" i="4"/>
  <c r="C1795" i="4"/>
  <c r="A1787" i="4"/>
  <c r="C1767" i="4"/>
  <c r="A1837" i="4" l="1"/>
  <c r="C1817" i="4"/>
  <c r="A1844" i="4"/>
  <c r="C1824" i="4"/>
  <c r="A1810" i="4"/>
  <c r="C1790" i="4"/>
  <c r="A1860" i="4"/>
  <c r="C1840" i="4"/>
  <c r="A1819" i="4"/>
  <c r="C1799" i="4"/>
  <c r="A1829" i="4"/>
  <c r="C1809" i="4"/>
  <c r="A1825" i="4"/>
  <c r="C1805" i="4"/>
  <c r="A1834" i="4"/>
  <c r="C1814" i="4"/>
  <c r="A1808" i="4"/>
  <c r="C1788" i="4"/>
  <c r="A1861" i="4"/>
  <c r="C1841" i="4"/>
  <c r="A1813" i="4"/>
  <c r="C1793" i="4"/>
  <c r="A1823" i="4"/>
  <c r="C1803" i="4"/>
  <c r="A1807" i="4"/>
  <c r="C1787" i="4"/>
  <c r="A1872" i="4"/>
  <c r="C1852" i="4"/>
  <c r="A1811" i="4"/>
  <c r="C1791" i="4"/>
  <c r="A1846" i="4"/>
  <c r="C1826" i="4"/>
  <c r="A1835" i="4"/>
  <c r="C1815" i="4"/>
  <c r="A1822" i="4"/>
  <c r="C1802" i="4"/>
  <c r="A1836" i="4"/>
  <c r="C1816" i="4"/>
  <c r="A1858" i="4"/>
  <c r="C1838" i="4"/>
  <c r="A1842" i="4" l="1"/>
  <c r="C1822" i="4"/>
  <c r="A1843" i="4"/>
  <c r="C1823" i="4"/>
  <c r="A1849" i="4"/>
  <c r="C1829" i="4"/>
  <c r="A1855" i="4"/>
  <c r="C1835" i="4"/>
  <c r="C1813" i="4"/>
  <c r="A1833" i="4"/>
  <c r="A1839" i="4"/>
  <c r="C1819" i="4"/>
  <c r="A1866" i="4"/>
  <c r="C1846" i="4"/>
  <c r="A1881" i="4"/>
  <c r="C1861" i="4"/>
  <c r="A1880" i="4"/>
  <c r="C1860" i="4"/>
  <c r="A1831" i="4"/>
  <c r="C1811" i="4"/>
  <c r="A1828" i="4"/>
  <c r="C1808" i="4"/>
  <c r="A1830" i="4"/>
  <c r="C1810" i="4"/>
  <c r="A1878" i="4"/>
  <c r="C1858" i="4"/>
  <c r="A1892" i="4"/>
  <c r="C1872" i="4"/>
  <c r="A1854" i="4"/>
  <c r="C1834" i="4"/>
  <c r="A1864" i="4"/>
  <c r="C1844" i="4"/>
  <c r="A1856" i="4"/>
  <c r="C1836" i="4"/>
  <c r="A1827" i="4"/>
  <c r="C1807" i="4"/>
  <c r="A1845" i="4"/>
  <c r="C1825" i="4"/>
  <c r="A1857" i="4"/>
  <c r="C1837" i="4"/>
  <c r="A1847" i="4" l="1"/>
  <c r="C1827" i="4"/>
  <c r="A1850" i="4"/>
  <c r="C1830" i="4"/>
  <c r="A1859" i="4"/>
  <c r="C1839" i="4"/>
  <c r="A1853" i="4"/>
  <c r="C1833" i="4"/>
  <c r="C1856" i="4"/>
  <c r="A1876" i="4"/>
  <c r="A1848" i="4"/>
  <c r="C1828" i="4"/>
  <c r="A1884" i="4"/>
  <c r="C1864" i="4"/>
  <c r="A1851" i="4"/>
  <c r="C1831" i="4"/>
  <c r="A1875" i="4"/>
  <c r="C1855" i="4"/>
  <c r="A1874" i="4"/>
  <c r="C1854" i="4"/>
  <c r="A1900" i="4"/>
  <c r="C1880" i="4"/>
  <c r="A1869" i="4"/>
  <c r="C1849" i="4"/>
  <c r="A1877" i="4"/>
  <c r="C1857" i="4"/>
  <c r="A1912" i="4"/>
  <c r="C1892" i="4"/>
  <c r="A1901" i="4"/>
  <c r="C1881" i="4"/>
  <c r="C1843" i="4"/>
  <c r="A1863" i="4"/>
  <c r="A1865" i="4"/>
  <c r="C1845" i="4"/>
  <c r="A1898" i="4"/>
  <c r="C1878" i="4"/>
  <c r="A1886" i="4"/>
  <c r="C1866" i="4"/>
  <c r="A1862" i="4"/>
  <c r="C1842" i="4"/>
  <c r="A1918" i="4" l="1"/>
  <c r="C1898" i="4"/>
  <c r="A1889" i="4"/>
  <c r="C1869" i="4"/>
  <c r="A1868" i="4"/>
  <c r="C1848" i="4"/>
  <c r="A1896" i="4"/>
  <c r="C1876" i="4"/>
  <c r="A1885" i="4"/>
  <c r="C1865" i="4"/>
  <c r="A1920" i="4"/>
  <c r="C1900" i="4"/>
  <c r="A1883" i="4"/>
  <c r="C1863" i="4"/>
  <c r="A1894" i="4"/>
  <c r="C1874" i="4"/>
  <c r="A1873" i="4"/>
  <c r="C1853" i="4"/>
  <c r="A1921" i="4"/>
  <c r="C1901" i="4"/>
  <c r="A1895" i="4"/>
  <c r="C1875" i="4"/>
  <c r="A1879" i="4"/>
  <c r="C1859" i="4"/>
  <c r="A1882" i="4"/>
  <c r="C1862" i="4"/>
  <c r="A1932" i="4"/>
  <c r="C1912" i="4"/>
  <c r="A1871" i="4"/>
  <c r="C1851" i="4"/>
  <c r="A1870" i="4"/>
  <c r="C1850" i="4"/>
  <c r="A1906" i="4"/>
  <c r="C1886" i="4"/>
  <c r="A1897" i="4"/>
  <c r="C1877" i="4"/>
  <c r="A1904" i="4"/>
  <c r="C1884" i="4"/>
  <c r="A1867" i="4"/>
  <c r="C1847" i="4"/>
  <c r="A1917" i="4" l="1"/>
  <c r="C1897" i="4"/>
  <c r="A1899" i="4"/>
  <c r="C1879" i="4"/>
  <c r="A1940" i="4"/>
  <c r="C1920" i="4"/>
  <c r="A1926" i="4"/>
  <c r="C1906" i="4"/>
  <c r="A1915" i="4"/>
  <c r="C1895" i="4"/>
  <c r="A1905" i="4"/>
  <c r="C1885" i="4"/>
  <c r="A1890" i="4"/>
  <c r="C1870" i="4"/>
  <c r="A1941" i="4"/>
  <c r="C1921" i="4"/>
  <c r="A1916" i="4"/>
  <c r="C1896" i="4"/>
  <c r="A1891" i="4"/>
  <c r="C1871" i="4"/>
  <c r="A1893" i="4"/>
  <c r="C1873" i="4"/>
  <c r="A1888" i="4"/>
  <c r="C1868" i="4"/>
  <c r="A1887" i="4"/>
  <c r="C1867" i="4"/>
  <c r="A1952" i="4"/>
  <c r="C1932" i="4"/>
  <c r="A1914" i="4"/>
  <c r="C1894" i="4"/>
  <c r="A1909" i="4"/>
  <c r="C1889" i="4"/>
  <c r="A1924" i="4"/>
  <c r="C1904" i="4"/>
  <c r="A1902" i="4"/>
  <c r="C1882" i="4"/>
  <c r="A1903" i="4"/>
  <c r="C1883" i="4"/>
  <c r="A1938" i="4"/>
  <c r="C1918" i="4"/>
  <c r="A1922" i="4" l="1"/>
  <c r="C1902" i="4"/>
  <c r="A1908" i="4"/>
  <c r="C1888" i="4"/>
  <c r="A1925" i="4"/>
  <c r="C1905" i="4"/>
  <c r="A1934" i="4"/>
  <c r="C1914" i="4"/>
  <c r="A1936" i="4"/>
  <c r="C1916" i="4"/>
  <c r="A1960" i="4"/>
  <c r="C1940" i="4"/>
  <c r="A1944" i="4"/>
  <c r="C1924" i="4"/>
  <c r="A1913" i="4"/>
  <c r="C1893" i="4"/>
  <c r="A1935" i="4"/>
  <c r="C1915" i="4"/>
  <c r="A1929" i="4"/>
  <c r="C1909" i="4"/>
  <c r="A1911" i="4"/>
  <c r="C1891" i="4"/>
  <c r="A1946" i="4"/>
  <c r="C1926" i="4"/>
  <c r="A1958" i="4"/>
  <c r="C1938" i="4"/>
  <c r="A1972" i="4"/>
  <c r="C1952" i="4"/>
  <c r="A1961" i="4"/>
  <c r="C1941" i="4"/>
  <c r="A1919" i="4"/>
  <c r="C1899" i="4"/>
  <c r="A1923" i="4"/>
  <c r="C1903" i="4"/>
  <c r="A1907" i="4"/>
  <c r="C1887" i="4"/>
  <c r="A1910" i="4"/>
  <c r="C1890" i="4"/>
  <c r="A1937" i="4"/>
  <c r="C1917" i="4"/>
  <c r="A1939" i="4" l="1"/>
  <c r="C1919" i="4"/>
  <c r="A1949" i="4"/>
  <c r="C1929" i="4"/>
  <c r="A1954" i="4"/>
  <c r="C1934" i="4"/>
  <c r="A1981" i="4"/>
  <c r="C1961" i="4"/>
  <c r="A1927" i="4"/>
  <c r="C1907" i="4"/>
  <c r="A1966" i="4"/>
  <c r="C1946" i="4"/>
  <c r="A1980" i="4"/>
  <c r="C1960" i="4"/>
  <c r="A1943" i="4"/>
  <c r="C1923" i="4"/>
  <c r="A1931" i="4"/>
  <c r="C1911" i="4"/>
  <c r="A1956" i="4"/>
  <c r="C1936" i="4"/>
  <c r="A1955" i="4"/>
  <c r="C1935" i="4"/>
  <c r="A1945" i="4"/>
  <c r="C1925" i="4"/>
  <c r="A1957" i="4"/>
  <c r="C1937" i="4"/>
  <c r="A1992" i="4"/>
  <c r="C1972" i="4"/>
  <c r="A1933" i="4"/>
  <c r="C1913" i="4"/>
  <c r="A1928" i="4"/>
  <c r="C1908" i="4"/>
  <c r="A1930" i="4"/>
  <c r="C1910" i="4"/>
  <c r="A1978" i="4"/>
  <c r="C1958" i="4"/>
  <c r="A1964" i="4"/>
  <c r="C1944" i="4"/>
  <c r="A1942" i="4"/>
  <c r="C1922" i="4"/>
  <c r="A1975" i="4" l="1"/>
  <c r="C1955" i="4"/>
  <c r="A2001" i="4"/>
  <c r="C1981" i="4"/>
  <c r="A2012" i="4"/>
  <c r="C1992" i="4"/>
  <c r="A1969" i="4"/>
  <c r="C1949" i="4"/>
  <c r="A1998" i="4"/>
  <c r="C1978" i="4"/>
  <c r="A1986" i="4"/>
  <c r="C1966" i="4"/>
  <c r="A1947" i="4"/>
  <c r="C1927" i="4"/>
  <c r="A1953" i="4"/>
  <c r="C1933" i="4"/>
  <c r="A1951" i="4"/>
  <c r="C1931" i="4"/>
  <c r="A1974" i="4"/>
  <c r="C1954" i="4"/>
  <c r="A1965" i="4"/>
  <c r="C1945" i="4"/>
  <c r="A1950" i="4"/>
  <c r="C1930" i="4"/>
  <c r="A1948" i="4"/>
  <c r="C1928" i="4"/>
  <c r="A1976" i="4"/>
  <c r="C1956" i="4"/>
  <c r="A1962" i="4"/>
  <c r="C1942" i="4"/>
  <c r="A1963" i="4"/>
  <c r="C1943" i="4"/>
  <c r="A1984" i="4"/>
  <c r="C1964" i="4"/>
  <c r="A1977" i="4"/>
  <c r="C1957" i="4"/>
  <c r="A2000" i="4"/>
  <c r="C1980" i="4"/>
  <c r="A1959" i="4"/>
  <c r="C1939" i="4"/>
  <c r="A2006" i="4" l="1"/>
  <c r="C1986" i="4"/>
  <c r="A1979" i="4"/>
  <c r="C1959" i="4"/>
  <c r="A1996" i="4"/>
  <c r="C1976" i="4"/>
  <c r="A1973" i="4"/>
  <c r="C1953" i="4"/>
  <c r="A2021" i="4"/>
  <c r="C2001" i="4"/>
  <c r="A1997" i="4"/>
  <c r="C1977" i="4"/>
  <c r="A1970" i="4"/>
  <c r="C1950" i="4"/>
  <c r="A2004" i="4"/>
  <c r="C1984" i="4"/>
  <c r="A1985" i="4"/>
  <c r="C1965" i="4"/>
  <c r="A2018" i="4"/>
  <c r="C1998" i="4"/>
  <c r="A1983" i="4"/>
  <c r="C1963" i="4"/>
  <c r="A1994" i="4"/>
  <c r="C1974" i="4"/>
  <c r="A1989" i="4"/>
  <c r="C1969" i="4"/>
  <c r="A1982" i="4"/>
  <c r="C1962" i="4"/>
  <c r="A1971" i="4"/>
  <c r="C1951" i="4"/>
  <c r="A2032" i="4"/>
  <c r="C2012" i="4"/>
  <c r="A2020" i="4"/>
  <c r="C2000" i="4"/>
  <c r="A1968" i="4"/>
  <c r="C1948" i="4"/>
  <c r="A1967" i="4"/>
  <c r="C1947" i="4"/>
  <c r="A1995" i="4"/>
  <c r="C1975" i="4"/>
  <c r="A2014" i="4" l="1"/>
  <c r="C1994" i="4"/>
  <c r="A2040" i="4"/>
  <c r="C2020" i="4"/>
  <c r="A2003" i="4"/>
  <c r="C1983" i="4"/>
  <c r="A2038" i="4"/>
  <c r="C2018" i="4"/>
  <c r="A1993" i="4"/>
  <c r="C1973" i="4"/>
  <c r="A1991" i="4"/>
  <c r="C1971" i="4"/>
  <c r="A2005" i="4"/>
  <c r="C1985" i="4"/>
  <c r="A2016" i="4"/>
  <c r="C1996" i="4"/>
  <c r="A1988" i="4"/>
  <c r="C1968" i="4"/>
  <c r="A2017" i="4"/>
  <c r="C1997" i="4"/>
  <c r="A2041" i="4"/>
  <c r="C2021" i="4"/>
  <c r="A2052" i="4"/>
  <c r="C2032" i="4"/>
  <c r="A2015" i="4"/>
  <c r="C1995" i="4"/>
  <c r="A2002" i="4"/>
  <c r="C1982" i="4"/>
  <c r="A2024" i="4"/>
  <c r="C2004" i="4"/>
  <c r="A1999" i="4"/>
  <c r="C1979" i="4"/>
  <c r="A1987" i="4"/>
  <c r="C1967" i="4"/>
  <c r="A2009" i="4"/>
  <c r="C1989" i="4"/>
  <c r="A1990" i="4"/>
  <c r="C1970" i="4"/>
  <c r="A2026" i="4"/>
  <c r="C2006" i="4"/>
  <c r="A2046" i="4" l="1"/>
  <c r="C2026" i="4"/>
  <c r="A2022" i="4"/>
  <c r="C2002" i="4"/>
  <c r="A2036" i="4"/>
  <c r="C2016" i="4"/>
  <c r="A2060" i="4"/>
  <c r="C2040" i="4"/>
  <c r="A2029" i="4"/>
  <c r="C2009" i="4"/>
  <c r="A2072" i="4"/>
  <c r="C2052" i="4"/>
  <c r="A2011" i="4"/>
  <c r="C1991" i="4"/>
  <c r="A2007" i="4"/>
  <c r="C1987" i="4"/>
  <c r="A2061" i="4"/>
  <c r="C2041" i="4"/>
  <c r="A2013" i="4"/>
  <c r="C1993" i="4"/>
  <c r="A2019" i="4"/>
  <c r="C1999" i="4"/>
  <c r="A2037" i="4"/>
  <c r="C2017" i="4"/>
  <c r="A2058" i="4"/>
  <c r="C2038" i="4"/>
  <c r="A2044" i="4"/>
  <c r="C2024" i="4"/>
  <c r="A2008" i="4"/>
  <c r="C1988" i="4"/>
  <c r="A2023" i="4"/>
  <c r="C2003" i="4"/>
  <c r="A2010" i="4"/>
  <c r="C1990" i="4"/>
  <c r="A2035" i="4"/>
  <c r="C2015" i="4"/>
  <c r="A2025" i="4"/>
  <c r="C2005" i="4"/>
  <c r="A2034" i="4"/>
  <c r="C2014" i="4"/>
  <c r="A2057" i="4" l="1"/>
  <c r="C2037" i="4"/>
  <c r="A2030" i="4"/>
  <c r="C2010" i="4"/>
  <c r="A2081" i="4"/>
  <c r="C2061" i="4"/>
  <c r="A2054" i="4"/>
  <c r="C2034" i="4"/>
  <c r="A2064" i="4"/>
  <c r="C2044" i="4"/>
  <c r="A2027" i="4"/>
  <c r="C2007" i="4"/>
  <c r="A2042" i="4"/>
  <c r="C2022" i="4"/>
  <c r="A2055" i="4"/>
  <c r="C2035" i="4"/>
  <c r="A2092" i="4"/>
  <c r="C2072" i="4"/>
  <c r="A2039" i="4"/>
  <c r="C2019" i="4"/>
  <c r="A2049" i="4"/>
  <c r="C2029" i="4"/>
  <c r="A2043" i="4"/>
  <c r="C2023" i="4"/>
  <c r="A2033" i="4"/>
  <c r="C2013" i="4"/>
  <c r="A2080" i="4"/>
  <c r="C2060" i="4"/>
  <c r="A2028" i="4"/>
  <c r="C2008" i="4"/>
  <c r="A2056" i="4"/>
  <c r="C2036" i="4"/>
  <c r="A2045" i="4"/>
  <c r="C2025" i="4"/>
  <c r="A2078" i="4"/>
  <c r="C2058" i="4"/>
  <c r="A2031" i="4"/>
  <c r="C2011" i="4"/>
  <c r="A2066" i="4"/>
  <c r="C2046" i="4"/>
  <c r="A2100" i="4" l="1"/>
  <c r="C2080" i="4"/>
  <c r="A2050" i="4"/>
  <c r="C2030" i="4"/>
  <c r="A2098" i="4"/>
  <c r="C2078" i="4"/>
  <c r="A2047" i="4"/>
  <c r="C2027" i="4"/>
  <c r="A2069" i="4"/>
  <c r="C2049" i="4"/>
  <c r="A2076" i="4"/>
  <c r="C2056" i="4"/>
  <c r="A2074" i="4"/>
  <c r="C2054" i="4"/>
  <c r="A2112" i="4"/>
  <c r="C2092" i="4"/>
  <c r="A2101" i="4"/>
  <c r="C2081" i="4"/>
  <c r="A2086" i="4"/>
  <c r="C2066" i="4"/>
  <c r="A2075" i="4"/>
  <c r="C2055" i="4"/>
  <c r="A2063" i="4"/>
  <c r="C2043" i="4"/>
  <c r="A2065" i="4"/>
  <c r="C2045" i="4"/>
  <c r="A2084" i="4"/>
  <c r="C2064" i="4"/>
  <c r="A2059" i="4"/>
  <c r="C2039" i="4"/>
  <c r="A2048" i="4"/>
  <c r="C2028" i="4"/>
  <c r="A2051" i="4"/>
  <c r="C2031" i="4"/>
  <c r="A2053" i="4"/>
  <c r="C2033" i="4"/>
  <c r="A2062" i="4"/>
  <c r="C2042" i="4"/>
  <c r="A2077" i="4"/>
  <c r="C2057" i="4"/>
  <c r="A2083" i="4" l="1"/>
  <c r="C2063" i="4"/>
  <c r="A2071" i="4"/>
  <c r="C2051" i="4"/>
  <c r="A2089" i="4"/>
  <c r="C2069" i="4"/>
  <c r="A2106" i="4"/>
  <c r="C2086" i="4"/>
  <c r="A2067" i="4"/>
  <c r="C2047" i="4"/>
  <c r="A2079" i="4"/>
  <c r="C2059" i="4"/>
  <c r="C2101" i="4"/>
  <c r="A2121" i="4"/>
  <c r="A2118" i="4"/>
  <c r="C2098" i="4"/>
  <c r="A2097" i="4"/>
  <c r="C2077" i="4"/>
  <c r="A2104" i="4"/>
  <c r="C2084" i="4"/>
  <c r="A2132" i="4"/>
  <c r="C2112" i="4"/>
  <c r="A2070" i="4"/>
  <c r="C2050" i="4"/>
  <c r="A2073" i="4"/>
  <c r="C2053" i="4"/>
  <c r="A2096" i="4"/>
  <c r="C2076" i="4"/>
  <c r="A2095" i="4"/>
  <c r="C2075" i="4"/>
  <c r="A2068" i="4"/>
  <c r="C2048" i="4"/>
  <c r="A2082" i="4"/>
  <c r="C2062" i="4"/>
  <c r="A2085" i="4"/>
  <c r="C2065" i="4"/>
  <c r="A2094" i="4"/>
  <c r="C2074" i="4"/>
  <c r="A2120" i="4"/>
  <c r="C2100" i="4"/>
  <c r="A2152" i="4" l="1"/>
  <c r="C2132" i="4"/>
  <c r="A2115" i="4"/>
  <c r="C2095" i="4"/>
  <c r="A2109" i="4"/>
  <c r="C2089" i="4"/>
  <c r="A2105" i="4"/>
  <c r="C2085" i="4"/>
  <c r="A2099" i="4"/>
  <c r="C2079" i="4"/>
  <c r="A2102" i="4"/>
  <c r="C2082" i="4"/>
  <c r="A2087" i="4"/>
  <c r="C2067" i="4"/>
  <c r="A2124" i="4"/>
  <c r="C2104" i="4"/>
  <c r="A2126" i="4"/>
  <c r="C2106" i="4"/>
  <c r="A2141" i="4"/>
  <c r="C2121" i="4"/>
  <c r="A2090" i="4"/>
  <c r="C2070" i="4"/>
  <c r="A2088" i="4"/>
  <c r="C2068" i="4"/>
  <c r="A2117" i="4"/>
  <c r="C2097" i="4"/>
  <c r="A2140" i="4"/>
  <c r="C2120" i="4"/>
  <c r="A2116" i="4"/>
  <c r="C2096" i="4"/>
  <c r="A2138" i="4"/>
  <c r="C2118" i="4"/>
  <c r="A2091" i="4"/>
  <c r="C2071" i="4"/>
  <c r="A2114" i="4"/>
  <c r="C2094" i="4"/>
  <c r="A2093" i="4"/>
  <c r="C2073" i="4"/>
  <c r="A2103" i="4"/>
  <c r="C2083" i="4"/>
  <c r="A2123" i="4" l="1"/>
  <c r="C2103" i="4"/>
  <c r="A2160" i="4"/>
  <c r="C2140" i="4"/>
  <c r="A2144" i="4"/>
  <c r="C2124" i="4"/>
  <c r="A2135" i="4"/>
  <c r="C2115" i="4"/>
  <c r="A2122" i="4"/>
  <c r="C2102" i="4"/>
  <c r="A2111" i="4"/>
  <c r="C2091" i="4"/>
  <c r="A2161" i="4"/>
  <c r="C2141" i="4"/>
  <c r="A2136" i="4"/>
  <c r="C2116" i="4"/>
  <c r="A2129" i="4"/>
  <c r="C2109" i="4"/>
  <c r="A2134" i="4"/>
  <c r="C2114" i="4"/>
  <c r="A2108" i="4"/>
  <c r="C2088" i="4"/>
  <c r="A2110" i="4"/>
  <c r="C2090" i="4"/>
  <c r="A2119" i="4"/>
  <c r="C2099" i="4"/>
  <c r="A2158" i="4"/>
  <c r="C2138" i="4"/>
  <c r="A2125" i="4"/>
  <c r="C2105" i="4"/>
  <c r="A2146" i="4"/>
  <c r="C2126" i="4"/>
  <c r="A2113" i="4"/>
  <c r="C2093" i="4"/>
  <c r="A2137" i="4"/>
  <c r="C2117" i="4"/>
  <c r="A2107" i="4"/>
  <c r="C2087" i="4"/>
  <c r="A2172" i="4"/>
  <c r="C2152" i="4"/>
  <c r="C2172" i="4" l="1"/>
  <c r="A2192" i="4"/>
  <c r="C2192" i="4" s="1"/>
  <c r="C2158" i="4"/>
  <c r="A2178" i="4"/>
  <c r="A2156" i="4"/>
  <c r="C2136" i="4"/>
  <c r="A2180" i="4"/>
  <c r="C2160" i="4"/>
  <c r="A2157" i="4"/>
  <c r="C2137" i="4"/>
  <c r="A2131" i="4"/>
  <c r="C2111" i="4"/>
  <c r="A2133" i="4"/>
  <c r="C2113" i="4"/>
  <c r="A2166" i="4"/>
  <c r="C2146" i="4"/>
  <c r="A2155" i="4"/>
  <c r="C2135" i="4"/>
  <c r="A2130" i="4"/>
  <c r="C2110" i="4"/>
  <c r="A2128" i="4"/>
  <c r="C2108" i="4"/>
  <c r="A2142" i="4"/>
  <c r="C2122" i="4"/>
  <c r="A2154" i="4"/>
  <c r="C2134" i="4"/>
  <c r="A2145" i="4"/>
  <c r="C2125" i="4"/>
  <c r="A2149" i="4"/>
  <c r="C2129" i="4"/>
  <c r="A2164" i="4"/>
  <c r="C2144" i="4"/>
  <c r="A2127" i="4"/>
  <c r="C2107" i="4"/>
  <c r="A2139" i="4"/>
  <c r="C2119" i="4"/>
  <c r="C2161" i="4"/>
  <c r="A2181" i="4"/>
  <c r="A2143" i="4"/>
  <c r="C2123" i="4"/>
  <c r="A2147" i="4" l="1"/>
  <c r="C2127" i="4"/>
  <c r="A2184" i="4"/>
  <c r="C2184" i="4" s="1"/>
  <c r="C2164" i="4"/>
  <c r="A2169" i="4"/>
  <c r="C2149" i="4"/>
  <c r="A2175" i="4"/>
  <c r="C2155" i="4"/>
  <c r="C2156" i="4"/>
  <c r="A2176" i="4"/>
  <c r="A2159" i="4"/>
  <c r="C2139" i="4"/>
  <c r="A2151" i="4"/>
  <c r="C2131" i="4"/>
  <c r="C2178" i="4"/>
  <c r="A2198" i="4"/>
  <c r="C2198" i="4" s="1"/>
  <c r="A2163" i="4"/>
  <c r="C2143" i="4"/>
  <c r="A2165" i="4"/>
  <c r="C2145" i="4"/>
  <c r="A2186" i="4"/>
  <c r="C2186" i="4" s="1"/>
  <c r="C2166" i="4"/>
  <c r="A2201" i="4"/>
  <c r="C2201" i="4" s="1"/>
  <c r="C2181" i="4"/>
  <c r="A2162" i="4"/>
  <c r="C2142" i="4"/>
  <c r="A2148" i="4"/>
  <c r="C2128" i="4"/>
  <c r="C2157" i="4"/>
  <c r="A2177" i="4"/>
  <c r="A2150" i="4"/>
  <c r="C2130" i="4"/>
  <c r="C2180" i="4"/>
  <c r="A2200" i="4"/>
  <c r="C2200" i="4" s="1"/>
  <c r="A2174" i="4"/>
  <c r="C2154" i="4"/>
  <c r="A2153" i="4"/>
  <c r="C2133" i="4"/>
  <c r="C2174" i="4" l="1"/>
  <c r="A2194" i="4"/>
  <c r="C2194" i="4" s="1"/>
  <c r="C2176" i="4"/>
  <c r="A2196" i="4"/>
  <c r="C2196" i="4" s="1"/>
  <c r="A2170" i="4"/>
  <c r="C2150" i="4"/>
  <c r="C2165" i="4"/>
  <c r="A2185" i="4"/>
  <c r="C2185" i="4" s="1"/>
  <c r="C2175" i="4"/>
  <c r="A2195" i="4"/>
  <c r="C2195" i="4" s="1"/>
  <c r="C2177" i="4"/>
  <c r="A2197" i="4"/>
  <c r="C2197" i="4" s="1"/>
  <c r="C2163" i="4"/>
  <c r="A2183" i="4"/>
  <c r="C2183" i="4" s="1"/>
  <c r="A2189" i="4"/>
  <c r="C2189" i="4" s="1"/>
  <c r="C2169" i="4"/>
  <c r="A2168" i="4"/>
  <c r="C2148" i="4"/>
  <c r="A2179" i="4"/>
  <c r="C2159" i="4"/>
  <c r="A2173" i="4"/>
  <c r="C2153" i="4"/>
  <c r="C2162" i="4"/>
  <c r="A2182" i="4"/>
  <c r="C2182" i="4" s="1"/>
  <c r="C2151" i="4"/>
  <c r="A2171" i="4"/>
  <c r="A2167" i="4"/>
  <c r="C2147" i="4"/>
  <c r="A2193" i="4" l="1"/>
  <c r="C2193" i="4" s="1"/>
  <c r="C2173" i="4"/>
  <c r="C2179" i="4"/>
  <c r="A2199" i="4"/>
  <c r="C2199" i="4" s="1"/>
  <c r="C2168" i="4"/>
  <c r="A2188" i="4"/>
  <c r="C2188" i="4" s="1"/>
  <c r="C2170" i="4"/>
  <c r="A2190" i="4"/>
  <c r="C2190" i="4" s="1"/>
  <c r="C2167" i="4"/>
  <c r="A2187" i="4"/>
  <c r="C2187" i="4" s="1"/>
  <c r="C2171" i="4"/>
  <c r="A2191" i="4"/>
  <c r="C219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<sst xmlns="http://schemas.openxmlformats.org/spreadsheetml/2006/main" count="11527" uniqueCount="154">
  <si>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</si>
  <si>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</si>
  <si>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</si>
  <si>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</si>
  <si>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</si>
  <si>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</si>
  <si>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</si>
  <si>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</si>
  <si>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</si>
  <si>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</si>
  <si>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</si>
  <si>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</si>
  <si>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</si>
  <si>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</si>
  <si>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</si>
  <si>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</si>
  <si>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</si>
  <si>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</si>
  <si>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</si>
  <si>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</si>
  <si>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Albania</t>
  </si>
  <si>
    <t>1. Interest income</t>
  </si>
  <si>
    <t>M</t>
  </si>
  <si>
    <t>4. Noninterest income</t>
  </si>
  <si>
    <t>7. Provisions (net)</t>
  </si>
  <si>
    <t>14. Total assets (= 15 + 16 = 23 + 31)</t>
  </si>
  <si>
    <t>Algeria</t>
  </si>
  <si>
    <t>Angola</t>
  </si>
  <si>
    <t>Argentina</t>
  </si>
  <si>
    <t>Armenia, Rep. of</t>
  </si>
  <si>
    <t>Australia</t>
  </si>
  <si>
    <t>Azerbaijan, Rep. of</t>
  </si>
  <si>
    <t>Bangladesh</t>
  </si>
  <si>
    <t>Barbados</t>
  </si>
  <si>
    <t>Belarus, Rep. of</t>
  </si>
  <si>
    <t>Belize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</si>
  <si>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</si>
  <si>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</si>
  <si>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</si>
  <si>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</si>
  <si>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</si>
  <si>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</si>
  <si>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</si>
  <si>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Burundi</t>
  </si>
  <si>
    <t>Cambodia</t>
  </si>
  <si>
    <t>Cameroon</t>
  </si>
  <si>
    <t>Canada</t>
  </si>
  <si>
    <t>Central African Rep.</t>
  </si>
  <si>
    <t>Chad</t>
  </si>
  <si>
    <t>Chile</t>
  </si>
  <si>
    <t>China, P.R.: Macao</t>
  </si>
  <si>
    <t>Colombia</t>
  </si>
  <si>
    <t>Comoros, Union of the</t>
  </si>
  <si>
    <t>Congo, Dem. Rep. of the</t>
  </si>
  <si>
    <t>Congo, Rep. of</t>
  </si>
  <si>
    <t>Costa Rica</t>
  </si>
  <si>
    <t>Curaçao, Kingdom of the Netherlands</t>
  </si>
  <si>
    <t>Czech Rep.</t>
  </si>
  <si>
    <t>Denmark</t>
  </si>
  <si>
    <t>Djibouti</t>
  </si>
  <si>
    <t>Dominican Rep.</t>
  </si>
  <si>
    <t>Equatorial Guinea, Rep. of</t>
  </si>
  <si>
    <t>Eswatini, Kingdom of</t>
  </si>
  <si>
    <t>Ethiopia, The Federal Dem. Rep. of</t>
  </si>
  <si>
    <t>Fiji, Rep. of</t>
  </si>
  <si>
    <t>Finland</t>
  </si>
  <si>
    <t>Gabon</t>
  </si>
  <si>
    <t>Gambia, The</t>
  </si>
  <si>
    <t>Georgia</t>
  </si>
  <si>
    <t>Ghana</t>
  </si>
  <si>
    <t>Guatemala</t>
  </si>
  <si>
    <t>Guinea</t>
  </si>
  <si>
    <t>Honduras</t>
  </si>
  <si>
    <t>Hungary</t>
  </si>
  <si>
    <t>Iceland</t>
  </si>
  <si>
    <t>India</t>
  </si>
  <si>
    <t>Indonesia</t>
  </si>
  <si>
    <t>Iraq</t>
  </si>
  <si>
    <t>Israel</t>
  </si>
  <si>
    <t>Jordan</t>
  </si>
  <si>
    <t>Kazakhstan, Rep. of</t>
  </si>
  <si>
    <t>Kenya</t>
  </si>
  <si>
    <t>Korea, Rep. of</t>
  </si>
  <si>
    <t>Kyrgyz Rep.</t>
  </si>
  <si>
    <t>Lesotho, Kingdom of</t>
  </si>
  <si>
    <t>Lithuania</t>
  </si>
  <si>
    <t>Madagascar, Rep. of</t>
  </si>
  <si>
    <t>Malawi</t>
  </si>
  <si>
    <t>Malaysia</t>
  </si>
  <si>
    <t>Maldives</t>
  </si>
  <si>
    <t>Mauritius</t>
  </si>
  <si>
    <t>Mexico</t>
  </si>
  <si>
    <t>Moldova, Rep. of</t>
  </si>
  <si>
    <t>Montenegro</t>
  </si>
  <si>
    <t>Mozambique, Rep. of</t>
  </si>
  <si>
    <t>Namibia</t>
  </si>
  <si>
    <t>Nepal</t>
  </si>
  <si>
    <t>Nicaragua</t>
  </si>
  <si>
    <t>Nigeria</t>
  </si>
  <si>
    <t>North Macedonia, Republic of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</si>
  <si>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</si>
  <si>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</si>
  <si>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</si>
  <si>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</si>
  <si>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</si>
  <si>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</si>
  <si>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</si>
  <si>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</si>
  <si>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Russian Federation</t>
  </si>
  <si>
    <t>Rwanda</t>
  </si>
  <si>
    <t>Samoa</t>
  </si>
  <si>
    <t>Saudi Arabia</t>
  </si>
  <si>
    <t>Seychelles</t>
  </si>
  <si>
    <t>Singapore</t>
  </si>
  <si>
    <t>Sint Maarten, Kingdom of the Netherlands</t>
  </si>
  <si>
    <t>Solomon Islands</t>
  </si>
  <si>
    <t>South Africa</t>
  </si>
  <si>
    <t>Sri Lanka</t>
  </si>
  <si>
    <t>Sweden</t>
  </si>
  <si>
    <t>Switzerland</t>
  </si>
  <si>
    <t>Tajikistan, Rep. of</t>
  </si>
  <si>
    <t>Tanzania, United Rep. of</t>
  </si>
  <si>
    <t>Thailand</t>
  </si>
  <si>
    <t>Tonga</t>
  </si>
  <si>
    <t>Trinidad and Tobago</t>
  </si>
  <si>
    <t>Türkiye, Rep of</t>
  </si>
  <si>
    <t>Uganda</t>
  </si>
  <si>
    <t>Ukraine</t>
  </si>
  <si>
    <t>United Arab Emirates</t>
  </si>
  <si>
    <t>United Kingdom</t>
  </si>
  <si>
    <t>Uruguay</t>
  </si>
  <si>
    <t>Uzbekistan, Rep. of</t>
  </si>
  <si>
    <t>Vanuatu</t>
  </si>
  <si>
    <t>Vietnam</t>
  </si>
  <si>
    <t>Zambia</t>
  </si>
  <si>
    <t>yy</t>
  </si>
  <si>
    <t>Country</t>
  </si>
  <si>
    <t>Indicator</t>
  </si>
  <si>
    <t/>
  </si>
  <si>
    <t>Count</t>
  </si>
  <si>
    <t>Interest income/noninterest income</t>
  </si>
  <si>
    <t>Provisions/Assets</t>
  </si>
  <si>
    <t>ID</t>
  </si>
  <si>
    <t>Country #</t>
  </si>
  <si>
    <t>Year #</t>
  </si>
  <si>
    <t>Country name</t>
  </si>
  <si>
    <t>Min</t>
  </si>
  <si>
    <t>Max</t>
  </si>
  <si>
    <t>jj</t>
  </si>
  <si>
    <t xml:space="preserve"> 5-6</t>
  </si>
  <si>
    <t xml:space="preserve"> 7-10</t>
  </si>
  <si>
    <t xml:space="preserve"> 11-14</t>
  </si>
  <si>
    <t xml:space="preserve"> 15 and above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</si>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</sst>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Lucida Sans Unicode"/>
    </font>
    <font>
      <sz val="9.75"/>
      <color rgb="FF000000"/>
      <name val="Arial"/>
      <family val="2"/>
      <charset val="204"/>
    </font>
    <font>
      <sz val="10"/>
      <color rgb="FF000000"/>
      <name val="Lucida Sans Unicode"/>
      <family val="2"/>
      <charset val="204"/>
    </font>
    <font>
      <sz val="8"/>
      <name val="Lucida Sans Unicode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 indent="3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ysClr val="windowText" lastClr="000000"/>
                </a:solidFill>
                <a:latin typeface="Amasis MT Pro Black" panose="02040A04050005020304" pitchFamily="18" charset="0"/>
                <a:ea typeface="+mn-ea"/>
                <a:cs typeface="+mn-cs"/>
              </a:defRPr>
            </a:pPr>
            <a:r>
              <a:rPr lang="en-US" sz="1800" b="0" i="0" u="none" strike="noStrike" cap="none" baseline="0">
                <a:solidFill>
                  <a:sysClr val="windowText" lastClr="000000"/>
                </a:solidFill>
                <a:latin typeface="Amasis MT Pro Black" panose="02040A04050005020304" pitchFamily="18" charset="0"/>
              </a:rPr>
              <a:t>A moderate share of non-core income may indicate lower risk for banks</a:t>
            </a:r>
            <a:endParaRPr lang="en-US" sz="1800">
              <a:solidFill>
                <a:sysClr val="windowText" lastClr="000000"/>
              </a:solidFill>
              <a:latin typeface="Amasis MT Pro Black" panose="02040A040500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ysClr val="windowText" lastClr="000000"/>
              </a:solidFill>
              <a:latin typeface="Amasis MT Pro Black" panose="02040A040500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499238758351842E-2"/>
          <c:y val="9.2457372334863203E-2"/>
          <c:w val="0.91730934671751774"/>
          <c:h val="0.73868244769779945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5875" cap="rnd">
                <a:solidFill>
                  <a:srgbClr val="C00000"/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Sheet4!$U$2:$U$10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 5-6</c:v>
                </c:pt>
                <c:pt idx="6">
                  <c:v> 7-10</c:v>
                </c:pt>
                <c:pt idx="7">
                  <c:v> 11-14</c:v>
                </c:pt>
                <c:pt idx="8">
                  <c:v> 15 and above</c:v>
                </c:pt>
              </c:strCache>
            </c:strRef>
          </c:cat>
          <c:val>
            <c:numRef>
              <c:f>Sheet4!$W$2:$W$10</c:f>
              <c:numCache>
                <c:formatCode>General</c:formatCode>
                <c:ptCount val="9"/>
                <c:pt idx="0">
                  <c:v>5.8222626459942814</c:v>
                </c:pt>
                <c:pt idx="1">
                  <c:v>1.739959245439753</c:v>
                </c:pt>
                <c:pt idx="2">
                  <c:v>1.0623404973116877</c:v>
                </c:pt>
                <c:pt idx="3">
                  <c:v>1.3836888739000546</c:v>
                </c:pt>
                <c:pt idx="4">
                  <c:v>2.2480353690339432</c:v>
                </c:pt>
                <c:pt idx="5">
                  <c:v>1.6461139873259336</c:v>
                </c:pt>
                <c:pt idx="6">
                  <c:v>3.4545211023304647</c:v>
                </c:pt>
                <c:pt idx="7">
                  <c:v>7.8418792144004978</c:v>
                </c:pt>
                <c:pt idx="8">
                  <c:v>6.3499487553340055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98-46C2-80A6-37AE7FE9F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 cap="flat" cmpd="sng" algn="ctr">
              <a:solidFill>
                <a:schemeClr val="tx1">
                  <a:alpha val="33000"/>
                </a:schemeClr>
              </a:solidFill>
              <a:prstDash val="dash"/>
              <a:round/>
              <a:headEnd type="triangle"/>
            </a:ln>
            <a:effectLst/>
          </c:spPr>
        </c:dropLines>
        <c:marker val="1"/>
        <c:smooth val="0"/>
        <c:axId val="398547968"/>
        <c:axId val="3985426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2225" cap="rnd" cmpd="sng" algn="ctr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2"/>
                    </a:solidFill>
                    <a:ln w="9525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Sheet4!$U$2:$U$10</c15:sqref>
                        </c15:formulaRef>
                      </c:ext>
                    </c:extLst>
                    <c:strCach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 5-6</c:v>
                      </c:pt>
                      <c:pt idx="6">
                        <c:v> 7-10</c:v>
                      </c:pt>
                      <c:pt idx="7">
                        <c:v> 11-14</c:v>
                      </c:pt>
                      <c:pt idx="8">
                        <c:v> 15 and above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Sheet4!$X$2:$X$10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30.611824209797994</c:v>
                      </c:pt>
                      <c:pt idx="1">
                        <c:v>14.814309391859464</c:v>
                      </c:pt>
                      <c:pt idx="2">
                        <c:v>7.1390588842499225</c:v>
                      </c:pt>
                      <c:pt idx="3">
                        <c:v>13.423294035946332</c:v>
                      </c:pt>
                      <c:pt idx="4">
                        <c:v>17.161880961012045</c:v>
                      </c:pt>
                      <c:pt idx="5">
                        <c:v>11.229619766500251</c:v>
                      </c:pt>
                      <c:pt idx="6">
                        <c:v>19.552705816751285</c:v>
                      </c:pt>
                      <c:pt idx="7">
                        <c:v>24.982652259166581</c:v>
                      </c:pt>
                      <c:pt idx="8">
                        <c:v>23.097810112863019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D98-46C2-80A6-37AE7FE9F2ED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2225" cap="rnd" cmpd="sng" algn="ctr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3"/>
                    </a:solidFill>
                    <a:ln w="9525" cap="flat" cmpd="sng" algn="ctr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Sheet4!$U$2:$U$10</c15:sqref>
                        </c15:formulaRef>
                      </c:ext>
                    </c:extLst>
                    <c:strCach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 5-6</c:v>
                      </c:pt>
                      <c:pt idx="6">
                        <c:v> 7-10</c:v>
                      </c:pt>
                      <c:pt idx="7">
                        <c:v> 11-14</c:v>
                      </c:pt>
                      <c:pt idx="8">
                        <c:v> 15 and above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Sheet4!$Y$2:$Y$10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2.0170783583511502E-3</c:v>
                      </c:pt>
                      <c:pt idx="1">
                        <c:v>-2.677803147916347E-3</c:v>
                      </c:pt>
                      <c:pt idx="2">
                        <c:v>9.0419378696251519E-4</c:v>
                      </c:pt>
                      <c:pt idx="3">
                        <c:v>1.6885766507443708E-4</c:v>
                      </c:pt>
                      <c:pt idx="4">
                        <c:v>-1.3115639580082295E-4</c:v>
                      </c:pt>
                      <c:pt idx="5">
                        <c:v>6.9230336031883945E-4</c:v>
                      </c:pt>
                      <c:pt idx="6">
                        <c:v>-0.94069667706014837</c:v>
                      </c:pt>
                      <c:pt idx="7">
                        <c:v>-0.94520333422812008</c:v>
                      </c:pt>
                      <c:pt idx="8">
                        <c:v>9.1108183689001358E-3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D98-46C2-80A6-37AE7FE9F2ED}"/>
                  </c:ext>
                </c:extLst>
              </c15:ser>
            </c15:filteredLineSeries>
          </c:ext>
        </c:extLst>
      </c:lineChart>
      <c:catAx>
        <c:axId val="39854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bg1">
                        <a:lumMod val="50000"/>
                      </a:schemeClr>
                    </a:solidFill>
                    <a:latin typeface="Amasis MT Pro Black" panose="02040A04050005020304" pitchFamily="18" charset="0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bg1">
                        <a:lumMod val="50000"/>
                      </a:schemeClr>
                    </a:solidFill>
                    <a:latin typeface="Amasis MT Pro Black" panose="02040A04050005020304" pitchFamily="18" charset="0"/>
                  </a:rPr>
                  <a:t>Interest</a:t>
                </a:r>
                <a:r>
                  <a:rPr lang="en-US" sz="1050" baseline="0">
                    <a:solidFill>
                      <a:schemeClr val="bg1">
                        <a:lumMod val="50000"/>
                      </a:schemeClr>
                    </a:solidFill>
                    <a:latin typeface="Amasis MT Pro Black" panose="02040A04050005020304" pitchFamily="18" charset="0"/>
                  </a:rPr>
                  <a:t> income / Non-interest income</a:t>
                </a:r>
                <a:endParaRPr lang="en-US" sz="1050">
                  <a:solidFill>
                    <a:schemeClr val="bg1">
                      <a:lumMod val="50000"/>
                    </a:schemeClr>
                  </a:solidFill>
                  <a:latin typeface="Amasis MT Pro Black" panose="02040A040500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bg1">
                      <a:lumMod val="50000"/>
                    </a:schemeClr>
                  </a:solidFill>
                  <a:latin typeface="Amasis MT Pro Black" panose="02040A040500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0" cap="flat" cmpd="sng" algn="ctr">
            <a:gradFill flip="none" rotWithShape="1">
              <a:gsLst>
                <a:gs pos="0">
                  <a:srgbClr val="FF0000"/>
                </a:gs>
                <a:gs pos="33000">
                  <a:srgbClr val="00B050"/>
                </a:gs>
                <a:gs pos="100000">
                  <a:srgbClr val="FF0000"/>
                </a:gs>
              </a:gsLst>
              <a:lin ang="0" scaled="1"/>
              <a:tileRect/>
            </a:gradFill>
            <a:round/>
            <a:headEnd type="triangle"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42688"/>
        <c:crosses val="autoZero"/>
        <c:auto val="1"/>
        <c:lblAlgn val="ctr"/>
        <c:lblOffset val="100"/>
        <c:noMultiLvlLbl val="0"/>
      </c:catAx>
      <c:valAx>
        <c:axId val="39854268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50" b="0" i="0" u="none" strike="noStrike" kern="1200" cap="all" baseline="0">
                    <a:solidFill>
                      <a:schemeClr val="bg1">
                        <a:lumMod val="50000"/>
                      </a:schemeClr>
                    </a:solidFill>
                    <a:latin typeface="Amasis MT Pro Black" panose="02040A04050005020304" pitchFamily="18" charset="0"/>
                    <a:ea typeface="+mn-ea"/>
                    <a:cs typeface="+mn-cs"/>
                  </a:defRPr>
                </a:pPr>
                <a:r>
                  <a:rPr lang="en-US" sz="1050" b="0" i="0" u="none" strike="noStrike" kern="1200" cap="all" baseline="0">
                    <a:solidFill>
                      <a:schemeClr val="bg1">
                        <a:lumMod val="50000"/>
                      </a:schemeClr>
                    </a:solidFill>
                    <a:latin typeface="Amasis MT Pro Black" panose="02040A04050005020304" pitchFamily="18" charset="0"/>
                    <a:ea typeface="+mn-ea"/>
                    <a:cs typeface="+mn-cs"/>
                  </a:rPr>
                  <a:t>Bank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50" b="0" i="0" u="none" strike="noStrike" kern="1200" cap="all" baseline="0">
                  <a:solidFill>
                    <a:schemeClr val="bg1">
                      <a:lumMod val="50000"/>
                    </a:schemeClr>
                  </a:solidFill>
                  <a:latin typeface="Amasis MT Pro Black" panose="02040A040500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9854796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862327</xdr:colOff>
      <xdr:row>9</xdr:row>
      <xdr:rowOff>91196</xdr:rowOff>
    </xdr:from>
    <xdr:to>
      <xdr:col>19</xdr:col>
      <xdr:colOff>86131</xdr:colOff>
      <xdr:row>36</xdr:row>
      <xdr:rowOff>52982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3DE7F1-BB07-D49B-AD3D-B2F01BA44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0.24197</cdr:x>
      <cdr:y>0.14206</cdr:y>
    </cdr:from>
    <cdr:to>
      <cdr:x>0.72714</cdr:x>
      <cdr:y>0.27083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846DA87-A035-5B2B-13FD-56997BDB3AE1}"/>
            </a:ext>
          </a:extLst>
        </cdr:cNvPr>
        <cdr:cNvSpPr txBox="1"/>
      </cdr:nvSpPr>
      <cdr:spPr>
        <a:xfrm xmlns:a="http://schemas.openxmlformats.org/drawingml/2006/main">
          <a:off x="1397328" y="704243"/>
          <a:ext cx="2801769" cy="6383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 kern="1200">
              <a:solidFill>
                <a:sysClr val="windowText" lastClr="000000"/>
              </a:solidFill>
            </a:rPr>
            <a:t>When banks rely solely</a:t>
          </a:r>
          <a:r>
            <a:rPr lang="en-US" sz="1100" b="1" kern="1200" baseline="0">
              <a:solidFill>
                <a:sysClr val="windowText" lastClr="000000"/>
              </a:solidFill>
            </a:rPr>
            <a:t> on interest income, or non-interest income,</a:t>
          </a:r>
          <a:r>
            <a:rPr lang="en-US" sz="1100" b="1" kern="1200" baseline="0">
              <a:solidFill>
                <a:srgbClr val="C00000"/>
              </a:solidFill>
            </a:rPr>
            <a:t> credit risk is on average higher</a:t>
          </a:r>
          <a:endParaRPr lang="en-US" sz="1100" b="1" kern="120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0.24919</cdr:x>
      <cdr:y>0.34854</cdr:y>
    </cdr:from>
    <cdr:to>
      <cdr:x>0.73436</cdr:x>
      <cdr:y>0.45993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17B2373-2A1A-6659-24C8-565DF851847F}"/>
            </a:ext>
          </a:extLst>
        </cdr:cNvPr>
        <cdr:cNvSpPr txBox="1"/>
      </cdr:nvSpPr>
      <cdr:spPr>
        <a:xfrm xmlns:a="http://schemas.openxmlformats.org/drawingml/2006/main">
          <a:off x="1439018" y="1727808"/>
          <a:ext cx="2801769" cy="5522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kern="1200">
              <a:solidFill>
                <a:sysClr val="windowText" lastClr="000000"/>
              </a:solidFill>
            </a:rPr>
            <a:t>Safest area is </a:t>
          </a:r>
          <a:r>
            <a:rPr lang="en-US" sz="1200" b="1" kern="1200">
              <a:solidFill>
                <a:srgbClr val="00B050"/>
              </a:solidFill>
            </a:rPr>
            <a:t>where interest income is 2-5 times large</a:t>
          </a:r>
          <a:r>
            <a:rPr lang="en-US" sz="1200" b="1" kern="1200">
              <a:solidFill>
                <a:schemeClr val="accent3">
                  <a:lumMod val="60000"/>
                  <a:lumOff val="40000"/>
                </a:schemeClr>
              </a:solidFill>
            </a:rPr>
            <a:t>r</a:t>
          </a:r>
          <a:r>
            <a:rPr lang="en-US" sz="1100" b="1" kern="1200" baseline="0">
              <a:solidFill>
                <a:schemeClr val="accent6">
                  <a:lumMod val="50000"/>
                </a:schemeClr>
              </a:solidFill>
            </a:rPr>
            <a:t> </a:t>
          </a:r>
          <a:r>
            <a:rPr lang="en-US" sz="1100" b="1" kern="1200" baseline="0">
              <a:solidFill>
                <a:sysClr val="windowText" lastClr="000000"/>
              </a:solidFill>
            </a:rPr>
            <a:t>than non-interest income</a:t>
          </a:r>
          <a:endParaRPr lang="en-US" sz="1100" b="1" kern="1200">
            <a:solidFill>
              <a:sysClr val="windowText" lastClr="00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37"/>
  <sheetViews>
    <sheetView workbookViewId="0">
      <pane xSplit="2" ySplit="1" topLeftCell="Z430" activePane="bottomRight" state="frozen"/>
      <selection pane="topRight"/>
      <selection pane="bottomLeft"/>
      <selection pane="bottomRight" sqref="A1:AP437"/>
    </sheetView>
  </sheetViews>
  <sheetFormatPr defaultColWidth="12" defaultRowHeight="15" customHeight="1" x14ac:dyDescent="0.4"/>
  <cols>
    <col min="1" max="1" width="22" customWidth="1"/>
    <col min="2" max="2" width="36" customWidth="1"/>
    <col min="3" max="3" width="8" customWidth="1"/>
    <col min="4" max="4" width="2.234375" customWidth="1"/>
    <col min="5" max="5" width="8" customWidth="1"/>
    <col min="6" max="6" width="2.234375" customWidth="1"/>
    <col min="7" max="7" width="8" customWidth="1"/>
    <col min="8" max="8" width="2.234375" customWidth="1"/>
    <col min="9" max="9" width="8" customWidth="1"/>
    <col min="10" max="10" width="2.234375" customWidth="1"/>
    <col min="11" max="11" width="8" customWidth="1"/>
    <col min="12" max="12" width="2.234375" customWidth="1"/>
    <col min="13" max="13" width="8" customWidth="1"/>
    <col min="14" max="14" width="2.234375" customWidth="1"/>
    <col min="15" max="15" width="8" customWidth="1"/>
    <col min="16" max="16" width="2.234375" customWidth="1"/>
    <col min="17" max="17" width="8" customWidth="1"/>
    <col min="18" max="18" width="2.234375" customWidth="1"/>
    <col min="19" max="19" width="8" customWidth="1"/>
    <col min="20" max="20" width="2.234375" customWidth="1"/>
    <col min="21" max="21" width="8" customWidth="1"/>
    <col min="22" max="22" width="2.234375" customWidth="1"/>
    <col min="23" max="23" width="8" customWidth="1"/>
    <col min="24" max="24" width="2.234375" customWidth="1"/>
    <col min="25" max="25" width="8" customWidth="1"/>
    <col min="26" max="26" width="2.234375" customWidth="1"/>
    <col min="27" max="27" width="8" customWidth="1"/>
    <col min="28" max="28" width="2.234375" customWidth="1"/>
    <col min="29" max="29" width="8" customWidth="1"/>
    <col min="30" max="30" width="2.234375" customWidth="1"/>
    <col min="31" max="31" width="8" customWidth="1"/>
    <col min="32" max="32" width="2.234375" customWidth="1"/>
    <col min="33" max="33" width="8" customWidth="1"/>
    <col min="34" max="34" width="2.234375" customWidth="1"/>
    <col min="35" max="35" width="8" customWidth="1"/>
    <col min="36" max="36" width="2.234375" customWidth="1"/>
    <col min="37" max="37" width="8" customWidth="1"/>
    <col min="38" max="38" width="2.234375" customWidth="1"/>
    <col min="39" max="39" width="8" customWidth="1"/>
    <col min="40" max="40" width="2.234375" customWidth="1"/>
    <col min="41" max="41" width="8" customWidth="1"/>
    <col min="42" max="42" width="2.234375" customWidth="1"/>
  </cols>
  <sheetData>
    <row r="1" spans="1:42" ht="19.5" customHeight="1" x14ac:dyDescent="0.4">
      <c r="C1" s="6" t="s">
        <v>0</v>
      </c>
      <c r="D1" s="7"/>
      <c r="E1" s="6" t="s">
        <v>1</v>
      </c>
      <c r="F1" s="7"/>
      <c r="G1" s="6" t="s">
        <v>2</v>
      </c>
      <c r="H1" s="7"/>
      <c r="I1" s="6" t="s">
        <v>3</v>
      </c>
      <c r="J1" s="7"/>
      <c r="K1" s="6" t="s">
        <v>4</v>
      </c>
      <c r="L1" s="7"/>
      <c r="M1" s="6" t="s">
        <v>5</v>
      </c>
      <c r="N1" s="7"/>
      <c r="O1" s="6" t="s">
        <v>6</v>
      </c>
      <c r="P1" s="7"/>
      <c r="Q1" s="6" t="s">
        <v>7</v>
      </c>
      <c r="R1" s="7"/>
      <c r="S1" s="6" t="s">
        <v>8</v>
      </c>
      <c r="T1" s="7"/>
      <c r="U1" s="6" t="s">
        <v>9</v>
      </c>
      <c r="V1" s="7"/>
      <c r="W1" s="6" t="s">
        <v>10</v>
      </c>
      <c r="X1" s="7"/>
      <c r="Y1" s="6" t="s">
        <v>11</v>
      </c>
      <c r="Z1" s="7"/>
      <c r="AA1" s="6" t="s">
        <v>12</v>
      </c>
      <c r="AB1" s="7"/>
      <c r="AC1" s="6" t="s">
        <v>13</v>
      </c>
      <c r="AD1" s="7"/>
      <c r="AE1" s="6" t="s">
        <v>14</v>
      </c>
      <c r="AF1" s="7"/>
      <c r="AG1" s="6" t="s">
        <v>15</v>
      </c>
      <c r="AH1" s="7"/>
      <c r="AI1" s="6" t="s">
        <v>16</v>
      </c>
      <c r="AJ1" s="7"/>
      <c r="AK1" s="6" t="s">
        <v>17</v>
      </c>
      <c r="AL1" s="7"/>
      <c r="AM1" s="6" t="s">
        <v>18</v>
      </c>
      <c r="AN1" s="7"/>
      <c r="AO1" s="6" t="s">
        <v>19</v>
      </c>
      <c r="AP1" s="7"/>
    </row>
    <row r="2" spans="1:42" ht="39" customHeight="1" x14ac:dyDescent="0.4">
      <c r="A2" s="8" t="s">
        <v>20</v>
      </c>
      <c r="B2" s="2" t="s">
        <v>21</v>
      </c>
      <c r="C2" s="3"/>
      <c r="D2" s="1"/>
      <c r="E2" s="3"/>
      <c r="F2" s="1"/>
      <c r="G2" s="3"/>
      <c r="H2" s="1"/>
      <c r="I2" s="3"/>
      <c r="J2" s="1"/>
      <c r="K2" s="3"/>
      <c r="L2" s="1"/>
      <c r="M2" s="3">
        <v>66658.635028409699</v>
      </c>
      <c r="N2" s="1" t="s">
        <v>22</v>
      </c>
      <c r="O2" s="3">
        <v>70870.553215061795</v>
      </c>
      <c r="P2" s="1" t="s">
        <v>22</v>
      </c>
      <c r="Q2" s="3">
        <v>74273.346374616798</v>
      </c>
      <c r="R2" s="1" t="s">
        <v>22</v>
      </c>
      <c r="S2" s="3">
        <v>71029.477627261498</v>
      </c>
      <c r="T2" s="1" t="s">
        <v>22</v>
      </c>
      <c r="U2" s="3">
        <v>64272.697528324701</v>
      </c>
      <c r="V2" s="1" t="s">
        <v>22</v>
      </c>
      <c r="W2" s="3">
        <v>60914.671845390003</v>
      </c>
      <c r="X2" s="1" t="s">
        <v>22</v>
      </c>
      <c r="Y2" s="3">
        <v>55362.979925389998</v>
      </c>
      <c r="Z2" s="1" t="s">
        <v>22</v>
      </c>
      <c r="AA2" s="3">
        <v>53259.64</v>
      </c>
      <c r="AB2" s="1" t="s">
        <v>22</v>
      </c>
      <c r="AC2" s="3">
        <v>52319.34</v>
      </c>
      <c r="AD2" s="1" t="s">
        <v>22</v>
      </c>
      <c r="AE2" s="3">
        <v>49814.32</v>
      </c>
      <c r="AF2" s="1" t="s">
        <v>22</v>
      </c>
      <c r="AG2" s="3">
        <v>50413.64</v>
      </c>
      <c r="AH2" s="1" t="s">
        <v>22</v>
      </c>
      <c r="AI2" s="3">
        <v>53333.708280170002</v>
      </c>
      <c r="AJ2" s="1" t="s">
        <v>22</v>
      </c>
      <c r="AK2" s="3">
        <v>60788.721616549999</v>
      </c>
      <c r="AL2" s="1" t="s">
        <v>22</v>
      </c>
      <c r="AM2" s="3">
        <v>83359.686291239996</v>
      </c>
      <c r="AN2" s="1" t="s">
        <v>22</v>
      </c>
      <c r="AO2" s="3">
        <v>94750.575308290005</v>
      </c>
      <c r="AP2" s="1" t="s">
        <v>22</v>
      </c>
    </row>
    <row r="3" spans="1:42" ht="39" customHeight="1" x14ac:dyDescent="0.4">
      <c r="A3" s="8" t="s">
        <v>20</v>
      </c>
      <c r="B3" s="2" t="s">
        <v>23</v>
      </c>
      <c r="C3" s="4"/>
      <c r="D3" s="5"/>
      <c r="E3" s="4"/>
      <c r="F3" s="5"/>
      <c r="G3" s="4"/>
      <c r="H3" s="5"/>
      <c r="I3" s="4"/>
      <c r="J3" s="5"/>
      <c r="K3" s="4"/>
      <c r="L3" s="5"/>
      <c r="M3" s="4">
        <v>11638.3189665971</v>
      </c>
      <c r="N3" s="5" t="s">
        <v>22</v>
      </c>
      <c r="O3" s="4">
        <v>4051.4267780455598</v>
      </c>
      <c r="P3" s="5" t="s">
        <v>22</v>
      </c>
      <c r="Q3" s="4">
        <v>4153.2941524951202</v>
      </c>
      <c r="R3" s="5" t="s">
        <v>22</v>
      </c>
      <c r="S3" s="4">
        <v>10226.9488560847</v>
      </c>
      <c r="T3" s="5" t="s">
        <v>22</v>
      </c>
      <c r="U3" s="4">
        <v>6112.65873167058</v>
      </c>
      <c r="V3" s="5" t="s">
        <v>22</v>
      </c>
      <c r="W3" s="4">
        <v>8239.9267608400005</v>
      </c>
      <c r="X3" s="5" t="s">
        <v>22</v>
      </c>
      <c r="Y3" s="4">
        <v>10682.005843479999</v>
      </c>
      <c r="Z3" s="5" t="s">
        <v>22</v>
      </c>
      <c r="AA3" s="4">
        <v>4442.78</v>
      </c>
      <c r="AB3" s="5" t="s">
        <v>22</v>
      </c>
      <c r="AC3" s="4">
        <v>3995.87</v>
      </c>
      <c r="AD3" s="5" t="s">
        <v>22</v>
      </c>
      <c r="AE3" s="4">
        <v>14083.54</v>
      </c>
      <c r="AF3" s="5" t="s">
        <v>22</v>
      </c>
      <c r="AG3" s="4">
        <v>16216.62</v>
      </c>
      <c r="AH3" s="5" t="s">
        <v>22</v>
      </c>
      <c r="AI3" s="4">
        <v>17963.477240870001</v>
      </c>
      <c r="AJ3" s="5" t="s">
        <v>22</v>
      </c>
      <c r="AK3" s="4">
        <v>13241.44215424</v>
      </c>
      <c r="AL3" s="5" t="s">
        <v>22</v>
      </c>
      <c r="AM3" s="4">
        <v>18591.81680203</v>
      </c>
      <c r="AN3" s="5" t="s">
        <v>22</v>
      </c>
      <c r="AO3" s="4">
        <v>23942.373746310001</v>
      </c>
      <c r="AP3" s="5" t="s">
        <v>22</v>
      </c>
    </row>
    <row r="4" spans="1:42" ht="39" customHeight="1" x14ac:dyDescent="0.4">
      <c r="A4" s="8" t="s">
        <v>20</v>
      </c>
      <c r="B4" s="2" t="s">
        <v>24</v>
      </c>
      <c r="C4" s="3"/>
      <c r="D4" s="1"/>
      <c r="E4" s="3"/>
      <c r="F4" s="1"/>
      <c r="G4" s="3"/>
      <c r="H4" s="1"/>
      <c r="I4" s="3"/>
      <c r="J4" s="1"/>
      <c r="K4" s="3"/>
      <c r="L4" s="1"/>
      <c r="M4" s="3">
        <v>13078.4879193549</v>
      </c>
      <c r="N4" s="1" t="s">
        <v>22</v>
      </c>
      <c r="O4" s="3">
        <v>12808.442907642</v>
      </c>
      <c r="P4" s="1" t="s">
        <v>22</v>
      </c>
      <c r="Q4" s="3">
        <v>8822.9661979781995</v>
      </c>
      <c r="R4" s="1" t="s">
        <v>22</v>
      </c>
      <c r="S4" s="3">
        <v>9864.48825073628</v>
      </c>
      <c r="T4" s="1" t="s">
        <v>22</v>
      </c>
      <c r="U4" s="3">
        <v>4202.8721443489003</v>
      </c>
      <c r="V4" s="1" t="s">
        <v>22</v>
      </c>
      <c r="W4" s="3">
        <v>4837.44385169</v>
      </c>
      <c r="X4" s="1" t="s">
        <v>22</v>
      </c>
      <c r="Y4" s="3">
        <v>10842.694122729999</v>
      </c>
      <c r="Z4" s="1" t="s">
        <v>22</v>
      </c>
      <c r="AA4" s="3">
        <v>-8762.19</v>
      </c>
      <c r="AB4" s="1" t="s">
        <v>22</v>
      </c>
      <c r="AC4" s="3">
        <v>-7010.85</v>
      </c>
      <c r="AD4" s="1" t="s">
        <v>22</v>
      </c>
      <c r="AE4" s="3">
        <v>-83.19</v>
      </c>
      <c r="AF4" s="1" t="s">
        <v>22</v>
      </c>
      <c r="AG4" s="3">
        <v>5403.54</v>
      </c>
      <c r="AH4" s="1" t="s">
        <v>22</v>
      </c>
      <c r="AI4" s="3">
        <v>1217.64707707</v>
      </c>
      <c r="AJ4" s="1" t="s">
        <v>22</v>
      </c>
      <c r="AK4" s="3">
        <v>1499.83893655</v>
      </c>
      <c r="AL4" s="1" t="s">
        <v>22</v>
      </c>
      <c r="AM4" s="3">
        <v>3812.7484847600099</v>
      </c>
      <c r="AN4" s="1" t="s">
        <v>22</v>
      </c>
      <c r="AO4" s="3">
        <v>4829.9347395599998</v>
      </c>
      <c r="AP4" s="1" t="s">
        <v>22</v>
      </c>
    </row>
    <row r="5" spans="1:42" ht="39" customHeight="1" x14ac:dyDescent="0.4">
      <c r="A5" s="8" t="s">
        <v>20</v>
      </c>
      <c r="B5" s="2" t="s">
        <v>25</v>
      </c>
      <c r="C5" s="4"/>
      <c r="D5" s="5"/>
      <c r="E5" s="4"/>
      <c r="F5" s="5"/>
      <c r="G5" s="4"/>
      <c r="H5" s="5"/>
      <c r="I5" s="4"/>
      <c r="J5" s="5"/>
      <c r="K5" s="4"/>
      <c r="L5" s="5"/>
      <c r="M5" s="4">
        <v>990495.12456361798</v>
      </c>
      <c r="N5" s="5" t="s">
        <v>22</v>
      </c>
      <c r="O5" s="4">
        <v>1119980.90059224</v>
      </c>
      <c r="P5" s="5" t="s">
        <v>22</v>
      </c>
      <c r="Q5" s="4">
        <v>1187983.00596541</v>
      </c>
      <c r="R5" s="5" t="s">
        <v>22</v>
      </c>
      <c r="S5" s="4">
        <v>1234320.53139938</v>
      </c>
      <c r="T5" s="5" t="s">
        <v>22</v>
      </c>
      <c r="U5" s="4">
        <v>1293720.54869188</v>
      </c>
      <c r="V5" s="5" t="s">
        <v>22</v>
      </c>
      <c r="W5" s="4">
        <v>1318124.70948521</v>
      </c>
      <c r="X5" s="5" t="s">
        <v>22</v>
      </c>
      <c r="Y5" s="4">
        <v>1407285.6641349001</v>
      </c>
      <c r="Z5" s="5" t="s">
        <v>22</v>
      </c>
      <c r="AA5" s="4">
        <v>1445329.6359773299</v>
      </c>
      <c r="AB5" s="5" t="s">
        <v>22</v>
      </c>
      <c r="AC5" s="4">
        <v>1452926.17</v>
      </c>
      <c r="AD5" s="5" t="s">
        <v>22</v>
      </c>
      <c r="AE5" s="4">
        <v>1475550.74</v>
      </c>
      <c r="AF5" s="5" t="s">
        <v>22</v>
      </c>
      <c r="AG5" s="4">
        <v>1581465.87</v>
      </c>
      <c r="AH5" s="5" t="s">
        <v>22</v>
      </c>
      <c r="AI5" s="4">
        <v>1773790.39</v>
      </c>
      <c r="AJ5" s="5" t="s">
        <v>22</v>
      </c>
      <c r="AK5" s="4">
        <v>1877303.894482</v>
      </c>
      <c r="AL5" s="5" t="s">
        <v>22</v>
      </c>
      <c r="AM5" s="4">
        <v>1965270.4548692501</v>
      </c>
      <c r="AN5" s="5" t="s">
        <v>22</v>
      </c>
      <c r="AO5" s="4">
        <v>2091591.5570646599</v>
      </c>
      <c r="AP5" s="5" t="s">
        <v>22</v>
      </c>
    </row>
    <row r="6" spans="1:42" ht="39" customHeight="1" x14ac:dyDescent="0.4">
      <c r="A6" s="8" t="s">
        <v>26</v>
      </c>
      <c r="B6" s="2" t="s">
        <v>21</v>
      </c>
      <c r="C6" s="3"/>
      <c r="D6" s="1"/>
      <c r="E6" s="3"/>
      <c r="F6" s="1"/>
      <c r="G6" s="3"/>
      <c r="H6" s="1"/>
      <c r="I6" s="3"/>
      <c r="J6" s="1"/>
      <c r="K6" s="3">
        <v>181023.14507999999</v>
      </c>
      <c r="L6" s="1" t="s">
        <v>22</v>
      </c>
      <c r="M6" s="3">
        <v>202383.18609654001</v>
      </c>
      <c r="N6" s="1" t="s">
        <v>22</v>
      </c>
      <c r="O6" s="3">
        <v>208836.20529000001</v>
      </c>
      <c r="P6" s="1" t="s">
        <v>22</v>
      </c>
      <c r="Q6" s="3">
        <v>264704.31284000003</v>
      </c>
      <c r="R6" s="1" t="s">
        <v>22</v>
      </c>
      <c r="S6" s="3">
        <v>310953.26341000001</v>
      </c>
      <c r="T6" s="1" t="s">
        <v>22</v>
      </c>
      <c r="U6" s="3">
        <v>368767.76426511898</v>
      </c>
      <c r="V6" s="1" t="s">
        <v>22</v>
      </c>
      <c r="W6" s="3">
        <v>429559.47117678</v>
      </c>
      <c r="X6" s="1" t="s">
        <v>22</v>
      </c>
      <c r="Y6" s="3">
        <v>478939.72459133097</v>
      </c>
      <c r="Z6" s="1" t="s">
        <v>22</v>
      </c>
      <c r="AA6" s="3">
        <v>546091.00419654895</v>
      </c>
      <c r="AB6" s="1" t="s">
        <v>22</v>
      </c>
      <c r="AC6" s="3">
        <v>627558.08026499802</v>
      </c>
      <c r="AD6" s="1" t="s">
        <v>22</v>
      </c>
      <c r="AE6" s="3">
        <v>621339.53867224394</v>
      </c>
      <c r="AF6" s="1" t="s">
        <v>22</v>
      </c>
      <c r="AG6" s="3">
        <v>636728.95281328098</v>
      </c>
      <c r="AH6" s="1" t="s">
        <v>22</v>
      </c>
      <c r="AI6" s="3">
        <v>652175.27995237696</v>
      </c>
      <c r="AJ6" s="1" t="s">
        <v>22</v>
      </c>
      <c r="AK6" s="3">
        <v>695334.88708903198</v>
      </c>
      <c r="AL6" s="1" t="s">
        <v>22</v>
      </c>
      <c r="AM6" s="3"/>
      <c r="AN6" s="1"/>
      <c r="AO6" s="3"/>
      <c r="AP6" s="1"/>
    </row>
    <row r="7" spans="1:42" ht="39" customHeight="1" x14ac:dyDescent="0.4">
      <c r="A7" s="8" t="s">
        <v>26</v>
      </c>
      <c r="B7" s="2" t="s">
        <v>23</v>
      </c>
      <c r="C7" s="4"/>
      <c r="D7" s="5"/>
      <c r="E7" s="4"/>
      <c r="F7" s="5"/>
      <c r="G7" s="4"/>
      <c r="H7" s="5"/>
      <c r="I7" s="4"/>
      <c r="J7" s="5"/>
      <c r="K7" s="4">
        <v>91061.030450000006</v>
      </c>
      <c r="L7" s="5" t="s">
        <v>22</v>
      </c>
      <c r="M7" s="4">
        <v>83675.215837559997</v>
      </c>
      <c r="N7" s="5" t="s">
        <v>22</v>
      </c>
      <c r="O7" s="4">
        <v>119210.59228</v>
      </c>
      <c r="P7" s="5" t="s">
        <v>22</v>
      </c>
      <c r="Q7" s="4">
        <v>108002.3846</v>
      </c>
      <c r="R7" s="5" t="s">
        <v>22</v>
      </c>
      <c r="S7" s="4">
        <v>105705.21937000001</v>
      </c>
      <c r="T7" s="5" t="s">
        <v>22</v>
      </c>
      <c r="U7" s="4">
        <v>131555.62169174801</v>
      </c>
      <c r="V7" s="5" t="s">
        <v>22</v>
      </c>
      <c r="W7" s="4">
        <v>160020.26671364001</v>
      </c>
      <c r="X7" s="5" t="s">
        <v>22</v>
      </c>
      <c r="Y7" s="4">
        <v>138431.18302934</v>
      </c>
      <c r="Z7" s="5" t="s">
        <v>22</v>
      </c>
      <c r="AA7" s="4">
        <v>149487.18902225199</v>
      </c>
      <c r="AB7" s="5" t="s">
        <v>22</v>
      </c>
      <c r="AC7" s="4">
        <v>127208.103188635</v>
      </c>
      <c r="AD7" s="5" t="s">
        <v>22</v>
      </c>
      <c r="AE7" s="4">
        <v>122334.71097847199</v>
      </c>
      <c r="AF7" s="5" t="s">
        <v>22</v>
      </c>
      <c r="AG7" s="4">
        <v>163075.252514425</v>
      </c>
      <c r="AH7" s="5" t="s">
        <v>22</v>
      </c>
      <c r="AI7" s="4">
        <v>122174.307188605</v>
      </c>
      <c r="AJ7" s="5" t="s">
        <v>22</v>
      </c>
      <c r="AK7" s="4">
        <v>115329.15752869099</v>
      </c>
      <c r="AL7" s="5" t="s">
        <v>22</v>
      </c>
      <c r="AM7" s="4"/>
      <c r="AN7" s="5"/>
      <c r="AO7" s="4"/>
      <c r="AP7" s="5"/>
    </row>
    <row r="8" spans="1:42" ht="39" customHeight="1" x14ac:dyDescent="0.4">
      <c r="A8" s="8" t="s">
        <v>26</v>
      </c>
      <c r="B8" s="2" t="s">
        <v>24</v>
      </c>
      <c r="C8" s="3"/>
      <c r="D8" s="1"/>
      <c r="E8" s="3"/>
      <c r="F8" s="1"/>
      <c r="G8" s="3"/>
      <c r="H8" s="1"/>
      <c r="I8" s="3"/>
      <c r="J8" s="1"/>
      <c r="K8" s="3">
        <v>634264.36209799</v>
      </c>
      <c r="L8" s="1" t="s">
        <v>22</v>
      </c>
      <c r="M8" s="3">
        <v>628471.15141202998</v>
      </c>
      <c r="N8" s="1" t="s">
        <v>22</v>
      </c>
      <c r="O8" s="3">
        <v>474840.89892532001</v>
      </c>
      <c r="P8" s="1" t="s">
        <v>22</v>
      </c>
      <c r="Q8" s="3">
        <v>454651.21547072998</v>
      </c>
      <c r="R8" s="1" t="s">
        <v>22</v>
      </c>
      <c r="S8" s="3">
        <v>179376.84890037999</v>
      </c>
      <c r="T8" s="1" t="s">
        <v>22</v>
      </c>
      <c r="U8" s="3">
        <v>374660.12035565003</v>
      </c>
      <c r="V8" s="1" t="s">
        <v>22</v>
      </c>
      <c r="W8" s="3">
        <v>345236.44093300001</v>
      </c>
      <c r="X8" s="1" t="s">
        <v>22</v>
      </c>
      <c r="Y8" s="3">
        <v>422076.47112079803</v>
      </c>
      <c r="Z8" s="1" t="s">
        <v>22</v>
      </c>
      <c r="AA8" s="3">
        <v>439911.84091570799</v>
      </c>
      <c r="AB8" s="1" t="s">
        <v>22</v>
      </c>
      <c r="AC8" s="3">
        <v>227828.95214665899</v>
      </c>
      <c r="AD8" s="1" t="s">
        <v>22</v>
      </c>
      <c r="AE8" s="3">
        <v>370181.26910754701</v>
      </c>
      <c r="AF8" s="1" t="s">
        <v>22</v>
      </c>
      <c r="AG8" s="3">
        <v>181821.28388659799</v>
      </c>
      <c r="AH8" s="1" t="s">
        <v>22</v>
      </c>
      <c r="AI8" s="3">
        <v>92089.960834659199</v>
      </c>
      <c r="AJ8" s="1" t="s">
        <v>22</v>
      </c>
      <c r="AK8" s="3">
        <v>41779.100112868698</v>
      </c>
      <c r="AL8" s="1" t="s">
        <v>22</v>
      </c>
      <c r="AM8" s="3"/>
      <c r="AN8" s="1"/>
      <c r="AO8" s="3"/>
      <c r="AP8" s="1"/>
    </row>
    <row r="9" spans="1:42" ht="39" customHeight="1" x14ac:dyDescent="0.4">
      <c r="A9" s="8" t="s">
        <v>26</v>
      </c>
      <c r="B9" s="2" t="s">
        <v>25</v>
      </c>
      <c r="C9" s="4"/>
      <c r="D9" s="5"/>
      <c r="E9" s="4"/>
      <c r="F9" s="5"/>
      <c r="G9" s="4">
        <v>6338173.9680000003</v>
      </c>
      <c r="H9" s="5" t="s">
        <v>22</v>
      </c>
      <c r="I9" s="4">
        <v>7097123.5089999996</v>
      </c>
      <c r="J9" s="5" t="s">
        <v>22</v>
      </c>
      <c r="K9" s="4">
        <v>6737673.0575391697</v>
      </c>
      <c r="L9" s="5" t="s">
        <v>22</v>
      </c>
      <c r="M9" s="4">
        <v>7345955.1314000003</v>
      </c>
      <c r="N9" s="5" t="s">
        <v>22</v>
      </c>
      <c r="O9" s="4">
        <v>8404865.375</v>
      </c>
      <c r="P9" s="5" t="s">
        <v>22</v>
      </c>
      <c r="Q9" s="4">
        <v>9202731.6536011305</v>
      </c>
      <c r="R9" s="5" t="s">
        <v>22</v>
      </c>
      <c r="S9" s="4">
        <v>9687170.6722476799</v>
      </c>
      <c r="T9" s="5" t="s">
        <v>22</v>
      </c>
      <c r="U9" s="4">
        <v>10940183.197772801</v>
      </c>
      <c r="V9" s="5" t="s">
        <v>22</v>
      </c>
      <c r="W9" s="4">
        <v>11270243.5714534</v>
      </c>
      <c r="X9" s="5" t="s">
        <v>22</v>
      </c>
      <c r="Y9" s="4">
        <v>11551013.816062801</v>
      </c>
      <c r="Z9" s="5" t="s">
        <v>22</v>
      </c>
      <c r="AA9" s="4">
        <v>12655262.2808706</v>
      </c>
      <c r="AB9" s="5" t="s">
        <v>22</v>
      </c>
      <c r="AC9" s="4">
        <v>13786697.9979563</v>
      </c>
      <c r="AD9" s="5" t="s">
        <v>22</v>
      </c>
      <c r="AE9" s="4">
        <v>15504782.7964381</v>
      </c>
      <c r="AF9" s="5" t="s">
        <v>22</v>
      </c>
      <c r="AG9" s="4">
        <v>15734644.516666099</v>
      </c>
      <c r="AH9" s="5" t="s">
        <v>22</v>
      </c>
      <c r="AI9" s="4">
        <v>17826284.221710399</v>
      </c>
      <c r="AJ9" s="5" t="s">
        <v>22</v>
      </c>
      <c r="AK9" s="4">
        <v>20354563.725899301</v>
      </c>
      <c r="AL9" s="5" t="s">
        <v>22</v>
      </c>
      <c r="AM9" s="4"/>
      <c r="AN9" s="5"/>
      <c r="AO9" s="4"/>
      <c r="AP9" s="5"/>
    </row>
    <row r="10" spans="1:42" ht="39" customHeight="1" x14ac:dyDescent="0.4">
      <c r="A10" s="8" t="s">
        <v>27</v>
      </c>
      <c r="B10" s="2" t="s">
        <v>21</v>
      </c>
      <c r="C10" s="3"/>
      <c r="D10" s="1"/>
      <c r="E10" s="3"/>
      <c r="F10" s="1"/>
      <c r="G10" s="3"/>
      <c r="H10" s="1"/>
      <c r="I10" s="3"/>
      <c r="J10" s="1"/>
      <c r="K10" s="3"/>
      <c r="L10" s="1"/>
      <c r="M10" s="3">
        <v>293566.44090699003</v>
      </c>
      <c r="N10" s="1" t="s">
        <v>22</v>
      </c>
      <c r="O10" s="3">
        <v>321673.07128494</v>
      </c>
      <c r="P10" s="1" t="s">
        <v>22</v>
      </c>
      <c r="Q10" s="3">
        <v>325979.70137466001</v>
      </c>
      <c r="R10" s="1" t="s">
        <v>22</v>
      </c>
      <c r="S10" s="3">
        <v>358341.52278197999</v>
      </c>
      <c r="T10" s="1" t="s">
        <v>22</v>
      </c>
      <c r="U10" s="3">
        <v>337459.47324775002</v>
      </c>
      <c r="V10" s="1" t="s">
        <v>22</v>
      </c>
      <c r="W10" s="3">
        <v>426444.99251796002</v>
      </c>
      <c r="X10" s="1" t="s">
        <v>22</v>
      </c>
      <c r="Y10" s="3">
        <v>604282.31999999995</v>
      </c>
      <c r="Z10" s="1" t="s">
        <v>22</v>
      </c>
      <c r="AA10" s="3">
        <v>670487.43999999994</v>
      </c>
      <c r="AB10" s="1" t="s">
        <v>22</v>
      </c>
      <c r="AC10" s="3">
        <v>887579.61</v>
      </c>
      <c r="AD10" s="1" t="s">
        <v>22</v>
      </c>
      <c r="AE10" s="3">
        <v>1027155.56706995</v>
      </c>
      <c r="AF10" s="1" t="s">
        <v>22</v>
      </c>
      <c r="AG10" s="3">
        <v>1163368.2868526899</v>
      </c>
      <c r="AH10" s="1" t="s">
        <v>22</v>
      </c>
      <c r="AI10" s="3">
        <v>857765.13069311995</v>
      </c>
      <c r="AJ10" s="1" t="s">
        <v>22</v>
      </c>
      <c r="AK10" s="3"/>
      <c r="AL10" s="1"/>
      <c r="AM10" s="3"/>
      <c r="AN10" s="1"/>
      <c r="AO10" s="3"/>
      <c r="AP10" s="1"/>
    </row>
    <row r="11" spans="1:42" ht="39" customHeight="1" x14ac:dyDescent="0.4">
      <c r="A11" s="8" t="s">
        <v>27</v>
      </c>
      <c r="B11" s="2" t="s">
        <v>23</v>
      </c>
      <c r="C11" s="4"/>
      <c r="D11" s="5"/>
      <c r="E11" s="4"/>
      <c r="F11" s="5"/>
      <c r="G11" s="4"/>
      <c r="H11" s="5"/>
      <c r="I11" s="4"/>
      <c r="J11" s="5"/>
      <c r="K11" s="4"/>
      <c r="L11" s="5"/>
      <c r="M11" s="4">
        <v>122910.30967428999</v>
      </c>
      <c r="N11" s="5" t="s">
        <v>22</v>
      </c>
      <c r="O11" s="4">
        <v>174418.80777633001</v>
      </c>
      <c r="P11" s="5" t="s">
        <v>22</v>
      </c>
      <c r="Q11" s="4">
        <v>200319.88934649</v>
      </c>
      <c r="R11" s="5" t="s">
        <v>22</v>
      </c>
      <c r="S11" s="4">
        <v>172074.6586462</v>
      </c>
      <c r="T11" s="5" t="s">
        <v>22</v>
      </c>
      <c r="U11" s="4">
        <v>196444.61721607999</v>
      </c>
      <c r="V11" s="5" t="s">
        <v>22</v>
      </c>
      <c r="W11" s="4">
        <v>273273.20182597003</v>
      </c>
      <c r="X11" s="5" t="s">
        <v>22</v>
      </c>
      <c r="Y11" s="4">
        <v>342278</v>
      </c>
      <c r="Z11" s="5" t="s">
        <v>22</v>
      </c>
      <c r="AA11" s="4">
        <v>367228.33</v>
      </c>
      <c r="AB11" s="5" t="s">
        <v>22</v>
      </c>
      <c r="AC11" s="4">
        <v>903819.66</v>
      </c>
      <c r="AD11" s="5" t="s">
        <v>22</v>
      </c>
      <c r="AE11" s="4">
        <v>792938.34955537005</v>
      </c>
      <c r="AF11" s="5" t="s">
        <v>22</v>
      </c>
      <c r="AG11" s="4">
        <v>747548.70795881003</v>
      </c>
      <c r="AH11" s="5" t="s">
        <v>22</v>
      </c>
      <c r="AI11" s="4">
        <v>874756.31400699005</v>
      </c>
      <c r="AJ11" s="5" t="s">
        <v>22</v>
      </c>
      <c r="AK11" s="4"/>
      <c r="AL11" s="5"/>
      <c r="AM11" s="4"/>
      <c r="AN11" s="5"/>
      <c r="AO11" s="4"/>
      <c r="AP11" s="5"/>
    </row>
    <row r="12" spans="1:42" ht="39" customHeight="1" x14ac:dyDescent="0.4">
      <c r="A12" s="8" t="s">
        <v>27</v>
      </c>
      <c r="B12" s="2" t="s">
        <v>24</v>
      </c>
      <c r="C12" s="3"/>
      <c r="D12" s="1"/>
      <c r="E12" s="3"/>
      <c r="F12" s="1"/>
      <c r="G12" s="3"/>
      <c r="H12" s="1"/>
      <c r="I12" s="3"/>
      <c r="J12" s="1"/>
      <c r="K12" s="3"/>
      <c r="L12" s="1"/>
      <c r="M12" s="3">
        <v>48663.873922190003</v>
      </c>
      <c r="N12" s="1" t="s">
        <v>22</v>
      </c>
      <c r="O12" s="3">
        <v>64497.235898020001</v>
      </c>
      <c r="P12" s="1" t="s">
        <v>22</v>
      </c>
      <c r="Q12" s="3">
        <v>90028.52486659</v>
      </c>
      <c r="R12" s="1" t="s">
        <v>22</v>
      </c>
      <c r="S12" s="3">
        <v>66799.202972230007</v>
      </c>
      <c r="T12" s="1" t="s">
        <v>22</v>
      </c>
      <c r="U12" s="3">
        <v>101880.80306886999</v>
      </c>
      <c r="V12" s="1" t="s">
        <v>22</v>
      </c>
      <c r="W12" s="3">
        <v>107656.49629174999</v>
      </c>
      <c r="X12" s="1" t="s">
        <v>22</v>
      </c>
      <c r="Y12" s="3">
        <v>104251.1</v>
      </c>
      <c r="Z12" s="1" t="s">
        <v>22</v>
      </c>
      <c r="AA12" s="3">
        <v>128992.12</v>
      </c>
      <c r="AB12" s="1" t="s">
        <v>22</v>
      </c>
      <c r="AC12" s="3">
        <v>257817.18</v>
      </c>
      <c r="AD12" s="1" t="s">
        <v>22</v>
      </c>
      <c r="AE12" s="3">
        <v>882781.78106714005</v>
      </c>
      <c r="AF12" s="1" t="s">
        <v>22</v>
      </c>
      <c r="AG12" s="3">
        <v>197085.48304324999</v>
      </c>
      <c r="AH12" s="1" t="s">
        <v>22</v>
      </c>
      <c r="AI12" s="3">
        <v>399868.24485249998</v>
      </c>
      <c r="AJ12" s="1" t="s">
        <v>22</v>
      </c>
      <c r="AK12" s="3"/>
      <c r="AL12" s="1"/>
      <c r="AM12" s="3"/>
      <c r="AN12" s="1"/>
      <c r="AO12" s="3"/>
      <c r="AP12" s="1"/>
    </row>
    <row r="13" spans="1:42" ht="39" customHeight="1" x14ac:dyDescent="0.4">
      <c r="A13" s="8" t="s">
        <v>27</v>
      </c>
      <c r="B13" s="2" t="s">
        <v>25</v>
      </c>
      <c r="C13" s="4"/>
      <c r="D13" s="5"/>
      <c r="E13" s="4"/>
      <c r="F13" s="5"/>
      <c r="G13" s="4"/>
      <c r="H13" s="5"/>
      <c r="I13" s="4"/>
      <c r="J13" s="5"/>
      <c r="K13" s="4"/>
      <c r="L13" s="5"/>
      <c r="M13" s="4">
        <v>4093778.9300713702</v>
      </c>
      <c r="N13" s="5" t="s">
        <v>22</v>
      </c>
      <c r="O13" s="4">
        <v>5219648.1590128299</v>
      </c>
      <c r="P13" s="5" t="s">
        <v>22</v>
      </c>
      <c r="Q13" s="4">
        <v>5793698.0457476797</v>
      </c>
      <c r="R13" s="5" t="s">
        <v>22</v>
      </c>
      <c r="S13" s="4">
        <v>6406030.6753244903</v>
      </c>
      <c r="T13" s="5" t="s">
        <v>22</v>
      </c>
      <c r="U13" s="4">
        <v>6817787.11642785</v>
      </c>
      <c r="V13" s="5" t="s">
        <v>22</v>
      </c>
      <c r="W13" s="4">
        <v>8025832.8954159198</v>
      </c>
      <c r="X13" s="5" t="s">
        <v>22</v>
      </c>
      <c r="Y13" s="4">
        <v>9784220.4900000002</v>
      </c>
      <c r="Z13" s="5" t="s">
        <v>22</v>
      </c>
      <c r="AA13" s="4">
        <v>9845014.5</v>
      </c>
      <c r="AB13" s="5" t="s">
        <v>22</v>
      </c>
      <c r="AC13" s="4">
        <v>12420128.15</v>
      </c>
      <c r="AD13" s="5" t="s">
        <v>22</v>
      </c>
      <c r="AE13" s="4">
        <v>15644989.8246869</v>
      </c>
      <c r="AF13" s="5" t="s">
        <v>22</v>
      </c>
      <c r="AG13" s="4">
        <v>18330095.085943598</v>
      </c>
      <c r="AH13" s="5" t="s">
        <v>22</v>
      </c>
      <c r="AI13" s="4">
        <v>16460889.750261599</v>
      </c>
      <c r="AJ13" s="5" t="s">
        <v>22</v>
      </c>
      <c r="AK13" s="4"/>
      <c r="AL13" s="5"/>
      <c r="AM13" s="4"/>
      <c r="AN13" s="5"/>
      <c r="AO13" s="4"/>
      <c r="AP13" s="5"/>
    </row>
    <row r="14" spans="1:42" ht="39" customHeight="1" x14ac:dyDescent="0.4">
      <c r="A14" s="8" t="s">
        <v>28</v>
      </c>
      <c r="B14" s="2" t="s">
        <v>21</v>
      </c>
      <c r="C14" s="3">
        <v>6914.6090000000004</v>
      </c>
      <c r="D14" s="1" t="s">
        <v>22</v>
      </c>
      <c r="E14" s="3">
        <v>9853.58</v>
      </c>
      <c r="F14" s="1" t="s">
        <v>22</v>
      </c>
      <c r="G14" s="3">
        <v>13789.252</v>
      </c>
      <c r="H14" s="1" t="s">
        <v>22</v>
      </c>
      <c r="I14" s="3">
        <v>22114.483</v>
      </c>
      <c r="J14" s="1" t="s">
        <v>22</v>
      </c>
      <c r="K14" s="3">
        <v>28051.627</v>
      </c>
      <c r="L14" s="1" t="s">
        <v>22</v>
      </c>
      <c r="M14" s="3">
        <v>31460.784</v>
      </c>
      <c r="N14" s="1" t="s">
        <v>22</v>
      </c>
      <c r="O14" s="3">
        <v>45330.788999999997</v>
      </c>
      <c r="P14" s="1" t="s">
        <v>22</v>
      </c>
      <c r="Q14" s="3">
        <v>69827.952000000005</v>
      </c>
      <c r="R14" s="1" t="s">
        <v>22</v>
      </c>
      <c r="S14" s="3">
        <v>98285.323999999993</v>
      </c>
      <c r="T14" s="1" t="s">
        <v>22</v>
      </c>
      <c r="U14" s="3">
        <v>145673.39000000001</v>
      </c>
      <c r="V14" s="1" t="s">
        <v>22</v>
      </c>
      <c r="W14" s="3">
        <v>187425.59599999999</v>
      </c>
      <c r="X14" s="1" t="s">
        <v>22</v>
      </c>
      <c r="Y14" s="3">
        <v>258478.07399999999</v>
      </c>
      <c r="Z14" s="1" t="s">
        <v>22</v>
      </c>
      <c r="AA14" s="3">
        <v>313556.76500000001</v>
      </c>
      <c r="AB14" s="1" t="s">
        <v>22</v>
      </c>
      <c r="AC14" s="3">
        <v>806342.47600000002</v>
      </c>
      <c r="AD14" s="1" t="s">
        <v>22</v>
      </c>
      <c r="AE14" s="3">
        <v>1389728.6029999999</v>
      </c>
      <c r="AF14" s="1" t="s">
        <v>22</v>
      </c>
      <c r="AG14" s="3">
        <v>34938361.293551803</v>
      </c>
      <c r="AH14" s="1" t="s">
        <v>22</v>
      </c>
      <c r="AI14" s="3">
        <v>40376368.531490803</v>
      </c>
      <c r="AJ14" s="1" t="s">
        <v>22</v>
      </c>
      <c r="AK14" s="3">
        <v>54521114.729526199</v>
      </c>
      <c r="AL14" s="1" t="s">
        <v>22</v>
      </c>
      <c r="AM14" s="3">
        <v>93992922.638942704</v>
      </c>
      <c r="AN14" s="1" t="s">
        <v>22</v>
      </c>
      <c r="AO14" s="3"/>
      <c r="AP14" s="1"/>
    </row>
    <row r="15" spans="1:42" ht="39" customHeight="1" x14ac:dyDescent="0.4">
      <c r="A15" s="8" t="s">
        <v>28</v>
      </c>
      <c r="B15" s="2" t="s">
        <v>23</v>
      </c>
      <c r="C15" s="4">
        <v>9617.3539999999994</v>
      </c>
      <c r="D15" s="5" t="s">
        <v>22</v>
      </c>
      <c r="E15" s="4">
        <v>14625.937</v>
      </c>
      <c r="F15" s="5" t="s">
        <v>22</v>
      </c>
      <c r="G15" s="4">
        <v>16785.347000000002</v>
      </c>
      <c r="H15" s="5" t="s">
        <v>22</v>
      </c>
      <c r="I15" s="4">
        <v>19580.759999999998</v>
      </c>
      <c r="J15" s="5" t="s">
        <v>22</v>
      </c>
      <c r="K15" s="4">
        <v>26154.335999999999</v>
      </c>
      <c r="L15" s="5" t="s">
        <v>22</v>
      </c>
      <c r="M15" s="4">
        <v>31845.153999999999</v>
      </c>
      <c r="N15" s="5" t="s">
        <v>22</v>
      </c>
      <c r="O15" s="4">
        <v>39422.059000000001</v>
      </c>
      <c r="P15" s="5" t="s">
        <v>22</v>
      </c>
      <c r="Q15" s="4">
        <v>48937.786</v>
      </c>
      <c r="R15" s="5" t="s">
        <v>22</v>
      </c>
      <c r="S15" s="4">
        <v>71152.875</v>
      </c>
      <c r="T15" s="5" t="s">
        <v>22</v>
      </c>
      <c r="U15" s="4">
        <v>107766.272</v>
      </c>
      <c r="V15" s="5" t="s">
        <v>22</v>
      </c>
      <c r="W15" s="4">
        <v>152606.46400000001</v>
      </c>
      <c r="X15" s="5" t="s">
        <v>22</v>
      </c>
      <c r="Y15" s="4">
        <v>206863.76800000001</v>
      </c>
      <c r="Z15" s="5" t="s">
        <v>22</v>
      </c>
      <c r="AA15" s="4">
        <v>224157.35699999999</v>
      </c>
      <c r="AB15" s="5" t="s">
        <v>22</v>
      </c>
      <c r="AC15" s="4">
        <v>248061.177</v>
      </c>
      <c r="AD15" s="5" t="s">
        <v>22</v>
      </c>
      <c r="AE15" s="4">
        <v>494170.73300000001</v>
      </c>
      <c r="AF15" s="5" t="s">
        <v>22</v>
      </c>
      <c r="AG15" s="4">
        <v>10362178.4803892</v>
      </c>
      <c r="AH15" s="5" t="s">
        <v>22</v>
      </c>
      <c r="AI15" s="4">
        <v>11189722.050401</v>
      </c>
      <c r="AJ15" s="5" t="s">
        <v>22</v>
      </c>
      <c r="AK15" s="4">
        <v>18086454.071101699</v>
      </c>
      <c r="AL15" s="5" t="s">
        <v>22</v>
      </c>
      <c r="AM15" s="4">
        <v>36059083.612817802</v>
      </c>
      <c r="AN15" s="5" t="s">
        <v>22</v>
      </c>
      <c r="AO15" s="4"/>
      <c r="AP15" s="5"/>
    </row>
    <row r="16" spans="1:42" ht="39" customHeight="1" x14ac:dyDescent="0.4">
      <c r="A16" s="8" t="s">
        <v>28</v>
      </c>
      <c r="B16" s="2" t="s">
        <v>24</v>
      </c>
      <c r="C16" s="3">
        <v>1172.569</v>
      </c>
      <c r="D16" s="1" t="s">
        <v>22</v>
      </c>
      <c r="E16" s="3">
        <v>1198.317</v>
      </c>
      <c r="F16" s="1" t="s">
        <v>22</v>
      </c>
      <c r="G16" s="3">
        <v>1867.6890000000001</v>
      </c>
      <c r="H16" s="1" t="s">
        <v>22</v>
      </c>
      <c r="I16" s="3">
        <v>2840.16</v>
      </c>
      <c r="J16" s="1" t="s">
        <v>22</v>
      </c>
      <c r="K16" s="3">
        <v>3814.3270000000002</v>
      </c>
      <c r="L16" s="1" t="s">
        <v>22</v>
      </c>
      <c r="M16" s="3">
        <v>3267.1190000000001</v>
      </c>
      <c r="N16" s="1" t="s">
        <v>22</v>
      </c>
      <c r="O16" s="3">
        <v>3735.806</v>
      </c>
      <c r="P16" s="1" t="s">
        <v>22</v>
      </c>
      <c r="Q16" s="3">
        <v>6127.08</v>
      </c>
      <c r="R16" s="1" t="s">
        <v>22</v>
      </c>
      <c r="S16" s="3">
        <v>9348.7250000000004</v>
      </c>
      <c r="T16" s="1" t="s">
        <v>22</v>
      </c>
      <c r="U16" s="3">
        <v>10857.123</v>
      </c>
      <c r="V16" s="1" t="s">
        <v>22</v>
      </c>
      <c r="W16" s="3">
        <v>13662.549000000001</v>
      </c>
      <c r="X16" s="1" t="s">
        <v>22</v>
      </c>
      <c r="Y16" s="3">
        <v>17062.311000000002</v>
      </c>
      <c r="Z16" s="1" t="s">
        <v>22</v>
      </c>
      <c r="AA16" s="3">
        <v>29543.936000000002</v>
      </c>
      <c r="AB16" s="1" t="s">
        <v>22</v>
      </c>
      <c r="AC16" s="3">
        <v>60643.184000000001</v>
      </c>
      <c r="AD16" s="1" t="s">
        <v>22</v>
      </c>
      <c r="AE16" s="3">
        <v>127604.658</v>
      </c>
      <c r="AF16" s="1" t="s">
        <v>22</v>
      </c>
      <c r="AG16" s="3">
        <v>3140951.8259818</v>
      </c>
      <c r="AH16" s="1" t="s">
        <v>22</v>
      </c>
      <c r="AI16" s="3">
        <v>1963937.82849222</v>
      </c>
      <c r="AJ16" s="1" t="s">
        <v>22</v>
      </c>
      <c r="AK16" s="3">
        <v>1715470.27333123</v>
      </c>
      <c r="AL16" s="1" t="s">
        <v>22</v>
      </c>
      <c r="AM16" s="3">
        <v>2232953.9365231702</v>
      </c>
      <c r="AN16" s="1" t="s">
        <v>22</v>
      </c>
      <c r="AO16" s="3"/>
      <c r="AP16" s="1"/>
    </row>
    <row r="17" spans="1:42" ht="39" customHeight="1" x14ac:dyDescent="0.4">
      <c r="A17" s="8" t="s">
        <v>28</v>
      </c>
      <c r="B17" s="2" t="s">
        <v>25</v>
      </c>
      <c r="C17" s="4">
        <v>221962.47200000001</v>
      </c>
      <c r="D17" s="5" t="s">
        <v>22</v>
      </c>
      <c r="E17" s="4">
        <v>258383.62100000001</v>
      </c>
      <c r="F17" s="5" t="s">
        <v>22</v>
      </c>
      <c r="G17" s="4">
        <v>297962.64799999999</v>
      </c>
      <c r="H17" s="5" t="s">
        <v>22</v>
      </c>
      <c r="I17" s="4">
        <v>346762.21399999998</v>
      </c>
      <c r="J17" s="5" t="s">
        <v>22</v>
      </c>
      <c r="K17" s="4">
        <v>387381.48800000001</v>
      </c>
      <c r="L17" s="5" t="s">
        <v>22</v>
      </c>
      <c r="M17" s="4">
        <v>510303.78100000002</v>
      </c>
      <c r="N17" s="5" t="s">
        <v>22</v>
      </c>
      <c r="O17" s="4">
        <v>628381.41700000002</v>
      </c>
      <c r="P17" s="5" t="s">
        <v>22</v>
      </c>
      <c r="Q17" s="4">
        <v>790025.66399999999</v>
      </c>
      <c r="R17" s="5" t="s">
        <v>22</v>
      </c>
      <c r="S17" s="4">
        <v>1004891.536</v>
      </c>
      <c r="T17" s="5" t="s">
        <v>22</v>
      </c>
      <c r="U17" s="4">
        <v>1340548.2339999999</v>
      </c>
      <c r="V17" s="5" t="s">
        <v>22</v>
      </c>
      <c r="W17" s="4">
        <v>1847314.2849999999</v>
      </c>
      <c r="X17" s="5" t="s">
        <v>22</v>
      </c>
      <c r="Y17" s="4">
        <v>2645672.1809999999</v>
      </c>
      <c r="Z17" s="5" t="s">
        <v>22</v>
      </c>
      <c r="AA17" s="4">
        <v>3468783.4380000001</v>
      </c>
      <c r="AB17" s="5" t="s">
        <v>22</v>
      </c>
      <c r="AC17" s="4">
        <v>5531804.7319999998</v>
      </c>
      <c r="AD17" s="5" t="s">
        <v>22</v>
      </c>
      <c r="AE17" s="4">
        <v>6737914.8830000004</v>
      </c>
      <c r="AF17" s="5" t="s">
        <v>22</v>
      </c>
      <c r="AG17" s="4">
        <v>10902169.244000001</v>
      </c>
      <c r="AH17" s="5" t="s">
        <v>22</v>
      </c>
      <c r="AI17" s="4">
        <v>16762722.42</v>
      </c>
      <c r="AJ17" s="5" t="s">
        <v>22</v>
      </c>
      <c r="AK17" s="4">
        <v>32077158.131999999</v>
      </c>
      <c r="AL17" s="5" t="s">
        <v>22</v>
      </c>
      <c r="AM17" s="4">
        <v>97401297.248999998</v>
      </c>
      <c r="AN17" s="5" t="s">
        <v>22</v>
      </c>
      <c r="AO17" s="4"/>
      <c r="AP17" s="5"/>
    </row>
    <row r="18" spans="1:42" ht="39" customHeight="1" x14ac:dyDescent="0.4">
      <c r="A18" s="8" t="s">
        <v>29</v>
      </c>
      <c r="B18" s="2" t="s">
        <v>21</v>
      </c>
      <c r="C18" s="3"/>
      <c r="D18" s="1"/>
      <c r="E18" s="3"/>
      <c r="F18" s="1"/>
      <c r="G18" s="3"/>
      <c r="H18" s="1"/>
      <c r="I18" s="3"/>
      <c r="J18" s="1"/>
      <c r="K18" s="3"/>
      <c r="L18" s="1"/>
      <c r="M18" s="3"/>
      <c r="N18" s="1"/>
      <c r="O18" s="3"/>
      <c r="P18" s="1"/>
      <c r="Q18" s="3"/>
      <c r="R18" s="1"/>
      <c r="S18" s="3"/>
      <c r="T18" s="1"/>
      <c r="U18" s="3"/>
      <c r="V18" s="1"/>
      <c r="W18" s="3"/>
      <c r="X18" s="1"/>
      <c r="Y18" s="3"/>
      <c r="Z18" s="1"/>
      <c r="AA18" s="3"/>
      <c r="AB18" s="1"/>
      <c r="AC18" s="3"/>
      <c r="AD18" s="1"/>
      <c r="AE18" s="3"/>
      <c r="AF18" s="1"/>
      <c r="AG18" s="3"/>
      <c r="AH18" s="1"/>
      <c r="AI18" s="3">
        <v>4900891.16</v>
      </c>
      <c r="AJ18" s="1" t="s">
        <v>22</v>
      </c>
      <c r="AK18" s="3">
        <v>5669362.5179560296</v>
      </c>
      <c r="AL18" s="1" t="s">
        <v>22</v>
      </c>
      <c r="AM18" s="3">
        <v>697739.17612321</v>
      </c>
      <c r="AN18" s="1" t="s">
        <v>22</v>
      </c>
      <c r="AO18" s="3"/>
      <c r="AP18" s="1"/>
    </row>
    <row r="19" spans="1:42" ht="39" customHeight="1" x14ac:dyDescent="0.4">
      <c r="A19" s="8" t="s">
        <v>29</v>
      </c>
      <c r="B19" s="2" t="s">
        <v>23</v>
      </c>
      <c r="C19" s="4"/>
      <c r="D19" s="5"/>
      <c r="E19" s="4"/>
      <c r="F19" s="5"/>
      <c r="G19" s="4"/>
      <c r="H19" s="5"/>
      <c r="I19" s="4"/>
      <c r="J19" s="5"/>
      <c r="K19" s="4"/>
      <c r="L19" s="5"/>
      <c r="M19" s="4">
        <v>102832.558</v>
      </c>
      <c r="N19" s="5" t="s">
        <v>22</v>
      </c>
      <c r="O19" s="4">
        <v>129007.269</v>
      </c>
      <c r="P19" s="5" t="s">
        <v>22</v>
      </c>
      <c r="Q19" s="4">
        <v>160470.79007320001</v>
      </c>
      <c r="R19" s="5" t="s">
        <v>22</v>
      </c>
      <c r="S19" s="4">
        <v>167340.663</v>
      </c>
      <c r="T19" s="5" t="s">
        <v>22</v>
      </c>
      <c r="U19" s="4">
        <v>190362.696</v>
      </c>
      <c r="V19" s="5" t="s">
        <v>22</v>
      </c>
      <c r="W19" s="4">
        <v>188629.274</v>
      </c>
      <c r="X19" s="5" t="s">
        <v>22</v>
      </c>
      <c r="Y19" s="4">
        <v>192623.58761585</v>
      </c>
      <c r="Z19" s="5" t="s">
        <v>22</v>
      </c>
      <c r="AA19" s="4">
        <v>99948.786999999997</v>
      </c>
      <c r="AB19" s="5" t="s">
        <v>22</v>
      </c>
      <c r="AC19" s="4">
        <v>114724.719</v>
      </c>
      <c r="AD19" s="5" t="s">
        <v>22</v>
      </c>
      <c r="AE19" s="4">
        <v>138683.87599999999</v>
      </c>
      <c r="AF19" s="5" t="s">
        <v>22</v>
      </c>
      <c r="AG19" s="4">
        <v>152365.728</v>
      </c>
      <c r="AH19" s="5" t="s">
        <v>22</v>
      </c>
      <c r="AI19" s="4">
        <v>1592557.59</v>
      </c>
      <c r="AJ19" s="5" t="s">
        <v>22</v>
      </c>
      <c r="AK19" s="4">
        <v>4558037.8776117004</v>
      </c>
      <c r="AL19" s="5" t="s">
        <v>22</v>
      </c>
      <c r="AM19" s="4">
        <v>316271.28309237002</v>
      </c>
      <c r="AN19" s="5" t="s">
        <v>22</v>
      </c>
      <c r="AO19" s="4"/>
      <c r="AP19" s="5"/>
    </row>
    <row r="20" spans="1:42" ht="39" customHeight="1" x14ac:dyDescent="0.4">
      <c r="A20" s="8" t="s">
        <v>29</v>
      </c>
      <c r="B20" s="2" t="s">
        <v>24</v>
      </c>
      <c r="C20" s="3"/>
      <c r="D20" s="1"/>
      <c r="E20" s="3"/>
      <c r="F20" s="1"/>
      <c r="G20" s="3"/>
      <c r="H20" s="1"/>
      <c r="I20" s="3"/>
      <c r="J20" s="1"/>
      <c r="K20" s="3"/>
      <c r="L20" s="1"/>
      <c r="M20" s="3"/>
      <c r="N20" s="1"/>
      <c r="O20" s="3"/>
      <c r="P20" s="1"/>
      <c r="Q20" s="3"/>
      <c r="R20" s="1"/>
      <c r="S20" s="3"/>
      <c r="T20" s="1"/>
      <c r="U20" s="3"/>
      <c r="V20" s="1"/>
      <c r="W20" s="3"/>
      <c r="X20" s="1"/>
      <c r="Y20" s="3"/>
      <c r="Z20" s="1"/>
      <c r="AA20" s="3"/>
      <c r="AB20" s="1"/>
      <c r="AC20" s="3"/>
      <c r="AD20" s="1"/>
      <c r="AE20" s="3"/>
      <c r="AF20" s="1"/>
      <c r="AG20" s="3"/>
      <c r="AH20" s="1"/>
      <c r="AI20" s="3">
        <v>1018498.34</v>
      </c>
      <c r="AJ20" s="1" t="s">
        <v>22</v>
      </c>
      <c r="AK20" s="3">
        <v>1408182.0762972999</v>
      </c>
      <c r="AL20" s="1" t="s">
        <v>22</v>
      </c>
      <c r="AM20" s="3">
        <v>81704.348089370003</v>
      </c>
      <c r="AN20" s="1" t="s">
        <v>22</v>
      </c>
      <c r="AO20" s="3"/>
      <c r="AP20" s="1"/>
    </row>
    <row r="21" spans="1:42" ht="39" customHeight="1" x14ac:dyDescent="0.4">
      <c r="A21" s="8" t="s">
        <v>29</v>
      </c>
      <c r="B21" s="2" t="s">
        <v>25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>
        <v>1560472.4669999999</v>
      </c>
      <c r="N21" s="5" t="s">
        <v>22</v>
      </c>
      <c r="O21" s="4">
        <v>2066722.7609999999</v>
      </c>
      <c r="P21" s="5" t="s">
        <v>22</v>
      </c>
      <c r="Q21" s="4">
        <v>2470631.22552711</v>
      </c>
      <c r="R21" s="5" t="s">
        <v>22</v>
      </c>
      <c r="S21" s="4">
        <v>2936499.3311061901</v>
      </c>
      <c r="T21" s="5" t="s">
        <v>22</v>
      </c>
      <c r="U21" s="4">
        <v>3403641.6799611798</v>
      </c>
      <c r="V21" s="5" t="s">
        <v>22</v>
      </c>
      <c r="W21" s="4">
        <v>3449591.75893095</v>
      </c>
      <c r="X21" s="5" t="s">
        <v>22</v>
      </c>
      <c r="Y21" s="4">
        <v>3987045.0920259799</v>
      </c>
      <c r="Z21" s="5" t="s">
        <v>22</v>
      </c>
      <c r="AA21" s="4">
        <v>4363991.4581454899</v>
      </c>
      <c r="AB21" s="5" t="s">
        <v>22</v>
      </c>
      <c r="AC21" s="4">
        <v>4986448.9731000699</v>
      </c>
      <c r="AD21" s="5" t="s">
        <v>22</v>
      </c>
      <c r="AE21" s="4">
        <v>5828362.9479247602</v>
      </c>
      <c r="AF21" s="5" t="s">
        <v>22</v>
      </c>
      <c r="AG21" s="4">
        <v>6692008.9008799298</v>
      </c>
      <c r="AH21" s="5" t="s">
        <v>22</v>
      </c>
      <c r="AI21" s="4">
        <v>7085515.6472500004</v>
      </c>
      <c r="AJ21" s="5" t="s">
        <v>22</v>
      </c>
      <c r="AK21" s="4">
        <v>8390142.2305948604</v>
      </c>
      <c r="AL21" s="5" t="s">
        <v>22</v>
      </c>
      <c r="AM21" s="4">
        <v>9178311.4385868404</v>
      </c>
      <c r="AN21" s="5" t="s">
        <v>22</v>
      </c>
      <c r="AO21" s="4"/>
      <c r="AP21" s="5"/>
    </row>
    <row r="22" spans="1:42" ht="39" customHeight="1" x14ac:dyDescent="0.4">
      <c r="A22" s="8" t="s">
        <v>30</v>
      </c>
      <c r="B22" s="2" t="s">
        <v>21</v>
      </c>
      <c r="C22" s="3"/>
      <c r="D22" s="1"/>
      <c r="E22" s="3">
        <v>104212.422876</v>
      </c>
      <c r="F22" s="1" t="s">
        <v>22</v>
      </c>
      <c r="G22" s="3">
        <v>126737.585175</v>
      </c>
      <c r="H22" s="1" t="s">
        <v>22</v>
      </c>
      <c r="I22" s="3">
        <v>159112.718612</v>
      </c>
      <c r="J22" s="1" t="s">
        <v>22</v>
      </c>
      <c r="K22" s="3">
        <v>123038.099955</v>
      </c>
      <c r="L22" s="1" t="s">
        <v>22</v>
      </c>
      <c r="M22" s="3">
        <v>143748.180525</v>
      </c>
      <c r="N22" s="1" t="s">
        <v>22</v>
      </c>
      <c r="O22" s="3">
        <v>157658.57858100001</v>
      </c>
      <c r="P22" s="1" t="s">
        <v>22</v>
      </c>
      <c r="Q22" s="3">
        <v>150559.99843599999</v>
      </c>
      <c r="R22" s="1" t="s">
        <v>22</v>
      </c>
      <c r="S22" s="3">
        <v>139631.78730299999</v>
      </c>
      <c r="T22" s="1" t="s">
        <v>22</v>
      </c>
      <c r="U22" s="3">
        <v>142347.636792</v>
      </c>
      <c r="V22" s="1" t="s">
        <v>22</v>
      </c>
      <c r="W22" s="3">
        <v>140531.13452699999</v>
      </c>
      <c r="X22" s="1" t="s">
        <v>22</v>
      </c>
      <c r="Y22" s="3">
        <v>138047.69184300001</v>
      </c>
      <c r="Z22" s="1" t="s">
        <v>22</v>
      </c>
      <c r="AA22" s="3">
        <v>138047.91243999999</v>
      </c>
      <c r="AB22" s="1" t="s">
        <v>22</v>
      </c>
      <c r="AC22" s="3">
        <v>144422.03779599999</v>
      </c>
      <c r="AD22" s="1" t="s">
        <v>22</v>
      </c>
      <c r="AE22" s="3">
        <v>138394.05269099999</v>
      </c>
      <c r="AF22" s="1" t="s">
        <v>22</v>
      </c>
      <c r="AG22" s="3">
        <v>109373.632958</v>
      </c>
      <c r="AH22" s="1" t="s">
        <v>22</v>
      </c>
      <c r="AI22" s="3">
        <v>94534.634397999995</v>
      </c>
      <c r="AJ22" s="1" t="s">
        <v>22</v>
      </c>
      <c r="AK22" s="3">
        <v>137662.88207600001</v>
      </c>
      <c r="AL22" s="1" t="s">
        <v>22</v>
      </c>
      <c r="AM22" s="3">
        <v>290615.34073441097</v>
      </c>
      <c r="AN22" s="1" t="s">
        <v>22</v>
      </c>
      <c r="AO22" s="3"/>
      <c r="AP22" s="1"/>
    </row>
    <row r="23" spans="1:42" ht="39" customHeight="1" x14ac:dyDescent="0.4">
      <c r="A23" s="8" t="s">
        <v>30</v>
      </c>
      <c r="B23" s="2" t="s">
        <v>23</v>
      </c>
      <c r="C23" s="4"/>
      <c r="D23" s="5"/>
      <c r="E23" s="4">
        <v>31345.243654999998</v>
      </c>
      <c r="F23" s="5" t="s">
        <v>22</v>
      </c>
      <c r="G23" s="4">
        <v>31883.381758</v>
      </c>
      <c r="H23" s="5" t="s">
        <v>22</v>
      </c>
      <c r="I23" s="4">
        <v>45714.094547000001</v>
      </c>
      <c r="J23" s="5" t="s">
        <v>22</v>
      </c>
      <c r="K23" s="4">
        <v>31020.888809</v>
      </c>
      <c r="L23" s="5" t="s">
        <v>22</v>
      </c>
      <c r="M23" s="4">
        <v>5304.7803240000003</v>
      </c>
      <c r="N23" s="5" t="s">
        <v>22</v>
      </c>
      <c r="O23" s="4">
        <v>25667.077517000002</v>
      </c>
      <c r="P23" s="5" t="s">
        <v>22</v>
      </c>
      <c r="Q23" s="4">
        <v>30869.419426</v>
      </c>
      <c r="R23" s="5" t="s">
        <v>22</v>
      </c>
      <c r="S23" s="4">
        <v>36992.183290000001</v>
      </c>
      <c r="T23" s="5" t="s">
        <v>22</v>
      </c>
      <c r="U23" s="4">
        <v>32393.036219000001</v>
      </c>
      <c r="V23" s="5" t="s">
        <v>22</v>
      </c>
      <c r="W23" s="4">
        <v>44816.893254000002</v>
      </c>
      <c r="X23" s="5" t="s">
        <v>22</v>
      </c>
      <c r="Y23" s="4">
        <v>14262.532842000001</v>
      </c>
      <c r="Z23" s="5" t="s">
        <v>22</v>
      </c>
      <c r="AA23" s="4">
        <v>27922.047381</v>
      </c>
      <c r="AB23" s="5" t="s">
        <v>22</v>
      </c>
      <c r="AC23" s="4">
        <v>38150.420384999998</v>
      </c>
      <c r="AD23" s="5" t="s">
        <v>22</v>
      </c>
      <c r="AE23" s="4">
        <v>24416.903481000001</v>
      </c>
      <c r="AF23" s="5" t="s">
        <v>22</v>
      </c>
      <c r="AG23" s="4">
        <v>6929.9090919999999</v>
      </c>
      <c r="AH23" s="5" t="s">
        <v>22</v>
      </c>
      <c r="AI23" s="4">
        <v>22403.551873</v>
      </c>
      <c r="AJ23" s="5" t="s">
        <v>22</v>
      </c>
      <c r="AK23" s="4">
        <v>39527.722003000003</v>
      </c>
      <c r="AL23" s="5" t="s">
        <v>22</v>
      </c>
      <c r="AM23" s="4">
        <v>26361.33786756</v>
      </c>
      <c r="AN23" s="5" t="s">
        <v>22</v>
      </c>
      <c r="AO23" s="4"/>
      <c r="AP23" s="5"/>
    </row>
    <row r="24" spans="1:42" ht="39" customHeight="1" x14ac:dyDescent="0.4">
      <c r="A24" s="8" t="s">
        <v>30</v>
      </c>
      <c r="B24" s="2" t="s">
        <v>24</v>
      </c>
      <c r="C24" s="3"/>
      <c r="D24" s="1"/>
      <c r="E24" s="3">
        <v>2279.4029390000001</v>
      </c>
      <c r="F24" s="1" t="s">
        <v>22</v>
      </c>
      <c r="G24" s="3">
        <v>2735.326278</v>
      </c>
      <c r="H24" s="1" t="s">
        <v>22</v>
      </c>
      <c r="I24" s="3">
        <v>11649.778398</v>
      </c>
      <c r="J24" s="1" t="s">
        <v>22</v>
      </c>
      <c r="K24" s="3">
        <v>13765.308568</v>
      </c>
      <c r="L24" s="1" t="s">
        <v>22</v>
      </c>
      <c r="M24" s="3">
        <v>7912.152411</v>
      </c>
      <c r="N24" s="1" t="s">
        <v>22</v>
      </c>
      <c r="O24" s="3">
        <v>5822.3064629999999</v>
      </c>
      <c r="P24" s="1" t="s">
        <v>22</v>
      </c>
      <c r="Q24" s="3">
        <v>7328.5136700000003</v>
      </c>
      <c r="R24" s="1" t="s">
        <v>22</v>
      </c>
      <c r="S24" s="3">
        <v>5446.3460130000003</v>
      </c>
      <c r="T24" s="1" t="s">
        <v>22</v>
      </c>
      <c r="U24" s="3">
        <v>3896.357841</v>
      </c>
      <c r="V24" s="1" t="s">
        <v>22</v>
      </c>
      <c r="W24" s="3">
        <v>4786.8975010000004</v>
      </c>
      <c r="X24" s="1" t="s">
        <v>22</v>
      </c>
      <c r="Y24" s="3">
        <v>5624.1714279999997</v>
      </c>
      <c r="Z24" s="1" t="s">
        <v>22</v>
      </c>
      <c r="AA24" s="3">
        <v>4120.9848400000001</v>
      </c>
      <c r="AB24" s="1" t="s">
        <v>22</v>
      </c>
      <c r="AC24" s="3">
        <v>3480.4393220000002</v>
      </c>
      <c r="AD24" s="1" t="s">
        <v>22</v>
      </c>
      <c r="AE24" s="3">
        <v>4120.2159970000002</v>
      </c>
      <c r="AF24" s="1" t="s">
        <v>22</v>
      </c>
      <c r="AG24" s="3">
        <v>11546.86666</v>
      </c>
      <c r="AH24" s="1" t="s">
        <v>22</v>
      </c>
      <c r="AI24" s="3">
        <v>-1126.8948929999999</v>
      </c>
      <c r="AJ24" s="1" t="s">
        <v>22</v>
      </c>
      <c r="AK24" s="3">
        <v>712.56724280000003</v>
      </c>
      <c r="AL24" s="1" t="s">
        <v>22</v>
      </c>
      <c r="AM24" s="3">
        <v>3173.6961918127599</v>
      </c>
      <c r="AN24" s="1" t="s">
        <v>22</v>
      </c>
      <c r="AO24" s="3"/>
      <c r="AP24" s="1"/>
    </row>
    <row r="25" spans="1:42" ht="39" customHeight="1" x14ac:dyDescent="0.4">
      <c r="A25" s="8" t="s">
        <v>30</v>
      </c>
      <c r="B25" s="2" t="s">
        <v>25</v>
      </c>
      <c r="C25" s="4"/>
      <c r="D25" s="5"/>
      <c r="E25" s="4">
        <v>1815774.48</v>
      </c>
      <c r="F25" s="5" t="s">
        <v>22</v>
      </c>
      <c r="G25" s="4">
        <v>2165618.11</v>
      </c>
      <c r="H25" s="5" t="s">
        <v>22</v>
      </c>
      <c r="I25" s="4">
        <v>2728757.34</v>
      </c>
      <c r="J25" s="5" t="s">
        <v>22</v>
      </c>
      <c r="K25" s="4">
        <v>2639680.3199999998</v>
      </c>
      <c r="L25" s="5" t="s">
        <v>22</v>
      </c>
      <c r="M25" s="4">
        <v>2746007.61</v>
      </c>
      <c r="N25" s="5" t="s">
        <v>22</v>
      </c>
      <c r="O25" s="4">
        <v>2936364.11</v>
      </c>
      <c r="P25" s="5" t="s">
        <v>22</v>
      </c>
      <c r="Q25" s="4">
        <v>3114941.49</v>
      </c>
      <c r="R25" s="5" t="s">
        <v>22</v>
      </c>
      <c r="S25" s="4">
        <v>3399175.85</v>
      </c>
      <c r="T25" s="5" t="s">
        <v>22</v>
      </c>
      <c r="U25" s="4">
        <v>3728216.2</v>
      </c>
      <c r="V25" s="5" t="s">
        <v>22</v>
      </c>
      <c r="W25" s="4">
        <v>3955237.32</v>
      </c>
      <c r="X25" s="5" t="s">
        <v>22</v>
      </c>
      <c r="Y25" s="4">
        <v>3958472.92</v>
      </c>
      <c r="Z25" s="5" t="s">
        <v>22</v>
      </c>
      <c r="AA25" s="4">
        <v>3913304.82</v>
      </c>
      <c r="AB25" s="5" t="s">
        <v>22</v>
      </c>
      <c r="AC25" s="4">
        <v>4088130.31</v>
      </c>
      <c r="AD25" s="5" t="s">
        <v>22</v>
      </c>
      <c r="AE25" s="4">
        <v>4185173.08</v>
      </c>
      <c r="AF25" s="5" t="s">
        <v>22</v>
      </c>
      <c r="AG25" s="4">
        <v>4373375.05</v>
      </c>
      <c r="AH25" s="5" t="s">
        <v>22</v>
      </c>
      <c r="AI25" s="4">
        <v>4701696.2092770003</v>
      </c>
      <c r="AJ25" s="5" t="s">
        <v>22</v>
      </c>
      <c r="AK25" s="4">
        <v>5074528.4150713002</v>
      </c>
      <c r="AL25" s="5" t="s">
        <v>22</v>
      </c>
      <c r="AM25" s="4">
        <v>5249405.32310881</v>
      </c>
      <c r="AN25" s="5" t="s">
        <v>22</v>
      </c>
      <c r="AO25" s="4"/>
      <c r="AP25" s="5"/>
    </row>
    <row r="26" spans="1:42" ht="29.25" customHeight="1" x14ac:dyDescent="0.4">
      <c r="A26" s="8" t="s">
        <v>31</v>
      </c>
      <c r="B26" s="2" t="s">
        <v>21</v>
      </c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  <c r="AA26" s="3"/>
      <c r="AB26" s="1"/>
      <c r="AC26" s="3"/>
      <c r="AD26" s="1"/>
      <c r="AE26" s="3"/>
      <c r="AF26" s="1"/>
      <c r="AG26" s="3"/>
      <c r="AH26" s="1"/>
      <c r="AI26" s="3"/>
      <c r="AJ26" s="1"/>
      <c r="AK26" s="3">
        <v>2698.37886409557</v>
      </c>
      <c r="AL26" s="1" t="s">
        <v>22</v>
      </c>
      <c r="AM26" s="3">
        <v>3447.8341105004401</v>
      </c>
      <c r="AN26" s="1" t="s">
        <v>22</v>
      </c>
      <c r="AO26" s="3"/>
      <c r="AP26" s="1"/>
    </row>
    <row r="27" spans="1:42" ht="29.25" customHeight="1" x14ac:dyDescent="0.4">
      <c r="A27" s="8" t="s">
        <v>31</v>
      </c>
      <c r="B27" s="2" t="s">
        <v>23</v>
      </c>
      <c r="C27" s="4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>
        <v>1216.1134221140101</v>
      </c>
      <c r="AL27" s="5" t="s">
        <v>22</v>
      </c>
      <c r="AM27" s="4">
        <v>1370.91372561</v>
      </c>
      <c r="AN27" s="5" t="s">
        <v>22</v>
      </c>
      <c r="AO27" s="4"/>
      <c r="AP27" s="5"/>
    </row>
    <row r="28" spans="1:42" ht="29.25" customHeight="1" x14ac:dyDescent="0.4">
      <c r="A28" s="8" t="s">
        <v>31</v>
      </c>
      <c r="B28" s="2" t="s">
        <v>24</v>
      </c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  <c r="AA28" s="3"/>
      <c r="AB28" s="1"/>
      <c r="AC28" s="3"/>
      <c r="AD28" s="1"/>
      <c r="AE28" s="3"/>
      <c r="AF28" s="1"/>
      <c r="AG28" s="3"/>
      <c r="AH28" s="1"/>
      <c r="AI28" s="3"/>
      <c r="AJ28" s="1"/>
      <c r="AK28" s="3">
        <v>195.528384595566</v>
      </c>
      <c r="AL28" s="1" t="s">
        <v>22</v>
      </c>
      <c r="AM28" s="3">
        <v>259.09788627306898</v>
      </c>
      <c r="AN28" s="1" t="s">
        <v>22</v>
      </c>
      <c r="AO28" s="3"/>
      <c r="AP28" s="1"/>
    </row>
    <row r="29" spans="1:42" ht="29.25" customHeight="1" x14ac:dyDescent="0.4">
      <c r="A29" s="8" t="s">
        <v>31</v>
      </c>
      <c r="B29" s="2" t="s">
        <v>25</v>
      </c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>
        <v>47968.707537119699</v>
      </c>
      <c r="AL29" s="5" t="s">
        <v>22</v>
      </c>
      <c r="AM29" s="4">
        <v>50218.7278756179</v>
      </c>
      <c r="AN29" s="5" t="s">
        <v>22</v>
      </c>
      <c r="AO29" s="4"/>
      <c r="AP29" s="5"/>
    </row>
    <row r="30" spans="1:42" ht="39" customHeight="1" x14ac:dyDescent="0.4">
      <c r="A30" s="8" t="s">
        <v>32</v>
      </c>
      <c r="B30" s="2" t="s">
        <v>21</v>
      </c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>
        <v>516810</v>
      </c>
      <c r="P30" s="1" t="s">
        <v>22</v>
      </c>
      <c r="Q30" s="3">
        <v>649000</v>
      </c>
      <c r="R30" s="1" t="s">
        <v>22</v>
      </c>
      <c r="S30" s="3">
        <v>725600</v>
      </c>
      <c r="T30" s="1" t="s">
        <v>22</v>
      </c>
      <c r="U30" s="3">
        <v>767383.3</v>
      </c>
      <c r="V30" s="1" t="s">
        <v>22</v>
      </c>
      <c r="W30" s="3">
        <v>783621.39023883</v>
      </c>
      <c r="X30" s="1" t="s">
        <v>22</v>
      </c>
      <c r="Y30" s="3">
        <v>789365.19454716297</v>
      </c>
      <c r="Z30" s="1" t="s">
        <v>22</v>
      </c>
      <c r="AA30" s="3">
        <v>834010.54883297498</v>
      </c>
      <c r="AB30" s="1" t="s">
        <v>22</v>
      </c>
      <c r="AC30" s="3">
        <v>992774.23190573999</v>
      </c>
      <c r="AD30" s="1" t="s">
        <v>22</v>
      </c>
      <c r="AE30" s="3">
        <v>1134013.29587952</v>
      </c>
      <c r="AF30" s="1" t="s">
        <v>22</v>
      </c>
      <c r="AG30" s="3">
        <v>1110596.5440718399</v>
      </c>
      <c r="AH30" s="1" t="s">
        <v>22</v>
      </c>
      <c r="AI30" s="3">
        <v>1076857.6358053701</v>
      </c>
      <c r="AJ30" s="1" t="s">
        <v>22</v>
      </c>
      <c r="AK30" s="3">
        <v>1296046.2494032199</v>
      </c>
      <c r="AL30" s="1" t="s">
        <v>22</v>
      </c>
      <c r="AM30" s="3">
        <v>1571173.8364778301</v>
      </c>
      <c r="AN30" s="1" t="s">
        <v>22</v>
      </c>
      <c r="AO30" s="3"/>
      <c r="AP30" s="1"/>
    </row>
    <row r="31" spans="1:42" ht="39" customHeight="1" x14ac:dyDescent="0.4">
      <c r="A31" s="8" t="s">
        <v>32</v>
      </c>
      <c r="B31" s="2" t="s">
        <v>23</v>
      </c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>
        <v>112660</v>
      </c>
      <c r="P31" s="5" t="s">
        <v>22</v>
      </c>
      <c r="Q31" s="4">
        <v>109550</v>
      </c>
      <c r="R31" s="5" t="s">
        <v>22</v>
      </c>
      <c r="S31" s="4">
        <v>113080</v>
      </c>
      <c r="T31" s="5" t="s">
        <v>22</v>
      </c>
      <c r="U31" s="4">
        <v>123556.9</v>
      </c>
      <c r="V31" s="5" t="s">
        <v>22</v>
      </c>
      <c r="W31" s="4">
        <v>132218.766838818</v>
      </c>
      <c r="X31" s="5" t="s">
        <v>22</v>
      </c>
      <c r="Y31" s="4">
        <v>133596.57786007601</v>
      </c>
      <c r="Z31" s="5" t="s">
        <v>22</v>
      </c>
      <c r="AA31" s="4">
        <v>164480.24843790999</v>
      </c>
      <c r="AB31" s="5" t="s">
        <v>22</v>
      </c>
      <c r="AC31" s="4">
        <v>147340.664196445</v>
      </c>
      <c r="AD31" s="5" t="s">
        <v>22</v>
      </c>
      <c r="AE31" s="4">
        <v>157887.406340129</v>
      </c>
      <c r="AF31" s="5" t="s">
        <v>22</v>
      </c>
      <c r="AG31" s="4">
        <v>160320.13925305501</v>
      </c>
      <c r="AH31" s="5" t="s">
        <v>22</v>
      </c>
      <c r="AI31" s="4">
        <v>186619.12478253801</v>
      </c>
      <c r="AJ31" s="5" t="s">
        <v>22</v>
      </c>
      <c r="AK31" s="4">
        <v>269603.18717923999</v>
      </c>
      <c r="AL31" s="5" t="s">
        <v>22</v>
      </c>
      <c r="AM31" s="4">
        <v>247987.81900765601</v>
      </c>
      <c r="AN31" s="5" t="s">
        <v>22</v>
      </c>
      <c r="AO31" s="4"/>
      <c r="AP31" s="5"/>
    </row>
    <row r="32" spans="1:42" ht="39" customHeight="1" x14ac:dyDescent="0.4">
      <c r="A32" s="8" t="s">
        <v>32</v>
      </c>
      <c r="B32" s="2" t="s">
        <v>24</v>
      </c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>
        <v>33550</v>
      </c>
      <c r="P32" s="1" t="s">
        <v>22</v>
      </c>
      <c r="Q32" s="3">
        <v>86440</v>
      </c>
      <c r="R32" s="1" t="s">
        <v>22</v>
      </c>
      <c r="S32" s="3">
        <v>46120</v>
      </c>
      <c r="T32" s="1" t="s">
        <v>22</v>
      </c>
      <c r="U32" s="3">
        <v>84249.5</v>
      </c>
      <c r="V32" s="1" t="s">
        <v>22</v>
      </c>
      <c r="W32" s="3">
        <v>76933.121448685706</v>
      </c>
      <c r="X32" s="1" t="s">
        <v>22</v>
      </c>
      <c r="Y32" s="3">
        <v>72105.786000286796</v>
      </c>
      <c r="Z32" s="1" t="s">
        <v>22</v>
      </c>
      <c r="AA32" s="3">
        <v>73606.012328799407</v>
      </c>
      <c r="AB32" s="1" t="s">
        <v>22</v>
      </c>
      <c r="AC32" s="3">
        <v>146190.76655095399</v>
      </c>
      <c r="AD32" s="1" t="s">
        <v>22</v>
      </c>
      <c r="AE32" s="3">
        <v>114756.609689306</v>
      </c>
      <c r="AF32" s="1" t="s">
        <v>22</v>
      </c>
      <c r="AG32" s="3">
        <v>126021.97116735599</v>
      </c>
      <c r="AH32" s="1" t="s">
        <v>22</v>
      </c>
      <c r="AI32" s="3">
        <v>154426.84880286999</v>
      </c>
      <c r="AJ32" s="1" t="s">
        <v>22</v>
      </c>
      <c r="AK32" s="3">
        <v>113593.80733220599</v>
      </c>
      <c r="AL32" s="1" t="s">
        <v>22</v>
      </c>
      <c r="AM32" s="3">
        <v>136356.68957363701</v>
      </c>
      <c r="AN32" s="1" t="s">
        <v>22</v>
      </c>
      <c r="AO32" s="3"/>
      <c r="AP32" s="1"/>
    </row>
    <row r="33" spans="1:42" ht="39" customHeight="1" x14ac:dyDescent="0.4">
      <c r="A33" s="8" t="s">
        <v>32</v>
      </c>
      <c r="B33" s="2" t="s">
        <v>25</v>
      </c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>
        <v>5673030</v>
      </c>
      <c r="P33" s="5" t="s">
        <v>22</v>
      </c>
      <c r="Q33" s="4">
        <v>6837207.7842410496</v>
      </c>
      <c r="R33" s="5" t="s">
        <v>22</v>
      </c>
      <c r="S33" s="4">
        <v>7745591.4000000004</v>
      </c>
      <c r="T33" s="5" t="s">
        <v>22</v>
      </c>
      <c r="U33" s="4">
        <v>8840461.1199999992</v>
      </c>
      <c r="V33" s="5" t="s">
        <v>22</v>
      </c>
      <c r="W33" s="4">
        <v>10002341.4811744</v>
      </c>
      <c r="X33" s="5" t="s">
        <v>22</v>
      </c>
      <c r="Y33" s="4">
        <v>11213560.7881376</v>
      </c>
      <c r="Z33" s="5" t="s">
        <v>22</v>
      </c>
      <c r="AA33" s="4">
        <v>12575314.348674599</v>
      </c>
      <c r="AB33" s="5" t="s">
        <v>22</v>
      </c>
      <c r="AC33" s="4">
        <v>13929923.8122131</v>
      </c>
      <c r="AD33" s="5" t="s">
        <v>22</v>
      </c>
      <c r="AE33" s="4">
        <v>15586459.2706815</v>
      </c>
      <c r="AF33" s="5" t="s">
        <v>22</v>
      </c>
      <c r="AG33" s="4">
        <v>17607467.017790101</v>
      </c>
      <c r="AH33" s="5" t="s">
        <v>22</v>
      </c>
      <c r="AI33" s="4">
        <v>19523565.3462088</v>
      </c>
      <c r="AJ33" s="5" t="s">
        <v>22</v>
      </c>
      <c r="AK33" s="4">
        <v>23259533.5257423</v>
      </c>
      <c r="AL33" s="5" t="s">
        <v>22</v>
      </c>
      <c r="AM33" s="4">
        <v>25173385.021899398</v>
      </c>
      <c r="AN33" s="5" t="s">
        <v>22</v>
      </c>
      <c r="AO33" s="4"/>
      <c r="AP33" s="5"/>
    </row>
    <row r="34" spans="1:42" ht="29.25" customHeight="1" x14ac:dyDescent="0.4">
      <c r="A34" s="8" t="s">
        <v>33</v>
      </c>
      <c r="B34" s="2" t="s">
        <v>21</v>
      </c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>
        <v>631.05304045019795</v>
      </c>
      <c r="Z34" s="1" t="s">
        <v>22</v>
      </c>
      <c r="AA34" s="3">
        <v>622.86904212672903</v>
      </c>
      <c r="AB34" s="1" t="s">
        <v>22</v>
      </c>
      <c r="AC34" s="3">
        <v>582.34674478750298</v>
      </c>
      <c r="AD34" s="1" t="s">
        <v>22</v>
      </c>
      <c r="AE34" s="3">
        <v>554.19222964878304</v>
      </c>
      <c r="AF34" s="1" t="s">
        <v>22</v>
      </c>
      <c r="AG34" s="3">
        <v>512.77346809529695</v>
      </c>
      <c r="AH34" s="1" t="s">
        <v>22</v>
      </c>
      <c r="AI34" s="3">
        <v>474.11835945091201</v>
      </c>
      <c r="AJ34" s="1" t="s">
        <v>22</v>
      </c>
      <c r="AK34" s="3">
        <v>473.46987702911201</v>
      </c>
      <c r="AL34" s="1" t="s">
        <v>22</v>
      </c>
      <c r="AM34" s="3"/>
      <c r="AN34" s="1"/>
      <c r="AO34" s="3"/>
      <c r="AP34" s="1"/>
    </row>
    <row r="35" spans="1:42" ht="29.25" customHeight="1" x14ac:dyDescent="0.4">
      <c r="A35" s="8" t="s">
        <v>33</v>
      </c>
      <c r="B35" s="2" t="s">
        <v>23</v>
      </c>
      <c r="C35" s="4"/>
      <c r="D35" s="5"/>
      <c r="E35" s="4"/>
      <c r="F35" s="5"/>
      <c r="G35" s="4"/>
      <c r="H35" s="5"/>
      <c r="I35" s="4"/>
      <c r="J35" s="5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4">
        <v>236.97861993844799</v>
      </c>
      <c r="Z35" s="5" t="s">
        <v>22</v>
      </c>
      <c r="AA35" s="4">
        <v>233.90384494506</v>
      </c>
      <c r="AB35" s="5" t="s">
        <v>22</v>
      </c>
      <c r="AC35" s="4">
        <v>244.07259360916899</v>
      </c>
      <c r="AD35" s="5" t="s">
        <v>22</v>
      </c>
      <c r="AE35" s="4">
        <v>242.65422782875001</v>
      </c>
      <c r="AF35" s="5" t="s">
        <v>22</v>
      </c>
      <c r="AG35" s="4">
        <v>198.263783082694</v>
      </c>
      <c r="AH35" s="5" t="s">
        <v>22</v>
      </c>
      <c r="AI35" s="4">
        <v>223.81678319856201</v>
      </c>
      <c r="AJ35" s="5" t="s">
        <v>22</v>
      </c>
      <c r="AK35" s="4">
        <v>253.11597008600901</v>
      </c>
      <c r="AL35" s="5" t="s">
        <v>22</v>
      </c>
      <c r="AM35" s="4"/>
      <c r="AN35" s="5"/>
      <c r="AO35" s="4"/>
      <c r="AP35" s="5"/>
    </row>
    <row r="36" spans="1:42" ht="29.25" customHeight="1" x14ac:dyDescent="0.4">
      <c r="A36" s="8" t="s">
        <v>33</v>
      </c>
      <c r="B36" s="2" t="s">
        <v>24</v>
      </c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>
        <v>31.5890876346587</v>
      </c>
      <c r="Z36" s="1" t="s">
        <v>22</v>
      </c>
      <c r="AA36" s="3">
        <v>24.810192362187902</v>
      </c>
      <c r="AB36" s="1" t="s">
        <v>22</v>
      </c>
      <c r="AC36" s="3">
        <v>375.80261228378498</v>
      </c>
      <c r="AD36" s="1" t="s">
        <v>22</v>
      </c>
      <c r="AE36" s="3">
        <v>5.7355474766201899</v>
      </c>
      <c r="AF36" s="1" t="s">
        <v>22</v>
      </c>
      <c r="AG36" s="3">
        <v>107.595205609709</v>
      </c>
      <c r="AH36" s="1" t="s">
        <v>22</v>
      </c>
      <c r="AI36" s="3">
        <v>13.4118305210547</v>
      </c>
      <c r="AJ36" s="1" t="s">
        <v>22</v>
      </c>
      <c r="AK36" s="3">
        <v>-53.350640805967302</v>
      </c>
      <c r="AL36" s="1" t="s">
        <v>22</v>
      </c>
      <c r="AM36" s="3"/>
      <c r="AN36" s="1"/>
      <c r="AO36" s="3"/>
      <c r="AP36" s="1"/>
    </row>
    <row r="37" spans="1:42" ht="29.25" customHeight="1" x14ac:dyDescent="0.4">
      <c r="A37" s="8" t="s">
        <v>33</v>
      </c>
      <c r="B37" s="2" t="s">
        <v>25</v>
      </c>
      <c r="C37" s="4"/>
      <c r="D37" s="5"/>
      <c r="E37" s="4"/>
      <c r="F37" s="5"/>
      <c r="G37" s="4"/>
      <c r="H37" s="5"/>
      <c r="I37" s="4"/>
      <c r="J37" s="5"/>
      <c r="K37" s="4"/>
      <c r="L37" s="5"/>
      <c r="M37" s="4"/>
      <c r="N37" s="5"/>
      <c r="O37" s="4"/>
      <c r="P37" s="5"/>
      <c r="Q37" s="4"/>
      <c r="R37" s="5"/>
      <c r="S37" s="4"/>
      <c r="T37" s="5"/>
      <c r="U37" s="4"/>
      <c r="V37" s="5"/>
      <c r="W37" s="4"/>
      <c r="X37" s="5"/>
      <c r="Y37" s="4">
        <v>14188.835669362999</v>
      </c>
      <c r="Z37" s="5" t="s">
        <v>22</v>
      </c>
      <c r="AA37" s="4">
        <v>14348.440476715299</v>
      </c>
      <c r="AB37" s="5" t="s">
        <v>22</v>
      </c>
      <c r="AC37" s="4">
        <v>12963.232567250499</v>
      </c>
      <c r="AD37" s="5" t="s">
        <v>22</v>
      </c>
      <c r="AE37" s="4">
        <v>13271.9787849194</v>
      </c>
      <c r="AF37" s="5" t="s">
        <v>22</v>
      </c>
      <c r="AG37" s="4">
        <v>13522.7942706716</v>
      </c>
      <c r="AH37" s="5" t="s">
        <v>22</v>
      </c>
      <c r="AI37" s="4">
        <v>14081.585569637</v>
      </c>
      <c r="AJ37" s="5" t="s">
        <v>22</v>
      </c>
      <c r="AK37" s="4">
        <v>14902.5308092458</v>
      </c>
      <c r="AL37" s="5" t="s">
        <v>22</v>
      </c>
      <c r="AM37" s="4"/>
      <c r="AN37" s="5"/>
      <c r="AO37" s="4"/>
      <c r="AP37" s="5"/>
    </row>
    <row r="38" spans="1:42" ht="39" customHeight="1" x14ac:dyDescent="0.4">
      <c r="A38" s="1" t="s">
        <v>34</v>
      </c>
      <c r="B38" s="2" t="s">
        <v>25</v>
      </c>
      <c r="C38" s="3"/>
      <c r="D38" s="1"/>
      <c r="E38" s="3"/>
      <c r="F38" s="1"/>
      <c r="G38" s="3"/>
      <c r="H38" s="1"/>
      <c r="I38" s="3"/>
      <c r="J38" s="1"/>
      <c r="K38" s="3"/>
      <c r="L38" s="1"/>
      <c r="M38" s="3">
        <v>12765.933580000001</v>
      </c>
      <c r="N38" s="1" t="s">
        <v>22</v>
      </c>
      <c r="O38" s="3">
        <v>25736.925640000001</v>
      </c>
      <c r="P38" s="1" t="s">
        <v>22</v>
      </c>
      <c r="Q38" s="3">
        <v>31777.965120000001</v>
      </c>
      <c r="R38" s="1" t="s">
        <v>22</v>
      </c>
      <c r="S38" s="3">
        <v>39262.592069999999</v>
      </c>
      <c r="T38" s="1" t="s">
        <v>22</v>
      </c>
      <c r="U38" s="3">
        <v>47851.440049999997</v>
      </c>
      <c r="V38" s="1" t="s">
        <v>22</v>
      </c>
      <c r="W38" s="3">
        <v>61988.725599999998</v>
      </c>
      <c r="X38" s="1" t="s">
        <v>22</v>
      </c>
      <c r="Y38" s="3">
        <v>62866.84</v>
      </c>
      <c r="Z38" s="1" t="s">
        <v>22</v>
      </c>
      <c r="AA38" s="3">
        <v>64759.06</v>
      </c>
      <c r="AB38" s="1" t="s">
        <v>22</v>
      </c>
      <c r="AC38" s="3">
        <v>71299.77</v>
      </c>
      <c r="AD38" s="1" t="s">
        <v>22</v>
      </c>
      <c r="AE38" s="3">
        <v>76011.710000000006</v>
      </c>
      <c r="AF38" s="1" t="s">
        <v>22</v>
      </c>
      <c r="AG38" s="3">
        <v>86947.26</v>
      </c>
      <c r="AH38" s="1" t="s">
        <v>22</v>
      </c>
      <c r="AI38" s="3">
        <v>94397.78</v>
      </c>
      <c r="AJ38" s="1" t="s">
        <v>22</v>
      </c>
      <c r="AK38" s="3">
        <v>100766.092</v>
      </c>
      <c r="AL38" s="1" t="s">
        <v>22</v>
      </c>
      <c r="AM38" s="3">
        <v>123987.766</v>
      </c>
      <c r="AN38" s="1" t="s">
        <v>22</v>
      </c>
      <c r="AO38" s="3"/>
      <c r="AP38" s="1"/>
    </row>
    <row r="39" spans="1:42" ht="29.25" customHeight="1" x14ac:dyDescent="0.4">
      <c r="A39" s="8" t="s">
        <v>35</v>
      </c>
      <c r="B39" s="2" t="s">
        <v>21</v>
      </c>
      <c r="C39" s="4"/>
      <c r="D39" s="5"/>
      <c r="E39" s="4"/>
      <c r="F39" s="5"/>
      <c r="G39" s="4"/>
      <c r="H39" s="5"/>
      <c r="I39" s="4"/>
      <c r="J39" s="5"/>
      <c r="K39" s="4"/>
      <c r="L39" s="5"/>
      <c r="M39" s="4"/>
      <c r="N39" s="5"/>
      <c r="O39" s="4"/>
      <c r="P39" s="5"/>
      <c r="Q39" s="4"/>
      <c r="R39" s="5"/>
      <c r="S39" s="4"/>
      <c r="T39" s="5"/>
      <c r="U39" s="4"/>
      <c r="V39" s="5"/>
      <c r="W39" s="4"/>
      <c r="X39" s="5"/>
      <c r="Y39" s="4"/>
      <c r="Z39" s="5"/>
      <c r="AA39" s="4">
        <v>323.24606272800003</v>
      </c>
      <c r="AB39" s="5" t="s">
        <v>22</v>
      </c>
      <c r="AC39" s="4">
        <v>369.37949928</v>
      </c>
      <c r="AD39" s="5" t="s">
        <v>22</v>
      </c>
      <c r="AE39" s="4">
        <v>317.22476461700001</v>
      </c>
      <c r="AF39" s="5" t="s">
        <v>22</v>
      </c>
      <c r="AG39" s="4">
        <v>293.240408586</v>
      </c>
      <c r="AH39" s="5" t="s">
        <v>22</v>
      </c>
      <c r="AI39" s="4">
        <v>306.15965298999998</v>
      </c>
      <c r="AJ39" s="5" t="s">
        <v>22</v>
      </c>
      <c r="AK39" s="4">
        <v>318.26053002999998</v>
      </c>
      <c r="AL39" s="5" t="s">
        <v>22</v>
      </c>
      <c r="AM39" s="4">
        <v>347.89032608000002</v>
      </c>
      <c r="AN39" s="5" t="s">
        <v>22</v>
      </c>
      <c r="AO39" s="4"/>
      <c r="AP39" s="5"/>
    </row>
    <row r="40" spans="1:42" ht="29.25" customHeight="1" x14ac:dyDescent="0.4">
      <c r="A40" s="8" t="s">
        <v>35</v>
      </c>
      <c r="B40" s="2" t="s">
        <v>23</v>
      </c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  <c r="AA40" s="3">
        <v>117.280245421</v>
      </c>
      <c r="AB40" s="1" t="s">
        <v>22</v>
      </c>
      <c r="AC40" s="3">
        <v>103.83801997</v>
      </c>
      <c r="AD40" s="1" t="s">
        <v>22</v>
      </c>
      <c r="AE40" s="3">
        <v>120.193331106</v>
      </c>
      <c r="AF40" s="1" t="s">
        <v>22</v>
      </c>
      <c r="AG40" s="3">
        <v>78.77726208</v>
      </c>
      <c r="AH40" s="1" t="s">
        <v>22</v>
      </c>
      <c r="AI40" s="3">
        <v>88.572961289999995</v>
      </c>
      <c r="AJ40" s="1" t="s">
        <v>22</v>
      </c>
      <c r="AK40" s="3">
        <v>104.76864028</v>
      </c>
      <c r="AL40" s="1" t="s">
        <v>22</v>
      </c>
      <c r="AM40" s="3">
        <v>104.25837857</v>
      </c>
      <c r="AN40" s="1" t="s">
        <v>22</v>
      </c>
      <c r="AO40" s="3"/>
      <c r="AP40" s="1"/>
    </row>
    <row r="41" spans="1:42" ht="29.25" customHeight="1" x14ac:dyDescent="0.4">
      <c r="A41" s="8" t="s">
        <v>35</v>
      </c>
      <c r="B41" s="2" t="s">
        <v>24</v>
      </c>
      <c r="C41" s="4"/>
      <c r="D41" s="5"/>
      <c r="E41" s="4"/>
      <c r="F41" s="5"/>
      <c r="G41" s="4"/>
      <c r="H41" s="5"/>
      <c r="I41" s="4"/>
      <c r="J41" s="5"/>
      <c r="K41" s="4"/>
      <c r="L41" s="5"/>
      <c r="M41" s="4"/>
      <c r="N41" s="5"/>
      <c r="O41" s="4"/>
      <c r="P41" s="5"/>
      <c r="Q41" s="4"/>
      <c r="R41" s="5"/>
      <c r="S41" s="4"/>
      <c r="T41" s="5"/>
      <c r="U41" s="4"/>
      <c r="V41" s="5"/>
      <c r="W41" s="4"/>
      <c r="X41" s="5"/>
      <c r="Y41" s="4"/>
      <c r="Z41" s="5"/>
      <c r="AA41" s="4">
        <v>41.356383000000001</v>
      </c>
      <c r="AB41" s="5" t="s">
        <v>22</v>
      </c>
      <c r="AC41" s="4">
        <v>33.403424999999999</v>
      </c>
      <c r="AD41" s="5" t="s">
        <v>22</v>
      </c>
      <c r="AE41" s="4">
        <v>25.590354000000001</v>
      </c>
      <c r="AF41" s="5" t="s">
        <v>22</v>
      </c>
      <c r="AG41" s="4">
        <v>44.140515999999998</v>
      </c>
      <c r="AH41" s="5" t="s">
        <v>22</v>
      </c>
      <c r="AI41" s="4">
        <v>27.666849259999999</v>
      </c>
      <c r="AJ41" s="5" t="s">
        <v>22</v>
      </c>
      <c r="AK41" s="4">
        <v>44.895000000000003</v>
      </c>
      <c r="AL41" s="5" t="s">
        <v>22</v>
      </c>
      <c r="AM41" s="4">
        <v>3.44</v>
      </c>
      <c r="AN41" s="5" t="s">
        <v>22</v>
      </c>
      <c r="AO41" s="4"/>
      <c r="AP41" s="5"/>
    </row>
    <row r="42" spans="1:42" ht="29.25" customHeight="1" x14ac:dyDescent="0.4">
      <c r="A42" s="8" t="s">
        <v>35</v>
      </c>
      <c r="B42" s="2" t="s">
        <v>25</v>
      </c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  <c r="AA42" s="3">
        <v>5277.2710759700003</v>
      </c>
      <c r="AB42" s="1" t="s">
        <v>22</v>
      </c>
      <c r="AC42" s="3">
        <v>5031.2387439399999</v>
      </c>
      <c r="AD42" s="1" t="s">
        <v>22</v>
      </c>
      <c r="AE42" s="3">
        <v>5061.9405778999999</v>
      </c>
      <c r="AF42" s="1" t="s">
        <v>22</v>
      </c>
      <c r="AG42" s="3">
        <v>5355.7938351700004</v>
      </c>
      <c r="AH42" s="1" t="s">
        <v>22</v>
      </c>
      <c r="AI42" s="3">
        <v>5941.3700001999996</v>
      </c>
      <c r="AJ42" s="1" t="s">
        <v>22</v>
      </c>
      <c r="AK42" s="3">
        <v>5970.1703113699996</v>
      </c>
      <c r="AL42" s="1" t="s">
        <v>22</v>
      </c>
      <c r="AM42" s="3">
        <v>6480.8771750400001</v>
      </c>
      <c r="AN42" s="1" t="s">
        <v>22</v>
      </c>
      <c r="AO42" s="3"/>
      <c r="AP42" s="1"/>
    </row>
    <row r="43" spans="1:42" ht="29.25" customHeight="1" x14ac:dyDescent="0.4">
      <c r="A43" s="8" t="s">
        <v>36</v>
      </c>
      <c r="B43" s="2" t="s">
        <v>21</v>
      </c>
      <c r="C43" s="4"/>
      <c r="D43" s="5"/>
      <c r="E43" s="4"/>
      <c r="F43" s="5"/>
      <c r="G43" s="4"/>
      <c r="H43" s="5"/>
      <c r="I43" s="4"/>
      <c r="J43" s="5"/>
      <c r="K43" s="4"/>
      <c r="L43" s="5"/>
      <c r="M43" s="4">
        <v>3187.85047184</v>
      </c>
      <c r="N43" s="5" t="s">
        <v>22</v>
      </c>
      <c r="O43" s="4">
        <v>4196.9327349900004</v>
      </c>
      <c r="P43" s="5" t="s">
        <v>22</v>
      </c>
      <c r="Q43" s="4">
        <v>5244.41301131</v>
      </c>
      <c r="R43" s="5" t="s">
        <v>22</v>
      </c>
      <c r="S43" s="4">
        <v>5664.7814188599996</v>
      </c>
      <c r="T43" s="5" t="s">
        <v>22</v>
      </c>
      <c r="U43" s="4">
        <v>6409.8911060999999</v>
      </c>
      <c r="V43" s="5" t="s">
        <v>22</v>
      </c>
      <c r="W43" s="4">
        <v>7361.7785084321004</v>
      </c>
      <c r="X43" s="5" t="s">
        <v>22</v>
      </c>
      <c r="Y43" s="4">
        <v>8607.2213568824991</v>
      </c>
      <c r="Z43" s="5" t="s">
        <v>22</v>
      </c>
      <c r="AA43" s="4">
        <v>8744.6128026410206</v>
      </c>
      <c r="AB43" s="5" t="s">
        <v>22</v>
      </c>
      <c r="AC43" s="4">
        <v>9916.9593430533805</v>
      </c>
      <c r="AD43" s="5" t="s">
        <v>22</v>
      </c>
      <c r="AE43" s="4">
        <v>11125.885792065499</v>
      </c>
      <c r="AF43" s="5" t="s">
        <v>22</v>
      </c>
      <c r="AG43" s="4">
        <v>11694.212453812601</v>
      </c>
      <c r="AH43" s="5" t="s">
        <v>22</v>
      </c>
      <c r="AI43" s="4">
        <v>13012.659285461499</v>
      </c>
      <c r="AJ43" s="5" t="s">
        <v>22</v>
      </c>
      <c r="AK43" s="4">
        <v>14039.968582302599</v>
      </c>
      <c r="AL43" s="5" t="s">
        <v>22</v>
      </c>
      <c r="AM43" s="4">
        <v>17302.968068686201</v>
      </c>
      <c r="AN43" s="5" t="s">
        <v>22</v>
      </c>
      <c r="AO43" s="4"/>
      <c r="AP43" s="5"/>
    </row>
    <row r="44" spans="1:42" ht="29.25" customHeight="1" x14ac:dyDescent="0.4">
      <c r="A44" s="8" t="s">
        <v>36</v>
      </c>
      <c r="B44" s="2" t="s">
        <v>23</v>
      </c>
      <c r="C44" s="3"/>
      <c r="D44" s="1"/>
      <c r="E44" s="3"/>
      <c r="F44" s="1"/>
      <c r="G44" s="3"/>
      <c r="H44" s="1"/>
      <c r="I44" s="3"/>
      <c r="J44" s="1"/>
      <c r="K44" s="3"/>
      <c r="L44" s="1"/>
      <c r="M44" s="3">
        <v>442.98672629999999</v>
      </c>
      <c r="N44" s="1" t="s">
        <v>22</v>
      </c>
      <c r="O44" s="3">
        <v>578.58008416999996</v>
      </c>
      <c r="P44" s="1" t="s">
        <v>22</v>
      </c>
      <c r="Q44" s="3">
        <v>514.85289643800002</v>
      </c>
      <c r="R44" s="1" t="s">
        <v>22</v>
      </c>
      <c r="S44" s="3">
        <v>570.50096654000004</v>
      </c>
      <c r="T44" s="1" t="s">
        <v>22</v>
      </c>
      <c r="U44" s="3">
        <v>541.46095387000003</v>
      </c>
      <c r="V44" s="1" t="s">
        <v>22</v>
      </c>
      <c r="W44" s="3">
        <v>655.96050787499996</v>
      </c>
      <c r="X44" s="1" t="s">
        <v>22</v>
      </c>
      <c r="Y44" s="3">
        <v>794.84468824660905</v>
      </c>
      <c r="Z44" s="1" t="s">
        <v>22</v>
      </c>
      <c r="AA44" s="3">
        <v>709.75559569999996</v>
      </c>
      <c r="AB44" s="1" t="s">
        <v>22</v>
      </c>
      <c r="AC44" s="3">
        <v>923.80698265299998</v>
      </c>
      <c r="AD44" s="1" t="s">
        <v>22</v>
      </c>
      <c r="AE44" s="3">
        <v>949.418818665</v>
      </c>
      <c r="AF44" s="1" t="s">
        <v>22</v>
      </c>
      <c r="AG44" s="3">
        <v>982.94278075700004</v>
      </c>
      <c r="AH44" s="1" t="s">
        <v>22</v>
      </c>
      <c r="AI44" s="3">
        <v>1114.1589819420001</v>
      </c>
      <c r="AJ44" s="1" t="s">
        <v>22</v>
      </c>
      <c r="AK44" s="3">
        <v>1411.105144852</v>
      </c>
      <c r="AL44" s="1" t="s">
        <v>22</v>
      </c>
      <c r="AM44" s="3">
        <v>1966.9325907100001</v>
      </c>
      <c r="AN44" s="1" t="s">
        <v>22</v>
      </c>
      <c r="AO44" s="3"/>
      <c r="AP44" s="1"/>
    </row>
    <row r="45" spans="1:42" ht="29.25" customHeight="1" x14ac:dyDescent="0.4">
      <c r="A45" s="8" t="s">
        <v>36</v>
      </c>
      <c r="B45" s="2" t="s">
        <v>24</v>
      </c>
      <c r="C45" s="4"/>
      <c r="D45" s="5"/>
      <c r="E45" s="4"/>
      <c r="F45" s="5"/>
      <c r="G45" s="4"/>
      <c r="H45" s="5"/>
      <c r="I45" s="4"/>
      <c r="J45" s="5"/>
      <c r="K45" s="4"/>
      <c r="L45" s="5"/>
      <c r="M45" s="4">
        <v>311.74614760999998</v>
      </c>
      <c r="N45" s="5" t="s">
        <v>22</v>
      </c>
      <c r="O45" s="4">
        <v>494.37199386999998</v>
      </c>
      <c r="P45" s="5" t="s">
        <v>22</v>
      </c>
      <c r="Q45" s="4">
        <v>583.00628536625004</v>
      </c>
      <c r="R45" s="5" t="s">
        <v>22</v>
      </c>
      <c r="S45" s="4">
        <v>632.48076758979801</v>
      </c>
      <c r="T45" s="5" t="s">
        <v>22</v>
      </c>
      <c r="U45" s="4">
        <v>240.29135893338201</v>
      </c>
      <c r="V45" s="5" t="s">
        <v>22</v>
      </c>
      <c r="W45" s="4">
        <v>311.21701487432</v>
      </c>
      <c r="X45" s="5" t="s">
        <v>22</v>
      </c>
      <c r="Y45" s="4">
        <v>1203.70188535229</v>
      </c>
      <c r="Z45" s="5" t="s">
        <v>22</v>
      </c>
      <c r="AA45" s="4">
        <v>1440.54545042735</v>
      </c>
      <c r="AB45" s="5" t="s">
        <v>22</v>
      </c>
      <c r="AC45" s="4">
        <v>212.47081104351</v>
      </c>
      <c r="AD45" s="5" t="s">
        <v>22</v>
      </c>
      <c r="AE45" s="4">
        <v>2074.08950448827</v>
      </c>
      <c r="AF45" s="5" t="s">
        <v>22</v>
      </c>
      <c r="AG45" s="4">
        <v>2058.0885268125598</v>
      </c>
      <c r="AH45" s="5" t="s">
        <v>22</v>
      </c>
      <c r="AI45" s="4">
        <v>159.313386968451</v>
      </c>
      <c r="AJ45" s="5" t="s">
        <v>22</v>
      </c>
      <c r="AK45" s="4">
        <v>-285.13457093551898</v>
      </c>
      <c r="AL45" s="5" t="s">
        <v>22</v>
      </c>
      <c r="AM45" s="4">
        <v>1701.99908556265</v>
      </c>
      <c r="AN45" s="5" t="s">
        <v>22</v>
      </c>
      <c r="AO45" s="4"/>
      <c r="AP45" s="5"/>
    </row>
    <row r="46" spans="1:42" ht="39" customHeight="1" x14ac:dyDescent="0.4">
      <c r="A46" s="8" t="s">
        <v>36</v>
      </c>
      <c r="B46" s="2" t="s">
        <v>25</v>
      </c>
      <c r="C46" s="3"/>
      <c r="D46" s="1"/>
      <c r="E46" s="3"/>
      <c r="F46" s="1"/>
      <c r="G46" s="3"/>
      <c r="H46" s="1"/>
      <c r="I46" s="3"/>
      <c r="J46" s="1"/>
      <c r="K46" s="3"/>
      <c r="L46" s="1"/>
      <c r="M46" s="3">
        <v>66443.580211948007</v>
      </c>
      <c r="N46" s="1" t="s">
        <v>22</v>
      </c>
      <c r="O46" s="3">
        <v>64989.646640699597</v>
      </c>
      <c r="P46" s="1" t="s">
        <v>22</v>
      </c>
      <c r="Q46" s="3">
        <v>73343.102529020995</v>
      </c>
      <c r="R46" s="1" t="s">
        <v>22</v>
      </c>
      <c r="S46" s="3">
        <v>76744.694294619199</v>
      </c>
      <c r="T46" s="1" t="s">
        <v>22</v>
      </c>
      <c r="U46" s="3">
        <v>97124.511984596204</v>
      </c>
      <c r="V46" s="1" t="s">
        <v>22</v>
      </c>
      <c r="W46" s="3">
        <v>102073.172612978</v>
      </c>
      <c r="X46" s="1" t="s">
        <v>22</v>
      </c>
      <c r="Y46" s="3">
        <v>118053.42544077399</v>
      </c>
      <c r="Z46" s="1" t="s">
        <v>22</v>
      </c>
      <c r="AA46" s="3">
        <v>134550.83544126101</v>
      </c>
      <c r="AB46" s="1" t="s">
        <v>22</v>
      </c>
      <c r="AC46" s="3">
        <v>143114.38771404701</v>
      </c>
      <c r="AD46" s="1" t="s">
        <v>22</v>
      </c>
      <c r="AE46" s="3">
        <v>166193.150826536</v>
      </c>
      <c r="AF46" s="1" t="s">
        <v>22</v>
      </c>
      <c r="AG46" s="3">
        <v>194886.68581914</v>
      </c>
      <c r="AH46" s="1" t="s">
        <v>22</v>
      </c>
      <c r="AI46" s="3">
        <v>219754.53275314401</v>
      </c>
      <c r="AJ46" s="1" t="s">
        <v>22</v>
      </c>
      <c r="AK46" s="3">
        <v>245953.34099804101</v>
      </c>
      <c r="AL46" s="1" t="s">
        <v>22</v>
      </c>
      <c r="AM46" s="3">
        <v>269387.77981459699</v>
      </c>
      <c r="AN46" s="1" t="s">
        <v>22</v>
      </c>
      <c r="AO46" s="3"/>
      <c r="AP46" s="1"/>
    </row>
    <row r="47" spans="1:42" ht="29.25" customHeight="1" x14ac:dyDescent="0.4">
      <c r="A47" s="8" t="s">
        <v>37</v>
      </c>
      <c r="B47" s="2" t="s">
        <v>21</v>
      </c>
      <c r="C47" s="4"/>
      <c r="D47" s="5"/>
      <c r="E47" s="4"/>
      <c r="F47" s="5"/>
      <c r="G47" s="4"/>
      <c r="H47" s="5"/>
      <c r="I47" s="4"/>
      <c r="J47" s="5"/>
      <c r="K47" s="4"/>
      <c r="L47" s="5"/>
      <c r="M47" s="4">
        <v>5015.3418117399997</v>
      </c>
      <c r="N47" s="5" t="s">
        <v>22</v>
      </c>
      <c r="O47" s="4">
        <v>5639.5063505600001</v>
      </c>
      <c r="P47" s="5" t="s">
        <v>22</v>
      </c>
      <c r="Q47" s="4">
        <v>7533.1709677700001</v>
      </c>
      <c r="R47" s="5" t="s">
        <v>22</v>
      </c>
      <c r="S47" s="4">
        <v>9083.3305707599993</v>
      </c>
      <c r="T47" s="5" t="s">
        <v>22</v>
      </c>
      <c r="U47" s="4">
        <v>11239.21899996</v>
      </c>
      <c r="V47" s="5" t="s">
        <v>22</v>
      </c>
      <c r="W47" s="4">
        <v>12010.54040545</v>
      </c>
      <c r="X47" s="5" t="s">
        <v>22</v>
      </c>
      <c r="Y47" s="4">
        <v>13107.0036669</v>
      </c>
      <c r="Z47" s="5" t="s">
        <v>22</v>
      </c>
      <c r="AA47" s="4">
        <v>14426.872388059999</v>
      </c>
      <c r="AB47" s="5" t="s">
        <v>22</v>
      </c>
      <c r="AC47" s="4">
        <v>15986.331286500001</v>
      </c>
      <c r="AD47" s="5" t="s">
        <v>22</v>
      </c>
      <c r="AE47" s="4">
        <v>17354.096606610001</v>
      </c>
      <c r="AF47" s="5" t="s">
        <v>22</v>
      </c>
      <c r="AG47" s="4">
        <v>18471.166818969999</v>
      </c>
      <c r="AH47" s="5" t="s">
        <v>22</v>
      </c>
      <c r="AI47" s="4">
        <v>18566.739152239999</v>
      </c>
      <c r="AJ47" s="5" t="s">
        <v>22</v>
      </c>
      <c r="AK47" s="4">
        <v>20475.562625639999</v>
      </c>
      <c r="AL47" s="5" t="s">
        <v>22</v>
      </c>
      <c r="AM47" s="4">
        <v>20734.576375799999</v>
      </c>
      <c r="AN47" s="5" t="s">
        <v>22</v>
      </c>
      <c r="AO47" s="4"/>
      <c r="AP47" s="5"/>
    </row>
    <row r="48" spans="1:42" ht="29.25" customHeight="1" x14ac:dyDescent="0.4">
      <c r="A48" s="8" t="s">
        <v>37</v>
      </c>
      <c r="B48" s="2" t="s">
        <v>23</v>
      </c>
      <c r="C48" s="3"/>
      <c r="D48" s="1"/>
      <c r="E48" s="3"/>
      <c r="F48" s="1"/>
      <c r="G48" s="3"/>
      <c r="H48" s="1"/>
      <c r="I48" s="3"/>
      <c r="J48" s="1"/>
      <c r="K48" s="3"/>
      <c r="L48" s="1"/>
      <c r="M48" s="3">
        <v>1974.4612903100001</v>
      </c>
      <c r="N48" s="1" t="s">
        <v>22</v>
      </c>
      <c r="O48" s="3">
        <v>1955.97280596</v>
      </c>
      <c r="P48" s="1" t="s">
        <v>22</v>
      </c>
      <c r="Q48" s="3">
        <v>2598.4908611599999</v>
      </c>
      <c r="R48" s="1" t="s">
        <v>22</v>
      </c>
      <c r="S48" s="3">
        <v>2763.63017317</v>
      </c>
      <c r="T48" s="1" t="s">
        <v>22</v>
      </c>
      <c r="U48" s="3">
        <v>2882.1844907200002</v>
      </c>
      <c r="V48" s="1" t="s">
        <v>22</v>
      </c>
      <c r="W48" s="3">
        <v>3179.6875725899999</v>
      </c>
      <c r="X48" s="1" t="s">
        <v>22</v>
      </c>
      <c r="Y48" s="3">
        <v>4187.7429139400001</v>
      </c>
      <c r="Z48" s="1" t="s">
        <v>22</v>
      </c>
      <c r="AA48" s="3">
        <v>4881.10642078</v>
      </c>
      <c r="AB48" s="1" t="s">
        <v>22</v>
      </c>
      <c r="AC48" s="3">
        <v>4509.3523466699999</v>
      </c>
      <c r="AD48" s="1" t="s">
        <v>22</v>
      </c>
      <c r="AE48" s="3">
        <v>4849.0078052400004</v>
      </c>
      <c r="AF48" s="1" t="s">
        <v>22</v>
      </c>
      <c r="AG48" s="3">
        <v>4274.5470576500002</v>
      </c>
      <c r="AH48" s="1" t="s">
        <v>22</v>
      </c>
      <c r="AI48" s="3">
        <v>4574.5477111700002</v>
      </c>
      <c r="AJ48" s="1" t="s">
        <v>22</v>
      </c>
      <c r="AK48" s="3">
        <v>4952.3371466199997</v>
      </c>
      <c r="AL48" s="1" t="s">
        <v>22</v>
      </c>
      <c r="AM48" s="3">
        <v>7779.1708737500003</v>
      </c>
      <c r="AN48" s="1" t="s">
        <v>22</v>
      </c>
      <c r="AO48" s="3"/>
      <c r="AP48" s="1"/>
    </row>
    <row r="49" spans="1:42" ht="29.25" customHeight="1" x14ac:dyDescent="0.4">
      <c r="A49" s="8" t="s">
        <v>37</v>
      </c>
      <c r="B49" s="2" t="s">
        <v>24</v>
      </c>
      <c r="C49" s="4"/>
      <c r="D49" s="5"/>
      <c r="E49" s="4"/>
      <c r="F49" s="5"/>
      <c r="G49" s="4"/>
      <c r="H49" s="5"/>
      <c r="I49" s="4"/>
      <c r="J49" s="5"/>
      <c r="K49" s="4"/>
      <c r="L49" s="5"/>
      <c r="M49" s="4">
        <v>648.04575777000002</v>
      </c>
      <c r="N49" s="5" t="s">
        <v>22</v>
      </c>
      <c r="O49" s="4">
        <v>631.96785757999999</v>
      </c>
      <c r="P49" s="5" t="s">
        <v>22</v>
      </c>
      <c r="Q49" s="4">
        <v>629.39674392999996</v>
      </c>
      <c r="R49" s="5" t="s">
        <v>22</v>
      </c>
      <c r="S49" s="4">
        <v>802.91633146000004</v>
      </c>
      <c r="T49" s="5" t="s">
        <v>22</v>
      </c>
      <c r="U49" s="4">
        <v>953.95579787999998</v>
      </c>
      <c r="V49" s="5" t="s">
        <v>22</v>
      </c>
      <c r="W49" s="4">
        <v>743.25326187999997</v>
      </c>
      <c r="X49" s="5" t="s">
        <v>22</v>
      </c>
      <c r="Y49" s="4">
        <v>967.54572624000002</v>
      </c>
      <c r="Z49" s="5" t="s">
        <v>22</v>
      </c>
      <c r="AA49" s="4">
        <v>1352.48869582</v>
      </c>
      <c r="AB49" s="5" t="s">
        <v>22</v>
      </c>
      <c r="AC49" s="4">
        <v>1260.8316029699999</v>
      </c>
      <c r="AD49" s="5" t="s">
        <v>22</v>
      </c>
      <c r="AE49" s="4">
        <v>1286.5217252899999</v>
      </c>
      <c r="AF49" s="5" t="s">
        <v>22</v>
      </c>
      <c r="AG49" s="4">
        <v>2165.2526052399999</v>
      </c>
      <c r="AH49" s="5" t="s">
        <v>22</v>
      </c>
      <c r="AI49" s="4">
        <v>1370.2100663799999</v>
      </c>
      <c r="AJ49" s="5" t="s">
        <v>22</v>
      </c>
      <c r="AK49" s="4">
        <v>1944.26128281</v>
      </c>
      <c r="AL49" s="5" t="s">
        <v>22</v>
      </c>
      <c r="AM49" s="4">
        <v>2802.8565535799999</v>
      </c>
      <c r="AN49" s="5" t="s">
        <v>22</v>
      </c>
      <c r="AO49" s="4"/>
      <c r="AP49" s="5"/>
    </row>
    <row r="50" spans="1:42" ht="39" customHeight="1" x14ac:dyDescent="0.4">
      <c r="A50" s="8" t="s">
        <v>37</v>
      </c>
      <c r="B50" s="2" t="s">
        <v>25</v>
      </c>
      <c r="C50" s="3"/>
      <c r="D50" s="1"/>
      <c r="E50" s="3"/>
      <c r="F50" s="1"/>
      <c r="G50" s="3"/>
      <c r="H50" s="1"/>
      <c r="I50" s="3"/>
      <c r="J50" s="1"/>
      <c r="K50" s="3"/>
      <c r="L50" s="1"/>
      <c r="M50" s="3">
        <v>80302.657995193993</v>
      </c>
      <c r="N50" s="1" t="s">
        <v>22</v>
      </c>
      <c r="O50" s="3">
        <v>95926.625206869998</v>
      </c>
      <c r="P50" s="1" t="s">
        <v>22</v>
      </c>
      <c r="Q50" s="3">
        <v>114710.35859382</v>
      </c>
      <c r="R50" s="1" t="s">
        <v>22</v>
      </c>
      <c r="S50" s="3">
        <v>134801.27574104999</v>
      </c>
      <c r="T50" s="1" t="s">
        <v>22</v>
      </c>
      <c r="U50" s="3">
        <v>158122.51603184</v>
      </c>
      <c r="V50" s="1" t="s">
        <v>22</v>
      </c>
      <c r="W50" s="3">
        <v>188662.22896365001</v>
      </c>
      <c r="X50" s="1" t="s">
        <v>22</v>
      </c>
      <c r="Y50" s="3">
        <v>199206.51168108001</v>
      </c>
      <c r="Z50" s="1" t="s">
        <v>22</v>
      </c>
      <c r="AA50" s="3">
        <v>223176.19508559001</v>
      </c>
      <c r="AB50" s="1" t="s">
        <v>22</v>
      </c>
      <c r="AC50" s="3">
        <v>239345.2883593</v>
      </c>
      <c r="AD50" s="1" t="s">
        <v>22</v>
      </c>
      <c r="AE50" s="3">
        <v>252934.48921925999</v>
      </c>
      <c r="AF50" s="1" t="s">
        <v>22</v>
      </c>
      <c r="AG50" s="3">
        <v>291670.21339073998</v>
      </c>
      <c r="AH50" s="1" t="s">
        <v>22</v>
      </c>
      <c r="AI50" s="3">
        <v>312078.94182871003</v>
      </c>
      <c r="AJ50" s="1" t="s">
        <v>22</v>
      </c>
      <c r="AK50" s="3">
        <v>329765.42150847998</v>
      </c>
      <c r="AL50" s="1" t="s">
        <v>22</v>
      </c>
      <c r="AM50" s="3">
        <v>325618.10840855999</v>
      </c>
      <c r="AN50" s="1" t="s">
        <v>22</v>
      </c>
      <c r="AO50" s="3"/>
      <c r="AP50" s="1"/>
    </row>
    <row r="51" spans="1:42" ht="29.25" customHeight="1" x14ac:dyDescent="0.4">
      <c r="A51" s="8" t="s">
        <v>38</v>
      </c>
      <c r="B51" s="2" t="s">
        <v>21</v>
      </c>
      <c r="C51" s="4"/>
      <c r="D51" s="5"/>
      <c r="E51" s="4"/>
      <c r="F51" s="5"/>
      <c r="G51" s="4"/>
      <c r="H51" s="5"/>
      <c r="I51" s="4">
        <v>1294.8969999999999</v>
      </c>
      <c r="J51" s="5" t="s">
        <v>22</v>
      </c>
      <c r="K51" s="4">
        <v>1245.261</v>
      </c>
      <c r="L51" s="5" t="s">
        <v>22</v>
      </c>
      <c r="M51" s="4">
        <v>1166.94</v>
      </c>
      <c r="N51" s="5" t="s">
        <v>22</v>
      </c>
      <c r="O51" s="4">
        <v>1191.723</v>
      </c>
      <c r="P51" s="5" t="s">
        <v>22</v>
      </c>
      <c r="Q51" s="4">
        <v>1156.9839999999999</v>
      </c>
      <c r="R51" s="5" t="s">
        <v>22</v>
      </c>
      <c r="S51" s="4">
        <v>1126.7090000000001</v>
      </c>
      <c r="T51" s="5" t="s">
        <v>22</v>
      </c>
      <c r="U51" s="4">
        <v>1102.53</v>
      </c>
      <c r="V51" s="5" t="s">
        <v>22</v>
      </c>
      <c r="W51" s="4">
        <v>1096.0340000000001</v>
      </c>
      <c r="X51" s="5" t="s">
        <v>22</v>
      </c>
      <c r="Y51" s="4">
        <v>1064.1010000000001</v>
      </c>
      <c r="Z51" s="5" t="s">
        <v>22</v>
      </c>
      <c r="AA51" s="4">
        <v>1059.5550000000001</v>
      </c>
      <c r="AB51" s="5" t="s">
        <v>22</v>
      </c>
      <c r="AC51" s="4">
        <v>1042.586</v>
      </c>
      <c r="AD51" s="5" t="s">
        <v>22</v>
      </c>
      <c r="AE51" s="4">
        <v>1028.954</v>
      </c>
      <c r="AF51" s="5" t="s">
        <v>22</v>
      </c>
      <c r="AG51" s="4">
        <v>993.54300000000001</v>
      </c>
      <c r="AH51" s="5" t="s">
        <v>22</v>
      </c>
      <c r="AI51" s="4">
        <v>996.63800000000003</v>
      </c>
      <c r="AJ51" s="5" t="s">
        <v>22</v>
      </c>
      <c r="AK51" s="4">
        <v>1003.0839999999999</v>
      </c>
      <c r="AL51" s="5" t="s">
        <v>22</v>
      </c>
      <c r="AM51" s="4">
        <v>1324.8889999999999</v>
      </c>
      <c r="AN51" s="5" t="s">
        <v>22</v>
      </c>
      <c r="AO51" s="4"/>
      <c r="AP51" s="5"/>
    </row>
    <row r="52" spans="1:42" ht="29.25" customHeight="1" x14ac:dyDescent="0.4">
      <c r="A52" s="8" t="s">
        <v>38</v>
      </c>
      <c r="B52" s="2" t="s">
        <v>23</v>
      </c>
      <c r="C52" s="3"/>
      <c r="D52" s="1"/>
      <c r="E52" s="3"/>
      <c r="F52" s="1"/>
      <c r="G52" s="3"/>
      <c r="H52" s="1"/>
      <c r="I52" s="3">
        <v>455.32299999999998</v>
      </c>
      <c r="J52" s="1" t="s">
        <v>22</v>
      </c>
      <c r="K52" s="3">
        <v>442.25700000000001</v>
      </c>
      <c r="L52" s="1" t="s">
        <v>22</v>
      </c>
      <c r="M52" s="3">
        <v>475.64</v>
      </c>
      <c r="N52" s="1" t="s">
        <v>22</v>
      </c>
      <c r="O52" s="3">
        <v>437.99099999999999</v>
      </c>
      <c r="P52" s="1" t="s">
        <v>22</v>
      </c>
      <c r="Q52" s="3">
        <v>433.62</v>
      </c>
      <c r="R52" s="1" t="s">
        <v>22</v>
      </c>
      <c r="S52" s="3">
        <v>455.54700000000003</v>
      </c>
      <c r="T52" s="1" t="s">
        <v>22</v>
      </c>
      <c r="U52" s="3">
        <v>467.16500000000002</v>
      </c>
      <c r="V52" s="1" t="s">
        <v>22</v>
      </c>
      <c r="W52" s="3">
        <v>476.56799999999998</v>
      </c>
      <c r="X52" s="1" t="s">
        <v>22</v>
      </c>
      <c r="Y52" s="3">
        <v>526.89400000000001</v>
      </c>
      <c r="Z52" s="1" t="s">
        <v>22</v>
      </c>
      <c r="AA52" s="3">
        <v>593.53899999999999</v>
      </c>
      <c r="AB52" s="1" t="s">
        <v>22</v>
      </c>
      <c r="AC52" s="3">
        <v>592.03599999999994</v>
      </c>
      <c r="AD52" s="1" t="s">
        <v>22</v>
      </c>
      <c r="AE52" s="3">
        <v>635.88800000000003</v>
      </c>
      <c r="AF52" s="1" t="s">
        <v>22</v>
      </c>
      <c r="AG52" s="3">
        <v>631.35</v>
      </c>
      <c r="AH52" s="1" t="s">
        <v>22</v>
      </c>
      <c r="AI52" s="3">
        <v>564.48299999999995</v>
      </c>
      <c r="AJ52" s="1" t="s">
        <v>22</v>
      </c>
      <c r="AK52" s="3">
        <v>658.904</v>
      </c>
      <c r="AL52" s="1" t="s">
        <v>22</v>
      </c>
      <c r="AM52" s="3">
        <v>685.32899999999995</v>
      </c>
      <c r="AN52" s="1" t="s">
        <v>22</v>
      </c>
      <c r="AO52" s="3"/>
      <c r="AP52" s="1"/>
    </row>
    <row r="53" spans="1:42" ht="29.25" customHeight="1" x14ac:dyDescent="0.4">
      <c r="A53" s="8" t="s">
        <v>38</v>
      </c>
      <c r="B53" s="2" t="s">
        <v>24</v>
      </c>
      <c r="C53" s="4"/>
      <c r="D53" s="5"/>
      <c r="E53" s="4"/>
      <c r="F53" s="5"/>
      <c r="G53" s="4"/>
      <c r="H53" s="5"/>
      <c r="I53" s="4">
        <v>239.929</v>
      </c>
      <c r="J53" s="5" t="s">
        <v>22</v>
      </c>
      <c r="K53" s="4">
        <v>342.762</v>
      </c>
      <c r="L53" s="5" t="s">
        <v>22</v>
      </c>
      <c r="M53" s="4">
        <v>522.84</v>
      </c>
      <c r="N53" s="5" t="s">
        <v>22</v>
      </c>
      <c r="O53" s="4">
        <v>229.75800000000001</v>
      </c>
      <c r="P53" s="5" t="s">
        <v>22</v>
      </c>
      <c r="Q53" s="4">
        <v>237.19399999999999</v>
      </c>
      <c r="R53" s="5" t="s">
        <v>22</v>
      </c>
      <c r="S53" s="4">
        <v>356.41300000000001</v>
      </c>
      <c r="T53" s="5" t="s">
        <v>22</v>
      </c>
      <c r="U53" s="4">
        <v>220.548</v>
      </c>
      <c r="V53" s="5" t="s">
        <v>22</v>
      </c>
      <c r="W53" s="4">
        <v>310.99700000000001</v>
      </c>
      <c r="X53" s="5" t="s">
        <v>22</v>
      </c>
      <c r="Y53" s="4">
        <v>155.10599999999999</v>
      </c>
      <c r="Z53" s="5" t="s">
        <v>22</v>
      </c>
      <c r="AA53" s="4">
        <v>155.82499999999999</v>
      </c>
      <c r="AB53" s="5" t="s">
        <v>22</v>
      </c>
      <c r="AC53" s="4">
        <v>155.76900000000001</v>
      </c>
      <c r="AD53" s="5" t="s">
        <v>22</v>
      </c>
      <c r="AE53" s="4">
        <v>109.747</v>
      </c>
      <c r="AF53" s="5" t="s">
        <v>22</v>
      </c>
      <c r="AG53" s="4">
        <v>250.90199999999999</v>
      </c>
      <c r="AH53" s="5" t="s">
        <v>22</v>
      </c>
      <c r="AI53" s="4">
        <v>100.708</v>
      </c>
      <c r="AJ53" s="5" t="s">
        <v>22</v>
      </c>
      <c r="AK53" s="4">
        <v>123.931</v>
      </c>
      <c r="AL53" s="5" t="s">
        <v>22</v>
      </c>
      <c r="AM53" s="4">
        <v>119.143</v>
      </c>
      <c r="AN53" s="5" t="s">
        <v>22</v>
      </c>
      <c r="AO53" s="4"/>
      <c r="AP53" s="5"/>
    </row>
    <row r="54" spans="1:42" ht="39" customHeight="1" x14ac:dyDescent="0.4">
      <c r="A54" s="8" t="s">
        <v>38</v>
      </c>
      <c r="B54" s="2" t="s">
        <v>25</v>
      </c>
      <c r="C54" s="3">
        <v>11726.251</v>
      </c>
      <c r="D54" s="1" t="s">
        <v>22</v>
      </c>
      <c r="E54" s="3">
        <v>14682.548000000001</v>
      </c>
      <c r="F54" s="1" t="s">
        <v>22</v>
      </c>
      <c r="G54" s="3">
        <v>19570.003000000001</v>
      </c>
      <c r="H54" s="1" t="s">
        <v>22</v>
      </c>
      <c r="I54" s="3">
        <v>21186.549800000001</v>
      </c>
      <c r="J54" s="1" t="s">
        <v>22</v>
      </c>
      <c r="K54" s="3">
        <v>21020.495999999999</v>
      </c>
      <c r="L54" s="1" t="s">
        <v>22</v>
      </c>
      <c r="M54" s="3">
        <v>20764.006000000001</v>
      </c>
      <c r="N54" s="1" t="s">
        <v>22</v>
      </c>
      <c r="O54" s="3">
        <v>21165.431</v>
      </c>
      <c r="P54" s="1" t="s">
        <v>22</v>
      </c>
      <c r="Q54" s="3">
        <v>21288.16</v>
      </c>
      <c r="R54" s="1" t="s">
        <v>22</v>
      </c>
      <c r="S54" s="3">
        <v>22161.186000000002</v>
      </c>
      <c r="T54" s="1" t="s">
        <v>22</v>
      </c>
      <c r="U54" s="3">
        <v>22892.024000000001</v>
      </c>
      <c r="V54" s="1" t="s">
        <v>22</v>
      </c>
      <c r="W54" s="3">
        <v>23972.280999999999</v>
      </c>
      <c r="X54" s="1" t="s">
        <v>22</v>
      </c>
      <c r="Y54" s="3">
        <v>25258.62</v>
      </c>
      <c r="Z54" s="1" t="s">
        <v>22</v>
      </c>
      <c r="AA54" s="3">
        <v>27540.06</v>
      </c>
      <c r="AB54" s="1" t="s">
        <v>22</v>
      </c>
      <c r="AC54" s="3">
        <v>30281.598000000002</v>
      </c>
      <c r="AD54" s="1" t="s">
        <v>22</v>
      </c>
      <c r="AE54" s="3">
        <v>32969.254000000001</v>
      </c>
      <c r="AF54" s="1" t="s">
        <v>22</v>
      </c>
      <c r="AG54" s="3">
        <v>33471.478812000001</v>
      </c>
      <c r="AH54" s="1" t="s">
        <v>22</v>
      </c>
      <c r="AI54" s="3">
        <v>35905.058808740003</v>
      </c>
      <c r="AJ54" s="1" t="s">
        <v>22</v>
      </c>
      <c r="AK54" s="3">
        <v>37429.434357580001</v>
      </c>
      <c r="AL54" s="1" t="s">
        <v>22</v>
      </c>
      <c r="AM54" s="3">
        <v>39569.55103024</v>
      </c>
      <c r="AN54" s="1" t="s">
        <v>22</v>
      </c>
      <c r="AO54" s="3"/>
      <c r="AP54" s="1"/>
    </row>
    <row r="55" spans="1:42" ht="29.25" customHeight="1" x14ac:dyDescent="0.4">
      <c r="A55" s="8" t="s">
        <v>39</v>
      </c>
      <c r="B55" s="2" t="s">
        <v>21</v>
      </c>
      <c r="C55" s="4"/>
      <c r="D55" s="5"/>
      <c r="E55" s="4"/>
      <c r="F55" s="5"/>
      <c r="G55" s="4"/>
      <c r="H55" s="5"/>
      <c r="I55" s="4"/>
      <c r="J55" s="5"/>
      <c r="K55" s="4"/>
      <c r="L55" s="5"/>
      <c r="M55" s="4"/>
      <c r="N55" s="5"/>
      <c r="O55" s="4"/>
      <c r="P55" s="5"/>
      <c r="Q55" s="4">
        <v>4836.9690000000001</v>
      </c>
      <c r="R55" s="5" t="s">
        <v>22</v>
      </c>
      <c r="S55" s="4">
        <v>5093.5680000000002</v>
      </c>
      <c r="T55" s="5" t="s">
        <v>22</v>
      </c>
      <c r="U55" s="4">
        <v>4836.491</v>
      </c>
      <c r="V55" s="5" t="s">
        <v>22</v>
      </c>
      <c r="W55" s="4">
        <v>5173.808</v>
      </c>
      <c r="X55" s="5" t="s">
        <v>22</v>
      </c>
      <c r="Y55" s="4">
        <v>5187.0280000000002</v>
      </c>
      <c r="Z55" s="5" t="s">
        <v>22</v>
      </c>
      <c r="AA55" s="4">
        <v>5457.9369999999999</v>
      </c>
      <c r="AB55" s="5" t="s">
        <v>22</v>
      </c>
      <c r="AC55" s="4">
        <v>5725.8689999999997</v>
      </c>
      <c r="AD55" s="5" t="s">
        <v>22</v>
      </c>
      <c r="AE55" s="4">
        <v>5953.1040000000003</v>
      </c>
      <c r="AF55" s="5" t="s">
        <v>22</v>
      </c>
      <c r="AG55" s="4">
        <v>5748.1248609534896</v>
      </c>
      <c r="AH55" s="5" t="s">
        <v>22</v>
      </c>
      <c r="AI55" s="4">
        <v>4764.7849803335203</v>
      </c>
      <c r="AJ55" s="5" t="s">
        <v>22</v>
      </c>
      <c r="AK55" s="4">
        <v>7149.51456410027</v>
      </c>
      <c r="AL55" s="5" t="s">
        <v>22</v>
      </c>
      <c r="AM55" s="4">
        <v>8945.4749881059706</v>
      </c>
      <c r="AN55" s="5" t="s">
        <v>22</v>
      </c>
      <c r="AO55" s="4"/>
      <c r="AP55" s="5"/>
    </row>
    <row r="56" spans="1:42" ht="29.25" customHeight="1" x14ac:dyDescent="0.4">
      <c r="A56" s="8" t="s">
        <v>39</v>
      </c>
      <c r="B56" s="2" t="s">
        <v>23</v>
      </c>
      <c r="C56" s="3"/>
      <c r="D56" s="1"/>
      <c r="E56" s="3"/>
      <c r="F56" s="1"/>
      <c r="G56" s="3"/>
      <c r="H56" s="1"/>
      <c r="I56" s="3"/>
      <c r="J56" s="1"/>
      <c r="K56" s="3"/>
      <c r="L56" s="1"/>
      <c r="M56" s="3"/>
      <c r="N56" s="1"/>
      <c r="O56" s="3"/>
      <c r="P56" s="1"/>
      <c r="Q56" s="3">
        <v>1731.056</v>
      </c>
      <c r="R56" s="1" t="s">
        <v>22</v>
      </c>
      <c r="S56" s="3">
        <v>1907.134</v>
      </c>
      <c r="T56" s="1" t="s">
        <v>22</v>
      </c>
      <c r="U56" s="3">
        <v>2196.5050000000001</v>
      </c>
      <c r="V56" s="1" t="s">
        <v>22</v>
      </c>
      <c r="W56" s="3">
        <v>2307.375</v>
      </c>
      <c r="X56" s="1" t="s">
        <v>22</v>
      </c>
      <c r="Y56" s="3">
        <v>2370.4549999999999</v>
      </c>
      <c r="Z56" s="1" t="s">
        <v>22</v>
      </c>
      <c r="AA56" s="3">
        <v>2484.3449999999998</v>
      </c>
      <c r="AB56" s="1" t="s">
        <v>22</v>
      </c>
      <c r="AC56" s="3">
        <v>2933.25461</v>
      </c>
      <c r="AD56" s="1" t="s">
        <v>22</v>
      </c>
      <c r="AE56" s="3">
        <v>3157.5683399999998</v>
      </c>
      <c r="AF56" s="1" t="s">
        <v>22</v>
      </c>
      <c r="AG56" s="3">
        <v>3163.6524337266701</v>
      </c>
      <c r="AH56" s="1" t="s">
        <v>22</v>
      </c>
      <c r="AI56" s="3">
        <v>3354.0778358796401</v>
      </c>
      <c r="AJ56" s="1" t="s">
        <v>22</v>
      </c>
      <c r="AK56" s="3">
        <v>3946.5166527809802</v>
      </c>
      <c r="AL56" s="1" t="s">
        <v>22</v>
      </c>
      <c r="AM56" s="3">
        <v>4511.6816668864003</v>
      </c>
      <c r="AN56" s="1" t="s">
        <v>22</v>
      </c>
      <c r="AO56" s="3"/>
      <c r="AP56" s="1"/>
    </row>
    <row r="57" spans="1:42" ht="29.25" customHeight="1" x14ac:dyDescent="0.4">
      <c r="A57" s="8" t="s">
        <v>39</v>
      </c>
      <c r="B57" s="2" t="s">
        <v>24</v>
      </c>
      <c r="C57" s="4"/>
      <c r="D57" s="5"/>
      <c r="E57" s="4"/>
      <c r="F57" s="5"/>
      <c r="G57" s="4"/>
      <c r="H57" s="5"/>
      <c r="I57" s="4"/>
      <c r="J57" s="5"/>
      <c r="K57" s="4"/>
      <c r="L57" s="5"/>
      <c r="M57" s="4"/>
      <c r="N57" s="5"/>
      <c r="O57" s="4"/>
      <c r="P57" s="5"/>
      <c r="Q57" s="4">
        <v>457.423</v>
      </c>
      <c r="R57" s="5" t="s">
        <v>22</v>
      </c>
      <c r="S57" s="4">
        <v>508.04300000000001</v>
      </c>
      <c r="T57" s="5" t="s">
        <v>22</v>
      </c>
      <c r="U57" s="4">
        <v>593.89200000000005</v>
      </c>
      <c r="V57" s="5" t="s">
        <v>22</v>
      </c>
      <c r="W57" s="4">
        <v>658.35299999999995</v>
      </c>
      <c r="X57" s="5" t="s">
        <v>22</v>
      </c>
      <c r="Y57" s="4">
        <v>829.59799999999996</v>
      </c>
      <c r="Z57" s="5" t="s">
        <v>22</v>
      </c>
      <c r="AA57" s="4">
        <v>1022.19971</v>
      </c>
      <c r="AB57" s="5" t="s">
        <v>22</v>
      </c>
      <c r="AC57" s="4">
        <v>443.88299999999998</v>
      </c>
      <c r="AD57" s="5" t="s">
        <v>22</v>
      </c>
      <c r="AE57" s="4">
        <v>773.16800000000001</v>
      </c>
      <c r="AF57" s="5" t="s">
        <v>22</v>
      </c>
      <c r="AG57" s="4">
        <v>838.38911992996702</v>
      </c>
      <c r="AH57" s="5" t="s">
        <v>22</v>
      </c>
      <c r="AI57" s="4">
        <v>473.29810936939401</v>
      </c>
      <c r="AJ57" s="5" t="s">
        <v>22</v>
      </c>
      <c r="AK57" s="4">
        <v>62.863162761755497</v>
      </c>
      <c r="AL57" s="5" t="s">
        <v>22</v>
      </c>
      <c r="AM57" s="4">
        <v>245.32612739413199</v>
      </c>
      <c r="AN57" s="5" t="s">
        <v>22</v>
      </c>
      <c r="AO57" s="4"/>
      <c r="AP57" s="5"/>
    </row>
    <row r="58" spans="1:42" ht="29.25" customHeight="1" x14ac:dyDescent="0.4">
      <c r="A58" s="8" t="s">
        <v>39</v>
      </c>
      <c r="B58" s="2" t="s">
        <v>25</v>
      </c>
      <c r="C58" s="3"/>
      <c r="D58" s="1"/>
      <c r="E58" s="3"/>
      <c r="F58" s="1"/>
      <c r="G58" s="3"/>
      <c r="H58" s="1"/>
      <c r="I58" s="3"/>
      <c r="J58" s="1"/>
      <c r="K58" s="3"/>
      <c r="L58" s="1"/>
      <c r="M58" s="3"/>
      <c r="N58" s="1"/>
      <c r="O58" s="3"/>
      <c r="P58" s="1"/>
      <c r="Q58" s="3">
        <v>58109.565999999999</v>
      </c>
      <c r="R58" s="1" t="s">
        <v>22</v>
      </c>
      <c r="S58" s="3">
        <v>60231.247000000003</v>
      </c>
      <c r="T58" s="1" t="s">
        <v>22</v>
      </c>
      <c r="U58" s="3">
        <v>63489.934999999998</v>
      </c>
      <c r="V58" s="1" t="s">
        <v>22</v>
      </c>
      <c r="W58" s="3">
        <v>76395.937999999995</v>
      </c>
      <c r="X58" s="1" t="s">
        <v>22</v>
      </c>
      <c r="Y58" s="3">
        <v>82064.057000000001</v>
      </c>
      <c r="Z58" s="1" t="s">
        <v>22</v>
      </c>
      <c r="AA58" s="3">
        <v>83973.146999999997</v>
      </c>
      <c r="AB58" s="1" t="s">
        <v>22</v>
      </c>
      <c r="AC58" s="3">
        <v>92135.84</v>
      </c>
      <c r="AD58" s="1" t="s">
        <v>22</v>
      </c>
      <c r="AE58" s="3">
        <v>99504.500343988897</v>
      </c>
      <c r="AF58" s="1" t="s">
        <v>22</v>
      </c>
      <c r="AG58" s="3">
        <v>104635.60095076999</v>
      </c>
      <c r="AH58" s="1" t="s">
        <v>22</v>
      </c>
      <c r="AI58" s="3">
        <v>109070.592659156</v>
      </c>
      <c r="AJ58" s="1" t="s">
        <v>22</v>
      </c>
      <c r="AK58" s="3">
        <v>114696.139</v>
      </c>
      <c r="AL58" s="1" t="s">
        <v>22</v>
      </c>
      <c r="AM58" s="3">
        <v>131883.823938591</v>
      </c>
      <c r="AN58" s="1" t="s">
        <v>22</v>
      </c>
      <c r="AO58" s="3"/>
      <c r="AP58" s="1"/>
    </row>
    <row r="59" spans="1:42" ht="39" customHeight="1" x14ac:dyDescent="0.4">
      <c r="A59" s="8" t="s">
        <v>40</v>
      </c>
      <c r="B59" s="2" t="s">
        <v>21</v>
      </c>
      <c r="C59" s="4"/>
      <c r="D59" s="5"/>
      <c r="E59" s="4"/>
      <c r="F59" s="5"/>
      <c r="G59" s="4"/>
      <c r="H59" s="5"/>
      <c r="I59" s="4"/>
      <c r="J59" s="5"/>
      <c r="K59" s="4"/>
      <c r="L59" s="5"/>
      <c r="M59" s="4"/>
      <c r="N59" s="5"/>
      <c r="O59" s="4"/>
      <c r="P59" s="5"/>
      <c r="Q59" s="4"/>
      <c r="R59" s="5"/>
      <c r="S59" s="4"/>
      <c r="T59" s="5"/>
      <c r="U59" s="4">
        <v>599136.81761504</v>
      </c>
      <c r="V59" s="5" t="s">
        <v>22</v>
      </c>
      <c r="W59" s="4">
        <v>738264.77973846998</v>
      </c>
      <c r="X59" s="5" t="s">
        <v>22</v>
      </c>
      <c r="Y59" s="4">
        <v>773687.63879276998</v>
      </c>
      <c r="Z59" s="5" t="s">
        <v>22</v>
      </c>
      <c r="AA59" s="4">
        <v>708494.67052063998</v>
      </c>
      <c r="AB59" s="5" t="s">
        <v>22</v>
      </c>
      <c r="AC59" s="4">
        <v>657343.36708162003</v>
      </c>
      <c r="AD59" s="5" t="s">
        <v>22</v>
      </c>
      <c r="AE59" s="4">
        <v>670439.99371945998</v>
      </c>
      <c r="AF59" s="5" t="s">
        <v>22</v>
      </c>
      <c r="AG59" s="4">
        <v>627465.06238233997</v>
      </c>
      <c r="AH59" s="5" t="s">
        <v>22</v>
      </c>
      <c r="AI59" s="4">
        <v>787216.56912776001</v>
      </c>
      <c r="AJ59" s="5" t="s">
        <v>22</v>
      </c>
      <c r="AK59" s="4">
        <v>1260343.1222322099</v>
      </c>
      <c r="AL59" s="5" t="s">
        <v>22</v>
      </c>
      <c r="AM59" s="4">
        <v>1469865.00840066</v>
      </c>
      <c r="AN59" s="5" t="s">
        <v>22</v>
      </c>
      <c r="AO59" s="4"/>
      <c r="AP59" s="5"/>
    </row>
    <row r="60" spans="1:42" ht="39" customHeight="1" x14ac:dyDescent="0.4">
      <c r="A60" s="8" t="s">
        <v>40</v>
      </c>
      <c r="B60" s="2" t="s">
        <v>23</v>
      </c>
      <c r="C60" s="3">
        <v>11775.142028619999</v>
      </c>
      <c r="D60" s="1" t="s">
        <v>22</v>
      </c>
      <c r="E60" s="3">
        <v>15651.3364165399</v>
      </c>
      <c r="F60" s="1" t="s">
        <v>22</v>
      </c>
      <c r="G60" s="3"/>
      <c r="H60" s="1"/>
      <c r="I60" s="3"/>
      <c r="J60" s="1"/>
      <c r="K60" s="3"/>
      <c r="L60" s="1"/>
      <c r="M60" s="3"/>
      <c r="N60" s="1"/>
      <c r="O60" s="3"/>
      <c r="P60" s="1"/>
      <c r="Q60" s="3"/>
      <c r="R60" s="1"/>
      <c r="S60" s="3"/>
      <c r="T60" s="1"/>
      <c r="U60" s="3">
        <v>148625.337637305</v>
      </c>
      <c r="V60" s="1" t="s">
        <v>22</v>
      </c>
      <c r="W60" s="3">
        <v>172112.046059015</v>
      </c>
      <c r="X60" s="1" t="s">
        <v>22</v>
      </c>
      <c r="Y60" s="3">
        <v>187313.73194996899</v>
      </c>
      <c r="Z60" s="1" t="s">
        <v>22</v>
      </c>
      <c r="AA60" s="3">
        <v>198566.73760073</v>
      </c>
      <c r="AB60" s="1" t="s">
        <v>22</v>
      </c>
      <c r="AC60" s="3">
        <v>209977.53724025001</v>
      </c>
      <c r="AD60" s="1" t="s">
        <v>22</v>
      </c>
      <c r="AE60" s="3">
        <v>228038.97887779001</v>
      </c>
      <c r="AF60" s="1" t="s">
        <v>22</v>
      </c>
      <c r="AG60" s="3">
        <v>234815.28618079601</v>
      </c>
      <c r="AH60" s="1" t="s">
        <v>22</v>
      </c>
      <c r="AI60" s="3">
        <v>244649.53998173401</v>
      </c>
      <c r="AJ60" s="1" t="s">
        <v>22</v>
      </c>
      <c r="AK60" s="3">
        <v>283110.861719721</v>
      </c>
      <c r="AL60" s="1" t="s">
        <v>22</v>
      </c>
      <c r="AM60" s="3">
        <v>280840.29816012102</v>
      </c>
      <c r="AN60" s="1" t="s">
        <v>22</v>
      </c>
      <c r="AO60" s="3"/>
      <c r="AP60" s="1"/>
    </row>
    <row r="61" spans="1:42" ht="29.25" customHeight="1" x14ac:dyDescent="0.4">
      <c r="A61" s="8" t="s">
        <v>40</v>
      </c>
      <c r="B61" s="2" t="s">
        <v>24</v>
      </c>
      <c r="C61" s="4"/>
      <c r="D61" s="5"/>
      <c r="E61" s="4"/>
      <c r="F61" s="5"/>
      <c r="G61" s="4"/>
      <c r="H61" s="5"/>
      <c r="I61" s="4"/>
      <c r="J61" s="5"/>
      <c r="K61" s="4"/>
      <c r="L61" s="5"/>
      <c r="M61" s="4"/>
      <c r="N61" s="5"/>
      <c r="O61" s="4"/>
      <c r="P61" s="5"/>
      <c r="Q61" s="4"/>
      <c r="R61" s="5"/>
      <c r="S61" s="4"/>
      <c r="T61" s="5"/>
      <c r="U61" s="4">
        <v>98755.08919354</v>
      </c>
      <c r="V61" s="5" t="s">
        <v>22</v>
      </c>
      <c r="W61" s="4">
        <v>133691.64782337999</v>
      </c>
      <c r="X61" s="5" t="s">
        <v>22</v>
      </c>
      <c r="Y61" s="4">
        <v>146950.00402088001</v>
      </c>
      <c r="Z61" s="5" t="s">
        <v>22</v>
      </c>
      <c r="AA61" s="4">
        <v>125888.30594917</v>
      </c>
      <c r="AB61" s="5" t="s">
        <v>22</v>
      </c>
      <c r="AC61" s="4">
        <v>113403.26848093</v>
      </c>
      <c r="AD61" s="5" t="s">
        <v>22</v>
      </c>
      <c r="AE61" s="4">
        <v>118593.24459195</v>
      </c>
      <c r="AF61" s="5" t="s">
        <v>22</v>
      </c>
      <c r="AG61" s="4">
        <v>146075.17525783001</v>
      </c>
      <c r="AH61" s="5" t="s">
        <v>22</v>
      </c>
      <c r="AI61" s="4">
        <v>104642.90158234</v>
      </c>
      <c r="AJ61" s="5" t="s">
        <v>22</v>
      </c>
      <c r="AK61" s="4">
        <v>180630.84200013999</v>
      </c>
      <c r="AL61" s="5" t="s">
        <v>22</v>
      </c>
      <c r="AM61" s="4">
        <v>214356.18575889</v>
      </c>
      <c r="AN61" s="5" t="s">
        <v>22</v>
      </c>
      <c r="AO61" s="4"/>
      <c r="AP61" s="5"/>
    </row>
    <row r="62" spans="1:42" ht="39" customHeight="1" x14ac:dyDescent="0.4">
      <c r="A62" s="8" t="s">
        <v>40</v>
      </c>
      <c r="B62" s="2" t="s">
        <v>25</v>
      </c>
      <c r="C62" s="3">
        <v>1339005.83761688</v>
      </c>
      <c r="D62" s="1" t="s">
        <v>22</v>
      </c>
      <c r="E62" s="3">
        <v>1592772.51552386</v>
      </c>
      <c r="F62" s="1" t="s">
        <v>22</v>
      </c>
      <c r="G62" s="3">
        <v>1939111.9343771399</v>
      </c>
      <c r="H62" s="1" t="s">
        <v>22</v>
      </c>
      <c r="I62" s="3">
        <v>2482655.03547596</v>
      </c>
      <c r="J62" s="1" t="s">
        <v>22</v>
      </c>
      <c r="K62" s="3">
        <v>2566330.6957296901</v>
      </c>
      <c r="L62" s="1" t="s">
        <v>22</v>
      </c>
      <c r="M62" s="3">
        <v>3263149.5356614301</v>
      </c>
      <c r="N62" s="1" t="s">
        <v>22</v>
      </c>
      <c r="O62" s="3">
        <v>3810909.6525415801</v>
      </c>
      <c r="P62" s="1" t="s">
        <v>22</v>
      </c>
      <c r="Q62" s="3">
        <v>4287279.41293881</v>
      </c>
      <c r="R62" s="1" t="s">
        <v>22</v>
      </c>
      <c r="S62" s="3">
        <v>4844743.0446672598</v>
      </c>
      <c r="T62" s="1" t="s">
        <v>22</v>
      </c>
      <c r="U62" s="3">
        <v>6352763.0343062999</v>
      </c>
      <c r="V62" s="1" t="s">
        <v>22</v>
      </c>
      <c r="W62" s="3">
        <v>7060110.4145130701</v>
      </c>
      <c r="X62" s="1" t="s">
        <v>22</v>
      </c>
      <c r="Y62" s="3">
        <v>6906719.9882493699</v>
      </c>
      <c r="Z62" s="1" t="s">
        <v>22</v>
      </c>
      <c r="AA62" s="3">
        <v>6992793.0529764798</v>
      </c>
      <c r="AB62" s="1" t="s">
        <v>22</v>
      </c>
      <c r="AC62" s="3">
        <v>7408234.1090298099</v>
      </c>
      <c r="AD62" s="1" t="s">
        <v>22</v>
      </c>
      <c r="AE62" s="3">
        <v>7865387.2410883103</v>
      </c>
      <c r="AF62" s="1" t="s">
        <v>22</v>
      </c>
      <c r="AG62" s="3">
        <v>9615581.1570740491</v>
      </c>
      <c r="AH62" s="1" t="s">
        <v>22</v>
      </c>
      <c r="AI62" s="3">
        <v>10356424.304290701</v>
      </c>
      <c r="AJ62" s="1" t="s">
        <v>22</v>
      </c>
      <c r="AK62" s="3">
        <v>11608471.9052439</v>
      </c>
      <c r="AL62" s="1" t="s">
        <v>22</v>
      </c>
      <c r="AM62" s="3">
        <v>12886689.631485</v>
      </c>
      <c r="AN62" s="1" t="s">
        <v>22</v>
      </c>
      <c r="AO62" s="3"/>
      <c r="AP62" s="1"/>
    </row>
    <row r="63" spans="1:42" ht="29.25" customHeight="1" x14ac:dyDescent="0.4">
      <c r="A63" s="8" t="s">
        <v>41</v>
      </c>
      <c r="B63" s="2" t="s">
        <v>21</v>
      </c>
      <c r="C63" s="4"/>
      <c r="D63" s="5"/>
      <c r="E63" s="4"/>
      <c r="F63" s="5"/>
      <c r="G63" s="4"/>
      <c r="H63" s="5"/>
      <c r="I63" s="4"/>
      <c r="J63" s="5"/>
      <c r="K63" s="4"/>
      <c r="L63" s="5"/>
      <c r="M63" s="4">
        <v>582.19659318399999</v>
      </c>
      <c r="N63" s="5" t="s">
        <v>22</v>
      </c>
      <c r="O63" s="4">
        <v>557.11851792499999</v>
      </c>
      <c r="P63" s="5" t="s">
        <v>22</v>
      </c>
      <c r="Q63" s="4">
        <v>442.80600626500001</v>
      </c>
      <c r="R63" s="5" t="s">
        <v>22</v>
      </c>
      <c r="S63" s="4">
        <v>484.09970657899999</v>
      </c>
      <c r="T63" s="5" t="s">
        <v>22</v>
      </c>
      <c r="U63" s="4">
        <v>569.51528145298198</v>
      </c>
      <c r="V63" s="5" t="s">
        <v>22</v>
      </c>
      <c r="W63" s="4">
        <v>580.73949243000004</v>
      </c>
      <c r="X63" s="5" t="s">
        <v>22</v>
      </c>
      <c r="Y63" s="4">
        <v>573.46309269000005</v>
      </c>
      <c r="Z63" s="5" t="s">
        <v>22</v>
      </c>
      <c r="AA63" s="4">
        <v>570.92705850000004</v>
      </c>
      <c r="AB63" s="5" t="s">
        <v>22</v>
      </c>
      <c r="AC63" s="4">
        <v>635.38085418000003</v>
      </c>
      <c r="AD63" s="5" t="s">
        <v>22</v>
      </c>
      <c r="AE63" s="4">
        <v>658.217300389</v>
      </c>
      <c r="AF63" s="5" t="s">
        <v>22</v>
      </c>
      <c r="AG63" s="4">
        <v>570.63319545599995</v>
      </c>
      <c r="AH63" s="5" t="s">
        <v>22</v>
      </c>
      <c r="AI63" s="4">
        <v>495.20828518199801</v>
      </c>
      <c r="AJ63" s="5" t="s">
        <v>22</v>
      </c>
      <c r="AK63" s="4">
        <v>622.54641140299998</v>
      </c>
      <c r="AL63" s="5" t="s">
        <v>22</v>
      </c>
      <c r="AM63" s="4"/>
      <c r="AN63" s="5"/>
      <c r="AO63" s="4"/>
      <c r="AP63" s="5"/>
    </row>
    <row r="64" spans="1:42" ht="29.25" customHeight="1" x14ac:dyDescent="0.4">
      <c r="A64" s="8" t="s">
        <v>41</v>
      </c>
      <c r="B64" s="2" t="s">
        <v>23</v>
      </c>
      <c r="C64" s="3"/>
      <c r="D64" s="1"/>
      <c r="E64" s="3"/>
      <c r="F64" s="1"/>
      <c r="G64" s="3"/>
      <c r="H64" s="1"/>
      <c r="I64" s="3"/>
      <c r="J64" s="1"/>
      <c r="K64" s="3"/>
      <c r="L64" s="1"/>
      <c r="M64" s="3">
        <v>141.033511637</v>
      </c>
      <c r="N64" s="1" t="s">
        <v>22</v>
      </c>
      <c r="O64" s="3">
        <v>118.510573794</v>
      </c>
      <c r="P64" s="1" t="s">
        <v>22</v>
      </c>
      <c r="Q64" s="3">
        <v>148.63696666199999</v>
      </c>
      <c r="R64" s="1" t="s">
        <v>22</v>
      </c>
      <c r="S64" s="3">
        <v>145.15148227000199</v>
      </c>
      <c r="T64" s="1" t="s">
        <v>22</v>
      </c>
      <c r="U64" s="3">
        <v>167.73943236</v>
      </c>
      <c r="V64" s="1" t="s">
        <v>22</v>
      </c>
      <c r="W64" s="3">
        <v>171.64786439</v>
      </c>
      <c r="X64" s="1" t="s">
        <v>22</v>
      </c>
      <c r="Y64" s="3">
        <v>195.93141500004401</v>
      </c>
      <c r="Z64" s="1" t="s">
        <v>22</v>
      </c>
      <c r="AA64" s="3">
        <v>209.07938845999999</v>
      </c>
      <c r="AB64" s="1" t="s">
        <v>22</v>
      </c>
      <c r="AC64" s="3">
        <v>131.397224460019</v>
      </c>
      <c r="AD64" s="1" t="s">
        <v>22</v>
      </c>
      <c r="AE64" s="3">
        <v>164.624832365</v>
      </c>
      <c r="AF64" s="1" t="s">
        <v>22</v>
      </c>
      <c r="AG64" s="3">
        <v>157.87014805500101</v>
      </c>
      <c r="AH64" s="1" t="s">
        <v>22</v>
      </c>
      <c r="AI64" s="3">
        <v>167.80222799699999</v>
      </c>
      <c r="AJ64" s="1" t="s">
        <v>22</v>
      </c>
      <c r="AK64" s="3">
        <v>117.28911738500101</v>
      </c>
      <c r="AL64" s="1" t="s">
        <v>22</v>
      </c>
      <c r="AM64" s="3"/>
      <c r="AN64" s="1"/>
      <c r="AO64" s="3"/>
      <c r="AP64" s="1"/>
    </row>
    <row r="65" spans="1:42" ht="29.25" customHeight="1" x14ac:dyDescent="0.4">
      <c r="A65" s="8" t="s">
        <v>41</v>
      </c>
      <c r="B65" s="2" t="s">
        <v>24</v>
      </c>
      <c r="C65" s="4"/>
      <c r="D65" s="5"/>
      <c r="E65" s="4"/>
      <c r="F65" s="5"/>
      <c r="G65" s="4"/>
      <c r="H65" s="5"/>
      <c r="I65" s="4"/>
      <c r="J65" s="5"/>
      <c r="K65" s="4"/>
      <c r="L65" s="5"/>
      <c r="M65" s="4">
        <v>49.841542080000004</v>
      </c>
      <c r="N65" s="5" t="s">
        <v>22</v>
      </c>
      <c r="O65" s="4">
        <v>49.018122603469998</v>
      </c>
      <c r="P65" s="5" t="s">
        <v>22</v>
      </c>
      <c r="Q65" s="4">
        <v>102.9944318</v>
      </c>
      <c r="R65" s="5" t="s">
        <v>22</v>
      </c>
      <c r="S65" s="4">
        <v>20.335712610000002</v>
      </c>
      <c r="T65" s="5" t="s">
        <v>22</v>
      </c>
      <c r="U65" s="4">
        <v>21.169612239999999</v>
      </c>
      <c r="V65" s="5" t="s">
        <v>22</v>
      </c>
      <c r="W65" s="4">
        <v>21.833287800000001</v>
      </c>
      <c r="X65" s="5" t="s">
        <v>22</v>
      </c>
      <c r="Y65" s="4">
        <v>91.793929579999997</v>
      </c>
      <c r="Z65" s="5" t="s">
        <v>22</v>
      </c>
      <c r="AA65" s="4">
        <v>61.384748279999997</v>
      </c>
      <c r="AB65" s="5" t="s">
        <v>22</v>
      </c>
      <c r="AC65" s="4">
        <v>21.08396389</v>
      </c>
      <c r="AD65" s="5" t="s">
        <v>22</v>
      </c>
      <c r="AE65" s="4">
        <v>1.7699172399999901</v>
      </c>
      <c r="AF65" s="5" t="s">
        <v>22</v>
      </c>
      <c r="AG65" s="4">
        <v>-7.9146060900000004</v>
      </c>
      <c r="AH65" s="5" t="s">
        <v>22</v>
      </c>
      <c r="AI65" s="4">
        <v>-23.1628569874369</v>
      </c>
      <c r="AJ65" s="5" t="s">
        <v>22</v>
      </c>
      <c r="AK65" s="4">
        <v>-28.173706156806201</v>
      </c>
      <c r="AL65" s="5" t="s">
        <v>22</v>
      </c>
      <c r="AM65" s="4"/>
      <c r="AN65" s="5"/>
      <c r="AO65" s="4"/>
      <c r="AP65" s="5"/>
    </row>
    <row r="66" spans="1:42" ht="39" customHeight="1" x14ac:dyDescent="0.4">
      <c r="A66" s="8" t="s">
        <v>41</v>
      </c>
      <c r="B66" s="2" t="s">
        <v>25</v>
      </c>
      <c r="C66" s="3"/>
      <c r="D66" s="1"/>
      <c r="E66" s="3"/>
      <c r="F66" s="1"/>
      <c r="G66" s="3"/>
      <c r="H66" s="1"/>
      <c r="I66" s="3"/>
      <c r="J66" s="1"/>
      <c r="K66" s="3"/>
      <c r="L66" s="1"/>
      <c r="M66" s="3">
        <v>18867.783948583699</v>
      </c>
      <c r="N66" s="1" t="s">
        <v>22</v>
      </c>
      <c r="O66" s="3">
        <v>23118.8716575197</v>
      </c>
      <c r="P66" s="1" t="s">
        <v>22</v>
      </c>
      <c r="Q66" s="3">
        <v>21768.689612303198</v>
      </c>
      <c r="R66" s="1" t="s">
        <v>22</v>
      </c>
      <c r="S66" s="3">
        <v>21655.209338311</v>
      </c>
      <c r="T66" s="1" t="s">
        <v>22</v>
      </c>
      <c r="U66" s="3">
        <v>21077.881320895802</v>
      </c>
      <c r="V66" s="1" t="s">
        <v>22</v>
      </c>
      <c r="W66" s="3">
        <v>19362.249101852602</v>
      </c>
      <c r="X66" s="1" t="s">
        <v>22</v>
      </c>
      <c r="Y66" s="3">
        <v>20113.894571564</v>
      </c>
      <c r="Z66" s="1" t="s">
        <v>22</v>
      </c>
      <c r="AA66" s="3">
        <v>19625.209244805799</v>
      </c>
      <c r="AB66" s="1" t="s">
        <v>22</v>
      </c>
      <c r="AC66" s="3">
        <v>20353.140674362901</v>
      </c>
      <c r="AD66" s="1" t="s">
        <v>22</v>
      </c>
      <c r="AE66" s="3">
        <v>20574.0849383186</v>
      </c>
      <c r="AF66" s="1" t="s">
        <v>22</v>
      </c>
      <c r="AG66" s="3">
        <v>20406.622748034599</v>
      </c>
      <c r="AH66" s="1" t="s">
        <v>22</v>
      </c>
      <c r="AI66" s="3">
        <v>21595.569642582999</v>
      </c>
      <c r="AJ66" s="1" t="s">
        <v>22</v>
      </c>
      <c r="AK66" s="3">
        <v>22678.531456675901</v>
      </c>
      <c r="AL66" s="1" t="s">
        <v>22</v>
      </c>
      <c r="AM66" s="3"/>
      <c r="AN66" s="1"/>
      <c r="AO66" s="3"/>
      <c r="AP66" s="1"/>
    </row>
    <row r="67" spans="1:42" ht="29.25" customHeight="1" x14ac:dyDescent="0.4">
      <c r="A67" s="8" t="s">
        <v>42</v>
      </c>
      <c r="B67" s="2" t="s">
        <v>21</v>
      </c>
      <c r="C67" s="4"/>
      <c r="D67" s="5"/>
      <c r="E67" s="4"/>
      <c r="F67" s="5"/>
      <c r="G67" s="4"/>
      <c r="H67" s="5"/>
      <c r="I67" s="4"/>
      <c r="J67" s="5"/>
      <c r="K67" s="4"/>
      <c r="L67" s="5"/>
      <c r="M67" s="4"/>
      <c r="N67" s="5"/>
      <c r="O67" s="4"/>
      <c r="P67" s="5"/>
      <c r="Q67" s="4"/>
      <c r="R67" s="5"/>
      <c r="S67" s="4"/>
      <c r="T67" s="5"/>
      <c r="U67" s="4"/>
      <c r="V67" s="5"/>
      <c r="W67" s="4"/>
      <c r="X67" s="5"/>
      <c r="Y67" s="4"/>
      <c r="Z67" s="5"/>
      <c r="AA67" s="4"/>
      <c r="AB67" s="5"/>
      <c r="AC67" s="4"/>
      <c r="AD67" s="5"/>
      <c r="AE67" s="4"/>
      <c r="AF67" s="5"/>
      <c r="AG67" s="4"/>
      <c r="AH67" s="5"/>
      <c r="AI67" s="4">
        <v>3045.7350000000001</v>
      </c>
      <c r="AJ67" s="5" t="s">
        <v>22</v>
      </c>
      <c r="AK67" s="4">
        <v>3631.8470000000002</v>
      </c>
      <c r="AL67" s="5" t="s">
        <v>22</v>
      </c>
      <c r="AM67" s="4">
        <v>5873.9390000000003</v>
      </c>
      <c r="AN67" s="5" t="s">
        <v>22</v>
      </c>
      <c r="AO67" s="4"/>
      <c r="AP67" s="5"/>
    </row>
    <row r="68" spans="1:42" ht="29.25" customHeight="1" x14ac:dyDescent="0.4">
      <c r="A68" s="8" t="s">
        <v>42</v>
      </c>
      <c r="B68" s="2" t="s">
        <v>23</v>
      </c>
      <c r="C68" s="3"/>
      <c r="D68" s="1"/>
      <c r="E68" s="3"/>
      <c r="F68" s="1"/>
      <c r="G68" s="3"/>
      <c r="H68" s="1"/>
      <c r="I68" s="3"/>
      <c r="J68" s="1"/>
      <c r="K68" s="3"/>
      <c r="L68" s="1"/>
      <c r="M68" s="3"/>
      <c r="N68" s="1"/>
      <c r="O68" s="3"/>
      <c r="P68" s="1"/>
      <c r="Q68" s="3"/>
      <c r="R68" s="1"/>
      <c r="S68" s="3"/>
      <c r="T68" s="1"/>
      <c r="U68" s="3"/>
      <c r="V68" s="1"/>
      <c r="W68" s="3"/>
      <c r="X68" s="1"/>
      <c r="Y68" s="3"/>
      <c r="Z68" s="1"/>
      <c r="AA68" s="3"/>
      <c r="AB68" s="1"/>
      <c r="AC68" s="3"/>
      <c r="AD68" s="1"/>
      <c r="AE68" s="3"/>
      <c r="AF68" s="1"/>
      <c r="AG68" s="3"/>
      <c r="AH68" s="1"/>
      <c r="AI68" s="3">
        <v>2060.8960000000002</v>
      </c>
      <c r="AJ68" s="1" t="s">
        <v>22</v>
      </c>
      <c r="AK68" s="3">
        <v>2464.9340000000002</v>
      </c>
      <c r="AL68" s="1" t="s">
        <v>22</v>
      </c>
      <c r="AM68" s="3">
        <v>2508.0160000000001</v>
      </c>
      <c r="AN68" s="1" t="s">
        <v>22</v>
      </c>
      <c r="AO68" s="3"/>
      <c r="AP68" s="1"/>
    </row>
    <row r="69" spans="1:42" ht="29.25" customHeight="1" x14ac:dyDescent="0.4">
      <c r="A69" s="8" t="s">
        <v>42</v>
      </c>
      <c r="B69" s="2" t="s">
        <v>24</v>
      </c>
      <c r="C69" s="4"/>
      <c r="D69" s="5"/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  <c r="P69" s="5"/>
      <c r="Q69" s="4"/>
      <c r="R69" s="5"/>
      <c r="S69" s="4"/>
      <c r="T69" s="5"/>
      <c r="U69" s="4"/>
      <c r="V69" s="5"/>
      <c r="W69" s="4"/>
      <c r="X69" s="5"/>
      <c r="Y69" s="4"/>
      <c r="Z69" s="5"/>
      <c r="AA69" s="4"/>
      <c r="AB69" s="5"/>
      <c r="AC69" s="4"/>
      <c r="AD69" s="5"/>
      <c r="AE69" s="4"/>
      <c r="AF69" s="5"/>
      <c r="AG69" s="4"/>
      <c r="AH69" s="5"/>
      <c r="AI69" s="4">
        <v>790.82799999999997</v>
      </c>
      <c r="AJ69" s="5" t="s">
        <v>22</v>
      </c>
      <c r="AK69" s="4">
        <v>608.85400000000004</v>
      </c>
      <c r="AL69" s="5" t="s">
        <v>22</v>
      </c>
      <c r="AM69" s="4">
        <v>389.02300000000002</v>
      </c>
      <c r="AN69" s="5" t="s">
        <v>22</v>
      </c>
      <c r="AO69" s="4"/>
      <c r="AP69" s="5"/>
    </row>
    <row r="70" spans="1:42" ht="39" customHeight="1" x14ac:dyDescent="0.4">
      <c r="A70" s="8" t="s">
        <v>42</v>
      </c>
      <c r="B70" s="2" t="s">
        <v>25</v>
      </c>
      <c r="C70" s="3"/>
      <c r="D70" s="1"/>
      <c r="E70" s="3"/>
      <c r="F70" s="1"/>
      <c r="G70" s="3"/>
      <c r="H70" s="1"/>
      <c r="I70" s="3">
        <v>69549.534</v>
      </c>
      <c r="J70" s="1" t="s">
        <v>22</v>
      </c>
      <c r="K70" s="3">
        <v>70829.521999999997</v>
      </c>
      <c r="L70" s="1" t="s">
        <v>22</v>
      </c>
      <c r="M70" s="3">
        <v>73712.03</v>
      </c>
      <c r="N70" s="1" t="s">
        <v>22</v>
      </c>
      <c r="O70" s="3">
        <v>76707.361999999994</v>
      </c>
      <c r="P70" s="1" t="s">
        <v>22</v>
      </c>
      <c r="Q70" s="3">
        <v>82383.767000000007</v>
      </c>
      <c r="R70" s="1" t="s">
        <v>22</v>
      </c>
      <c r="S70" s="3">
        <v>85571.410999999993</v>
      </c>
      <c r="T70" s="1" t="s">
        <v>22</v>
      </c>
      <c r="U70" s="3">
        <v>85108.27</v>
      </c>
      <c r="V70" s="1" t="s">
        <v>22</v>
      </c>
      <c r="W70" s="3">
        <v>84153.96</v>
      </c>
      <c r="X70" s="1" t="s">
        <v>22</v>
      </c>
      <c r="Y70" s="3">
        <v>89881.34</v>
      </c>
      <c r="Z70" s="1" t="s">
        <v>22</v>
      </c>
      <c r="AA70" s="3">
        <v>95431.701000000001</v>
      </c>
      <c r="AB70" s="1" t="s">
        <v>22</v>
      </c>
      <c r="AC70" s="3">
        <v>102486.215</v>
      </c>
      <c r="AD70" s="1" t="s">
        <v>22</v>
      </c>
      <c r="AE70" s="3">
        <v>110590.689</v>
      </c>
      <c r="AF70" s="1" t="s">
        <v>22</v>
      </c>
      <c r="AG70" s="3">
        <v>120039.868</v>
      </c>
      <c r="AH70" s="1" t="s">
        <v>22</v>
      </c>
      <c r="AI70" s="3">
        <v>135340.59599999999</v>
      </c>
      <c r="AJ70" s="1" t="s">
        <v>22</v>
      </c>
      <c r="AK70" s="3">
        <v>155404.94500000001</v>
      </c>
      <c r="AL70" s="1" t="s">
        <v>22</v>
      </c>
      <c r="AM70" s="3">
        <v>172089.829</v>
      </c>
      <c r="AN70" s="1" t="s">
        <v>22</v>
      </c>
      <c r="AO70" s="3"/>
      <c r="AP70" s="1"/>
    </row>
    <row r="71" spans="1:42" ht="39" customHeight="1" x14ac:dyDescent="0.4">
      <c r="A71" s="8" t="s">
        <v>43</v>
      </c>
      <c r="B71" s="2" t="s">
        <v>21</v>
      </c>
      <c r="C71" s="4"/>
      <c r="D71" s="5"/>
      <c r="E71" s="4"/>
      <c r="F71" s="5"/>
      <c r="G71" s="4"/>
      <c r="H71" s="5"/>
      <c r="I71" s="4"/>
      <c r="J71" s="5"/>
      <c r="K71" s="4"/>
      <c r="L71" s="5"/>
      <c r="M71" s="4">
        <v>58792.5</v>
      </c>
      <c r="N71" s="5" t="s">
        <v>22</v>
      </c>
      <c r="O71" s="4">
        <v>77891.399999999994</v>
      </c>
      <c r="P71" s="5" t="s">
        <v>22</v>
      </c>
      <c r="Q71" s="4">
        <v>94894.1</v>
      </c>
      <c r="R71" s="5" t="s">
        <v>22</v>
      </c>
      <c r="S71" s="4">
        <v>100990.2</v>
      </c>
      <c r="T71" s="5" t="s">
        <v>22</v>
      </c>
      <c r="U71" s="4">
        <v>110238.3</v>
      </c>
      <c r="V71" s="5" t="s">
        <v>22</v>
      </c>
      <c r="W71" s="4">
        <v>120397.735524966</v>
      </c>
      <c r="X71" s="5" t="s">
        <v>22</v>
      </c>
      <c r="Y71" s="4">
        <v>126355.773389674</v>
      </c>
      <c r="Z71" s="5" t="s">
        <v>22</v>
      </c>
      <c r="AA71" s="4">
        <v>136180.42884845001</v>
      </c>
      <c r="AB71" s="5" t="s">
        <v>22</v>
      </c>
      <c r="AC71" s="4"/>
      <c r="AD71" s="5"/>
      <c r="AE71" s="4"/>
      <c r="AF71" s="5"/>
      <c r="AG71" s="4"/>
      <c r="AH71" s="5"/>
      <c r="AI71" s="4"/>
      <c r="AJ71" s="5"/>
      <c r="AK71" s="4"/>
      <c r="AL71" s="5"/>
      <c r="AM71" s="4"/>
      <c r="AN71" s="5"/>
      <c r="AO71" s="4"/>
      <c r="AP71" s="5"/>
    </row>
    <row r="72" spans="1:42" ht="39" customHeight="1" x14ac:dyDescent="0.4">
      <c r="A72" s="8" t="s">
        <v>43</v>
      </c>
      <c r="B72" s="2" t="s">
        <v>23</v>
      </c>
      <c r="C72" s="3"/>
      <c r="D72" s="1"/>
      <c r="E72" s="3"/>
      <c r="F72" s="1"/>
      <c r="G72" s="3"/>
      <c r="H72" s="1"/>
      <c r="I72" s="3"/>
      <c r="J72" s="1"/>
      <c r="K72" s="3"/>
      <c r="L72" s="1"/>
      <c r="M72" s="3">
        <v>37979.699999999997</v>
      </c>
      <c r="N72" s="1" t="s">
        <v>22</v>
      </c>
      <c r="O72" s="3">
        <v>47461.4</v>
      </c>
      <c r="P72" s="1" t="s">
        <v>22</v>
      </c>
      <c r="Q72" s="3">
        <v>47153.4</v>
      </c>
      <c r="R72" s="1" t="s">
        <v>22</v>
      </c>
      <c r="S72" s="3">
        <v>59365</v>
      </c>
      <c r="T72" s="1" t="s">
        <v>22</v>
      </c>
      <c r="U72" s="3">
        <v>70821.899999999994</v>
      </c>
      <c r="V72" s="1" t="s">
        <v>22</v>
      </c>
      <c r="W72" s="3">
        <v>37724.245105294998</v>
      </c>
      <c r="X72" s="1" t="s">
        <v>22</v>
      </c>
      <c r="Y72" s="3">
        <v>86108.421512291199</v>
      </c>
      <c r="Z72" s="1" t="s">
        <v>22</v>
      </c>
      <c r="AA72" s="3">
        <v>108000.98519986001</v>
      </c>
      <c r="AB72" s="1" t="s">
        <v>22</v>
      </c>
      <c r="AC72" s="3"/>
      <c r="AD72" s="1"/>
      <c r="AE72" s="3"/>
      <c r="AF72" s="1"/>
      <c r="AG72" s="3"/>
      <c r="AH72" s="1"/>
      <c r="AI72" s="3"/>
      <c r="AJ72" s="1"/>
      <c r="AK72" s="3"/>
      <c r="AL72" s="1"/>
      <c r="AM72" s="3"/>
      <c r="AN72" s="1"/>
      <c r="AO72" s="3"/>
      <c r="AP72" s="1"/>
    </row>
    <row r="73" spans="1:42" ht="29.25" customHeight="1" x14ac:dyDescent="0.4">
      <c r="A73" s="8" t="s">
        <v>43</v>
      </c>
      <c r="B73" s="2" t="s">
        <v>24</v>
      </c>
      <c r="C73" s="4"/>
      <c r="D73" s="5"/>
      <c r="E73" s="4"/>
      <c r="F73" s="5"/>
      <c r="G73" s="4"/>
      <c r="H73" s="5"/>
      <c r="I73" s="4"/>
      <c r="J73" s="5"/>
      <c r="K73" s="4"/>
      <c r="L73" s="5"/>
      <c r="M73" s="4">
        <v>7605.5</v>
      </c>
      <c r="N73" s="5" t="s">
        <v>22</v>
      </c>
      <c r="O73" s="4">
        <v>7353.8</v>
      </c>
      <c r="P73" s="5" t="s">
        <v>22</v>
      </c>
      <c r="Q73" s="4">
        <v>15144.1</v>
      </c>
      <c r="R73" s="5" t="s">
        <v>22</v>
      </c>
      <c r="S73" s="4">
        <v>23946.7</v>
      </c>
      <c r="T73" s="5" t="s">
        <v>22</v>
      </c>
      <c r="U73" s="4">
        <v>31869.1</v>
      </c>
      <c r="V73" s="5" t="s">
        <v>22</v>
      </c>
      <c r="W73" s="4">
        <v>33580.320430293999</v>
      </c>
      <c r="X73" s="5" t="s">
        <v>22</v>
      </c>
      <c r="Y73" s="4">
        <v>75860.388826950002</v>
      </c>
      <c r="Z73" s="5" t="s">
        <v>22</v>
      </c>
      <c r="AA73" s="4">
        <v>67110.184856978507</v>
      </c>
      <c r="AB73" s="5" t="s">
        <v>22</v>
      </c>
      <c r="AC73" s="4"/>
      <c r="AD73" s="5"/>
      <c r="AE73" s="4"/>
      <c r="AF73" s="5"/>
      <c r="AG73" s="4"/>
      <c r="AH73" s="5"/>
      <c r="AI73" s="4"/>
      <c r="AJ73" s="5"/>
      <c r="AK73" s="4"/>
      <c r="AL73" s="5"/>
      <c r="AM73" s="4"/>
      <c r="AN73" s="5"/>
      <c r="AO73" s="4"/>
      <c r="AP73" s="5"/>
    </row>
    <row r="74" spans="1:42" ht="39" customHeight="1" x14ac:dyDescent="0.4">
      <c r="A74" s="8" t="s">
        <v>43</v>
      </c>
      <c r="B74" s="2" t="s">
        <v>25</v>
      </c>
      <c r="C74" s="3"/>
      <c r="D74" s="1"/>
      <c r="E74" s="3"/>
      <c r="F74" s="1"/>
      <c r="G74" s="3"/>
      <c r="H74" s="1"/>
      <c r="I74" s="3"/>
      <c r="J74" s="1"/>
      <c r="K74" s="3"/>
      <c r="L74" s="1"/>
      <c r="M74" s="3">
        <v>808302.7</v>
      </c>
      <c r="N74" s="1" t="s">
        <v>22</v>
      </c>
      <c r="O74" s="3">
        <v>908611.9</v>
      </c>
      <c r="P74" s="1" t="s">
        <v>22</v>
      </c>
      <c r="Q74" s="3">
        <v>1012808.6</v>
      </c>
      <c r="R74" s="1" t="s">
        <v>22</v>
      </c>
      <c r="S74" s="3">
        <v>1164750.1000000001</v>
      </c>
      <c r="T74" s="1" t="s">
        <v>22</v>
      </c>
      <c r="U74" s="3">
        <v>1340858.8</v>
      </c>
      <c r="V74" s="1" t="s">
        <v>22</v>
      </c>
      <c r="W74" s="3">
        <v>1353124.8</v>
      </c>
      <c r="X74" s="1" t="s">
        <v>22</v>
      </c>
      <c r="Y74" s="3">
        <v>1479581</v>
      </c>
      <c r="Z74" s="1" t="s">
        <v>22</v>
      </c>
      <c r="AA74" s="3">
        <v>1841312.1</v>
      </c>
      <c r="AB74" s="1" t="s">
        <v>22</v>
      </c>
      <c r="AC74" s="3"/>
      <c r="AD74" s="1"/>
      <c r="AE74" s="3"/>
      <c r="AF74" s="1"/>
      <c r="AG74" s="3"/>
      <c r="AH74" s="1"/>
      <c r="AI74" s="3"/>
      <c r="AJ74" s="1"/>
      <c r="AK74" s="3"/>
      <c r="AL74" s="1"/>
      <c r="AM74" s="3"/>
      <c r="AN74" s="1"/>
      <c r="AO74" s="3"/>
      <c r="AP74" s="1"/>
    </row>
    <row r="75" spans="1:42" ht="39" customHeight="1" x14ac:dyDescent="0.4">
      <c r="A75" s="8" t="s">
        <v>44</v>
      </c>
      <c r="B75" s="2" t="s">
        <v>21</v>
      </c>
      <c r="C75" s="4"/>
      <c r="D75" s="5"/>
      <c r="E75" s="4"/>
      <c r="F75" s="5"/>
      <c r="G75" s="4"/>
      <c r="H75" s="5"/>
      <c r="I75" s="4"/>
      <c r="J75" s="5"/>
      <c r="K75" s="4"/>
      <c r="L75" s="5"/>
      <c r="M75" s="4">
        <v>1416055.9838966101</v>
      </c>
      <c r="N75" s="5" t="s">
        <v>22</v>
      </c>
      <c r="O75" s="4">
        <v>1753058.9477643899</v>
      </c>
      <c r="P75" s="5" t="s">
        <v>22</v>
      </c>
      <c r="Q75" s="4">
        <v>2238741.2628102498</v>
      </c>
      <c r="R75" s="5" t="s">
        <v>22</v>
      </c>
      <c r="S75" s="4">
        <v>2754840.4599994998</v>
      </c>
      <c r="T75" s="5" t="s">
        <v>22</v>
      </c>
      <c r="U75" s="4">
        <v>4890436.8369086497</v>
      </c>
      <c r="V75" s="5" t="s">
        <v>22</v>
      </c>
      <c r="W75" s="4">
        <v>6445343.0790971601</v>
      </c>
      <c r="X75" s="5" t="s">
        <v>22</v>
      </c>
      <c r="Y75" s="4">
        <v>7701822.2149617895</v>
      </c>
      <c r="Z75" s="5" t="s">
        <v>22</v>
      </c>
      <c r="AA75" s="4">
        <v>8849053.5716987792</v>
      </c>
      <c r="AB75" s="5" t="s">
        <v>22</v>
      </c>
      <c r="AC75" s="4">
        <v>10023910.9046642</v>
      </c>
      <c r="AD75" s="5" t="s">
        <v>22</v>
      </c>
      <c r="AE75" s="4">
        <v>12623873.312228899</v>
      </c>
      <c r="AF75" s="5" t="s">
        <v>22</v>
      </c>
      <c r="AG75" s="4">
        <v>14587742.7445533</v>
      </c>
      <c r="AH75" s="5" t="s">
        <v>22</v>
      </c>
      <c r="AI75" s="4">
        <v>17552310.214307498</v>
      </c>
      <c r="AJ75" s="5" t="s">
        <v>22</v>
      </c>
      <c r="AK75" s="4">
        <v>20706177.518376201</v>
      </c>
      <c r="AL75" s="5" t="s">
        <v>22</v>
      </c>
      <c r="AM75" s="4">
        <v>23400966.4688127</v>
      </c>
      <c r="AN75" s="5" t="s">
        <v>22</v>
      </c>
      <c r="AO75" s="4"/>
      <c r="AP75" s="5"/>
    </row>
    <row r="76" spans="1:42" ht="39" customHeight="1" x14ac:dyDescent="0.4">
      <c r="A76" s="8" t="s">
        <v>44</v>
      </c>
      <c r="B76" s="2" t="s">
        <v>23</v>
      </c>
      <c r="C76" s="3"/>
      <c r="D76" s="1"/>
      <c r="E76" s="3"/>
      <c r="F76" s="1"/>
      <c r="G76" s="3"/>
      <c r="H76" s="1"/>
      <c r="I76" s="3"/>
      <c r="J76" s="1"/>
      <c r="K76" s="3"/>
      <c r="L76" s="1"/>
      <c r="M76" s="3">
        <v>584807.75029299001</v>
      </c>
      <c r="N76" s="1" t="s">
        <v>22</v>
      </c>
      <c r="O76" s="3">
        <v>680482.83845696005</v>
      </c>
      <c r="P76" s="1" t="s">
        <v>22</v>
      </c>
      <c r="Q76" s="3">
        <v>774478.16561629996</v>
      </c>
      <c r="R76" s="1" t="s">
        <v>22</v>
      </c>
      <c r="S76" s="3">
        <v>884445.76347955002</v>
      </c>
      <c r="T76" s="1" t="s">
        <v>22</v>
      </c>
      <c r="U76" s="3">
        <v>1250820.4334012801</v>
      </c>
      <c r="V76" s="1" t="s">
        <v>22</v>
      </c>
      <c r="W76" s="3">
        <v>2578420.42448493</v>
      </c>
      <c r="X76" s="1" t="s">
        <v>22</v>
      </c>
      <c r="Y76" s="3">
        <v>2633761.9975702199</v>
      </c>
      <c r="Z76" s="1" t="s">
        <v>22</v>
      </c>
      <c r="AA76" s="3">
        <v>3455867.0759804002</v>
      </c>
      <c r="AB76" s="1" t="s">
        <v>22</v>
      </c>
      <c r="AC76" s="3">
        <v>4891834.4442618899</v>
      </c>
      <c r="AD76" s="1" t="s">
        <v>22</v>
      </c>
      <c r="AE76" s="3">
        <v>6453782.1421828596</v>
      </c>
      <c r="AF76" s="1" t="s">
        <v>22</v>
      </c>
      <c r="AG76" s="3">
        <v>13341713.472404899</v>
      </c>
      <c r="AH76" s="1" t="s">
        <v>22</v>
      </c>
      <c r="AI76" s="3">
        <v>14495807.0250652</v>
      </c>
      <c r="AJ76" s="1" t="s">
        <v>22</v>
      </c>
      <c r="AK76" s="3">
        <v>26467865.950677</v>
      </c>
      <c r="AL76" s="1" t="s">
        <v>22</v>
      </c>
      <c r="AM76" s="3">
        <v>23833489.596920401</v>
      </c>
      <c r="AN76" s="1" t="s">
        <v>22</v>
      </c>
      <c r="AO76" s="3"/>
      <c r="AP76" s="1"/>
    </row>
    <row r="77" spans="1:42" ht="39" customHeight="1" x14ac:dyDescent="0.4">
      <c r="A77" s="8" t="s">
        <v>44</v>
      </c>
      <c r="B77" s="2" t="s">
        <v>24</v>
      </c>
      <c r="C77" s="4"/>
      <c r="D77" s="5"/>
      <c r="E77" s="4"/>
      <c r="F77" s="5"/>
      <c r="G77" s="4"/>
      <c r="H77" s="5"/>
      <c r="I77" s="4"/>
      <c r="J77" s="5"/>
      <c r="K77" s="4"/>
      <c r="L77" s="5"/>
      <c r="M77" s="4">
        <v>135767.74575987001</v>
      </c>
      <c r="N77" s="5" t="s">
        <v>22</v>
      </c>
      <c r="O77" s="4">
        <v>127968.15887919</v>
      </c>
      <c r="P77" s="5" t="s">
        <v>22</v>
      </c>
      <c r="Q77" s="4">
        <v>172079.2930333</v>
      </c>
      <c r="R77" s="5" t="s">
        <v>22</v>
      </c>
      <c r="S77" s="4">
        <v>219966.27606745</v>
      </c>
      <c r="T77" s="5" t="s">
        <v>22</v>
      </c>
      <c r="U77" s="4">
        <v>225603.32303475801</v>
      </c>
      <c r="V77" s="5" t="s">
        <v>22</v>
      </c>
      <c r="W77" s="4">
        <v>334143.44999962498</v>
      </c>
      <c r="X77" s="5" t="s">
        <v>22</v>
      </c>
      <c r="Y77" s="4">
        <v>565383.56503352395</v>
      </c>
      <c r="Z77" s="5" t="s">
        <v>22</v>
      </c>
      <c r="AA77" s="4">
        <v>821655.11834342196</v>
      </c>
      <c r="AB77" s="5" t="s">
        <v>22</v>
      </c>
      <c r="AC77" s="4">
        <v>888805.15340723202</v>
      </c>
      <c r="AD77" s="5" t="s">
        <v>22</v>
      </c>
      <c r="AE77" s="4">
        <v>515822.63194434898</v>
      </c>
      <c r="AF77" s="5" t="s">
        <v>22</v>
      </c>
      <c r="AG77" s="4">
        <v>1240679.7669975499</v>
      </c>
      <c r="AH77" s="5" t="s">
        <v>22</v>
      </c>
      <c r="AI77" s="4">
        <v>1591438.1095366699</v>
      </c>
      <c r="AJ77" s="5" t="s">
        <v>22</v>
      </c>
      <c r="AK77" s="4">
        <v>2302196.4770398098</v>
      </c>
      <c r="AL77" s="5" t="s">
        <v>22</v>
      </c>
      <c r="AM77" s="4">
        <v>4055666.7267571199</v>
      </c>
      <c r="AN77" s="5" t="s">
        <v>22</v>
      </c>
      <c r="AO77" s="4"/>
      <c r="AP77" s="5"/>
    </row>
    <row r="78" spans="1:42" ht="39" customHeight="1" x14ac:dyDescent="0.4">
      <c r="A78" s="8" t="s">
        <v>44</v>
      </c>
      <c r="B78" s="2" t="s">
        <v>25</v>
      </c>
      <c r="C78" s="3"/>
      <c r="D78" s="1"/>
      <c r="E78" s="3"/>
      <c r="F78" s="1"/>
      <c r="G78" s="3"/>
      <c r="H78" s="1"/>
      <c r="I78" s="3"/>
      <c r="J78" s="1"/>
      <c r="K78" s="3"/>
      <c r="L78" s="1"/>
      <c r="M78" s="3">
        <v>25320645.5102419</v>
      </c>
      <c r="N78" s="1" t="s">
        <v>22</v>
      </c>
      <c r="O78" s="3">
        <v>31483242.521255601</v>
      </c>
      <c r="P78" s="1" t="s">
        <v>22</v>
      </c>
      <c r="Q78" s="3">
        <v>42971871.500400797</v>
      </c>
      <c r="R78" s="1" t="s">
        <v>22</v>
      </c>
      <c r="S78" s="3">
        <v>50182311.465311803</v>
      </c>
      <c r="T78" s="1" t="s">
        <v>22</v>
      </c>
      <c r="U78" s="3">
        <v>74201189.103922203</v>
      </c>
      <c r="V78" s="1" t="s">
        <v>22</v>
      </c>
      <c r="W78" s="3">
        <v>92610109.349951103</v>
      </c>
      <c r="X78" s="1" t="s">
        <v>22</v>
      </c>
      <c r="Y78" s="3">
        <v>107801461.50753</v>
      </c>
      <c r="Z78" s="1" t="s">
        <v>22</v>
      </c>
      <c r="AA78" s="3">
        <v>130845503.173049</v>
      </c>
      <c r="AB78" s="1" t="s">
        <v>22</v>
      </c>
      <c r="AC78" s="3">
        <v>160319078.883073</v>
      </c>
      <c r="AD78" s="1" t="s">
        <v>22</v>
      </c>
      <c r="AE78" s="3">
        <v>197733144.262463</v>
      </c>
      <c r="AF78" s="1" t="s">
        <v>22</v>
      </c>
      <c r="AG78" s="3">
        <v>231209440.83811</v>
      </c>
      <c r="AH78" s="1" t="s">
        <v>22</v>
      </c>
      <c r="AI78" s="3">
        <v>276775830.22360802</v>
      </c>
      <c r="AJ78" s="1" t="s">
        <v>22</v>
      </c>
      <c r="AK78" s="3">
        <v>308161284.90052998</v>
      </c>
      <c r="AL78" s="1" t="s">
        <v>22</v>
      </c>
      <c r="AM78" s="3">
        <v>332957331.06676501</v>
      </c>
      <c r="AN78" s="1" t="s">
        <v>22</v>
      </c>
      <c r="AO78" s="3"/>
      <c r="AP78" s="1"/>
    </row>
    <row r="79" spans="1:42" ht="39" customHeight="1" x14ac:dyDescent="0.4">
      <c r="A79" s="8" t="s">
        <v>45</v>
      </c>
      <c r="B79" s="2" t="s">
        <v>21</v>
      </c>
      <c r="C79" s="4"/>
      <c r="D79" s="5"/>
      <c r="E79" s="4"/>
      <c r="F79" s="5"/>
      <c r="G79" s="4"/>
      <c r="H79" s="5"/>
      <c r="I79" s="4"/>
      <c r="J79" s="5"/>
      <c r="K79" s="4"/>
      <c r="L79" s="5"/>
      <c r="M79" s="4">
        <v>121872</v>
      </c>
      <c r="N79" s="5" t="s">
        <v>22</v>
      </c>
      <c r="O79" s="4">
        <v>139266</v>
      </c>
      <c r="P79" s="5" t="s">
        <v>22</v>
      </c>
      <c r="Q79" s="4">
        <v>150312</v>
      </c>
      <c r="R79" s="5" t="s">
        <v>22</v>
      </c>
      <c r="S79" s="4">
        <v>161288</v>
      </c>
      <c r="T79" s="5" t="s">
        <v>22</v>
      </c>
      <c r="U79" s="4">
        <v>187446</v>
      </c>
      <c r="V79" s="5" t="s">
        <v>22</v>
      </c>
      <c r="W79" s="4">
        <v>207323</v>
      </c>
      <c r="X79" s="5" t="s">
        <v>22</v>
      </c>
      <c r="Y79" s="4">
        <v>227364</v>
      </c>
      <c r="Z79" s="5" t="s">
        <v>22</v>
      </c>
      <c r="AA79" s="4">
        <v>249317</v>
      </c>
      <c r="AB79" s="5" t="s">
        <v>22</v>
      </c>
      <c r="AC79" s="4">
        <v>270613</v>
      </c>
      <c r="AD79" s="5" t="s">
        <v>22</v>
      </c>
      <c r="AE79" s="4">
        <v>294455</v>
      </c>
      <c r="AF79" s="5" t="s">
        <v>22</v>
      </c>
      <c r="AG79" s="4">
        <v>331288</v>
      </c>
      <c r="AH79" s="5" t="s">
        <v>22</v>
      </c>
      <c r="AI79" s="4">
        <v>396648</v>
      </c>
      <c r="AJ79" s="5" t="s">
        <v>22</v>
      </c>
      <c r="AK79" s="4">
        <v>472843</v>
      </c>
      <c r="AL79" s="5" t="s">
        <v>22</v>
      </c>
      <c r="AM79" s="4">
        <v>538131</v>
      </c>
      <c r="AN79" s="5" t="s">
        <v>22</v>
      </c>
      <c r="AO79" s="4"/>
      <c r="AP79" s="5"/>
    </row>
    <row r="80" spans="1:42" ht="39" customHeight="1" x14ac:dyDescent="0.4">
      <c r="A80" s="8" t="s">
        <v>45</v>
      </c>
      <c r="B80" s="2" t="s">
        <v>23</v>
      </c>
      <c r="C80" s="3"/>
      <c r="D80" s="1"/>
      <c r="E80" s="3"/>
      <c r="F80" s="1"/>
      <c r="G80" s="3"/>
      <c r="H80" s="1"/>
      <c r="I80" s="3"/>
      <c r="J80" s="1"/>
      <c r="K80" s="3"/>
      <c r="L80" s="1"/>
      <c r="M80" s="3">
        <v>127948</v>
      </c>
      <c r="N80" s="1" t="s">
        <v>22</v>
      </c>
      <c r="O80" s="3">
        <v>142350</v>
      </c>
      <c r="P80" s="1" t="s">
        <v>22</v>
      </c>
      <c r="Q80" s="3">
        <v>498775</v>
      </c>
      <c r="R80" s="1" t="s">
        <v>22</v>
      </c>
      <c r="S80" s="3">
        <v>633431</v>
      </c>
      <c r="T80" s="1" t="s">
        <v>22</v>
      </c>
      <c r="U80" s="3">
        <v>535383</v>
      </c>
      <c r="V80" s="1" t="s">
        <v>22</v>
      </c>
      <c r="W80" s="3">
        <v>1179025</v>
      </c>
      <c r="X80" s="1" t="s">
        <v>22</v>
      </c>
      <c r="Y80" s="3">
        <v>1100059</v>
      </c>
      <c r="Z80" s="1" t="s">
        <v>22</v>
      </c>
      <c r="AA80" s="3">
        <v>1120477</v>
      </c>
      <c r="AB80" s="1" t="s">
        <v>22</v>
      </c>
      <c r="AC80" s="3">
        <v>1324799</v>
      </c>
      <c r="AD80" s="1" t="s">
        <v>22</v>
      </c>
      <c r="AE80" s="3">
        <v>5444410</v>
      </c>
      <c r="AF80" s="1" t="s">
        <v>22</v>
      </c>
      <c r="AG80" s="3">
        <v>1505684</v>
      </c>
      <c r="AH80" s="1" t="s">
        <v>22</v>
      </c>
      <c r="AI80" s="3">
        <v>982391</v>
      </c>
      <c r="AJ80" s="1" t="s">
        <v>22</v>
      </c>
      <c r="AK80" s="3">
        <v>319185</v>
      </c>
      <c r="AL80" s="1" t="s">
        <v>22</v>
      </c>
      <c r="AM80" s="3">
        <v>361760</v>
      </c>
      <c r="AN80" s="1" t="s">
        <v>22</v>
      </c>
      <c r="AO80" s="3"/>
      <c r="AP80" s="1"/>
    </row>
    <row r="81" spans="1:42" ht="39" customHeight="1" x14ac:dyDescent="0.4">
      <c r="A81" s="8" t="s">
        <v>45</v>
      </c>
      <c r="B81" s="2" t="s">
        <v>24</v>
      </c>
      <c r="C81" s="4"/>
      <c r="D81" s="5"/>
      <c r="E81" s="4"/>
      <c r="F81" s="5"/>
      <c r="G81" s="4"/>
      <c r="H81" s="5"/>
      <c r="I81" s="4"/>
      <c r="J81" s="5"/>
      <c r="K81" s="4"/>
      <c r="L81" s="5"/>
      <c r="M81" s="4">
        <v>30530</v>
      </c>
      <c r="N81" s="5" t="s">
        <v>22</v>
      </c>
      <c r="O81" s="4">
        <v>16170</v>
      </c>
      <c r="P81" s="5" t="s">
        <v>22</v>
      </c>
      <c r="Q81" s="4">
        <v>28941</v>
      </c>
      <c r="R81" s="5" t="s">
        <v>22</v>
      </c>
      <c r="S81" s="4">
        <v>-35275</v>
      </c>
      <c r="T81" s="5" t="s">
        <v>22</v>
      </c>
      <c r="U81" s="4">
        <v>39264</v>
      </c>
      <c r="V81" s="5" t="s">
        <v>22</v>
      </c>
      <c r="W81" s="4">
        <v>50736</v>
      </c>
      <c r="X81" s="5" t="s">
        <v>22</v>
      </c>
      <c r="Y81" s="4">
        <v>43319</v>
      </c>
      <c r="Z81" s="5" t="s">
        <v>22</v>
      </c>
      <c r="AA81" s="4">
        <v>48212</v>
      </c>
      <c r="AB81" s="5" t="s">
        <v>22</v>
      </c>
      <c r="AC81" s="4">
        <v>71001</v>
      </c>
      <c r="AD81" s="5" t="s">
        <v>22</v>
      </c>
      <c r="AE81" s="4">
        <v>48192</v>
      </c>
      <c r="AF81" s="5" t="s">
        <v>22</v>
      </c>
      <c r="AG81" s="4">
        <v>65740</v>
      </c>
      <c r="AH81" s="5" t="s">
        <v>22</v>
      </c>
      <c r="AI81" s="4">
        <v>76056</v>
      </c>
      <c r="AJ81" s="5" t="s">
        <v>22</v>
      </c>
      <c r="AK81" s="4">
        <v>31126</v>
      </c>
      <c r="AL81" s="5" t="s">
        <v>22</v>
      </c>
      <c r="AM81" s="4">
        <v>62074</v>
      </c>
      <c r="AN81" s="5" t="s">
        <v>22</v>
      </c>
      <c r="AO81" s="4"/>
      <c r="AP81" s="5"/>
    </row>
    <row r="82" spans="1:42" ht="39" customHeight="1" x14ac:dyDescent="0.4">
      <c r="A82" s="8" t="s">
        <v>45</v>
      </c>
      <c r="B82" s="2" t="s">
        <v>25</v>
      </c>
      <c r="C82" s="3"/>
      <c r="D82" s="1"/>
      <c r="E82" s="3"/>
      <c r="F82" s="1"/>
      <c r="G82" s="3"/>
      <c r="H82" s="1"/>
      <c r="I82" s="3"/>
      <c r="J82" s="1"/>
      <c r="K82" s="3"/>
      <c r="L82" s="1"/>
      <c r="M82" s="3">
        <v>2905413</v>
      </c>
      <c r="N82" s="1" t="s">
        <v>22</v>
      </c>
      <c r="O82" s="3">
        <v>3246069</v>
      </c>
      <c r="P82" s="1" t="s">
        <v>22</v>
      </c>
      <c r="Q82" s="3">
        <v>3262021</v>
      </c>
      <c r="R82" s="1" t="s">
        <v>22</v>
      </c>
      <c r="S82" s="3">
        <v>3824327</v>
      </c>
      <c r="T82" s="1" t="s">
        <v>22</v>
      </c>
      <c r="U82" s="3">
        <v>4187908</v>
      </c>
      <c r="V82" s="1" t="s">
        <v>22</v>
      </c>
      <c r="W82" s="3">
        <v>4589664</v>
      </c>
      <c r="X82" s="1" t="s">
        <v>22</v>
      </c>
      <c r="Y82" s="3">
        <v>4923831</v>
      </c>
      <c r="Z82" s="1" t="s">
        <v>22</v>
      </c>
      <c r="AA82" s="3">
        <v>5166345</v>
      </c>
      <c r="AB82" s="1" t="s">
        <v>22</v>
      </c>
      <c r="AC82" s="3">
        <v>5697590</v>
      </c>
      <c r="AD82" s="1" t="s">
        <v>22</v>
      </c>
      <c r="AE82" s="3">
        <v>6278035</v>
      </c>
      <c r="AF82" s="1" t="s">
        <v>22</v>
      </c>
      <c r="AG82" s="3">
        <v>6870827</v>
      </c>
      <c r="AH82" s="1" t="s">
        <v>22</v>
      </c>
      <c r="AI82" s="3">
        <v>7963841</v>
      </c>
      <c r="AJ82" s="1" t="s">
        <v>22</v>
      </c>
      <c r="AK82" s="3">
        <v>9350421</v>
      </c>
      <c r="AL82" s="1" t="s">
        <v>22</v>
      </c>
      <c r="AM82" s="3">
        <v>10371588</v>
      </c>
      <c r="AN82" s="1" t="s">
        <v>22</v>
      </c>
      <c r="AO82" s="3"/>
      <c r="AP82" s="1"/>
    </row>
    <row r="83" spans="1:42" ht="39" customHeight="1" x14ac:dyDescent="0.4">
      <c r="A83" s="8" t="s">
        <v>46</v>
      </c>
      <c r="B83" s="2" t="s">
        <v>21</v>
      </c>
      <c r="C83" s="4">
        <v>75621.017000000007</v>
      </c>
      <c r="D83" s="5" t="s">
        <v>22</v>
      </c>
      <c r="E83" s="4">
        <v>95286.611000000004</v>
      </c>
      <c r="F83" s="5" t="s">
        <v>22</v>
      </c>
      <c r="G83" s="4">
        <v>114119.822</v>
      </c>
      <c r="H83" s="5" t="s">
        <v>22</v>
      </c>
      <c r="I83" s="4">
        <v>113542.186</v>
      </c>
      <c r="J83" s="5" t="s">
        <v>22</v>
      </c>
      <c r="K83" s="4">
        <v>91348.207999999999</v>
      </c>
      <c r="L83" s="5" t="s">
        <v>22</v>
      </c>
      <c r="M83" s="4">
        <v>83504.868000000002</v>
      </c>
      <c r="N83" s="5" t="s">
        <v>22</v>
      </c>
      <c r="O83" s="4">
        <v>91755.012000000002</v>
      </c>
      <c r="P83" s="5" t="s">
        <v>22</v>
      </c>
      <c r="Q83" s="4">
        <v>100671.629</v>
      </c>
      <c r="R83" s="5" t="s">
        <v>22</v>
      </c>
      <c r="S83" s="4">
        <v>101907.82</v>
      </c>
      <c r="T83" s="5" t="s">
        <v>22</v>
      </c>
      <c r="U83" s="4">
        <v>104492.363</v>
      </c>
      <c r="V83" s="5" t="s">
        <v>22</v>
      </c>
      <c r="W83" s="4">
        <v>106835.061</v>
      </c>
      <c r="X83" s="5" t="s">
        <v>22</v>
      </c>
      <c r="Y83" s="4">
        <v>114973.22500000001</v>
      </c>
      <c r="Z83" s="5" t="s">
        <v>22</v>
      </c>
      <c r="AA83" s="4">
        <v>127397.765</v>
      </c>
      <c r="AB83" s="5" t="s">
        <v>22</v>
      </c>
      <c r="AC83" s="4">
        <v>155896.16800000001</v>
      </c>
      <c r="AD83" s="5" t="s">
        <v>22</v>
      </c>
      <c r="AE83" s="4">
        <v>187550.56400000001</v>
      </c>
      <c r="AF83" s="5" t="s">
        <v>22</v>
      </c>
      <c r="AG83" s="4">
        <v>162475.48000000001</v>
      </c>
      <c r="AH83" s="5" t="s">
        <v>22</v>
      </c>
      <c r="AI83" s="4">
        <v>137180.59899999999</v>
      </c>
      <c r="AJ83" s="5" t="s">
        <v>22</v>
      </c>
      <c r="AK83" s="4">
        <v>193249.72</v>
      </c>
      <c r="AL83" s="5" t="s">
        <v>22</v>
      </c>
      <c r="AM83" s="4">
        <v>372716.70500000002</v>
      </c>
      <c r="AN83" s="5" t="s">
        <v>22</v>
      </c>
      <c r="AO83" s="4">
        <v>422576.50099999999</v>
      </c>
      <c r="AP83" s="5" t="s">
        <v>22</v>
      </c>
    </row>
    <row r="84" spans="1:42" ht="39" customHeight="1" x14ac:dyDescent="0.4">
      <c r="A84" s="8" t="s">
        <v>46</v>
      </c>
      <c r="B84" s="2" t="s">
        <v>23</v>
      </c>
      <c r="C84" s="3">
        <v>37870.966</v>
      </c>
      <c r="D84" s="1" t="s">
        <v>22</v>
      </c>
      <c r="E84" s="3">
        <v>42842.188999999998</v>
      </c>
      <c r="F84" s="1" t="s">
        <v>22</v>
      </c>
      <c r="G84" s="3">
        <v>43564.654000000002</v>
      </c>
      <c r="H84" s="1" t="s">
        <v>22</v>
      </c>
      <c r="I84" s="3">
        <v>29884.291000000001</v>
      </c>
      <c r="J84" s="1" t="s">
        <v>22</v>
      </c>
      <c r="K84" s="3">
        <v>42113.237000000001</v>
      </c>
      <c r="L84" s="1" t="s">
        <v>22</v>
      </c>
      <c r="M84" s="3">
        <v>45485.449000000001</v>
      </c>
      <c r="N84" s="1" t="s">
        <v>22</v>
      </c>
      <c r="O84" s="3">
        <v>49582.593999999997</v>
      </c>
      <c r="P84" s="1" t="s">
        <v>22</v>
      </c>
      <c r="Q84" s="3">
        <v>50502.345999999998</v>
      </c>
      <c r="R84" s="1" t="s">
        <v>22</v>
      </c>
      <c r="S84" s="3">
        <v>52648.517999999996</v>
      </c>
      <c r="T84" s="1" t="s">
        <v>22</v>
      </c>
      <c r="U84" s="3">
        <v>58589.137999999999</v>
      </c>
      <c r="V84" s="1" t="s">
        <v>22</v>
      </c>
      <c r="W84" s="3">
        <v>61945.94</v>
      </c>
      <c r="X84" s="1" t="s">
        <v>22</v>
      </c>
      <c r="Y84" s="3">
        <v>66853.945999999996</v>
      </c>
      <c r="Z84" s="1" t="s">
        <v>22</v>
      </c>
      <c r="AA84" s="3">
        <v>72221.967000000004</v>
      </c>
      <c r="AB84" s="1" t="s">
        <v>22</v>
      </c>
      <c r="AC84" s="3">
        <v>76992.445000000007</v>
      </c>
      <c r="AD84" s="1" t="s">
        <v>22</v>
      </c>
      <c r="AE84" s="3">
        <v>78226.698999999993</v>
      </c>
      <c r="AF84" s="1" t="s">
        <v>22</v>
      </c>
      <c r="AG84" s="3">
        <v>78283.331000000006</v>
      </c>
      <c r="AH84" s="1" t="s">
        <v>22</v>
      </c>
      <c r="AI84" s="3">
        <v>85906.292000000001</v>
      </c>
      <c r="AJ84" s="1" t="s">
        <v>22</v>
      </c>
      <c r="AK84" s="3">
        <v>95296.569000000003</v>
      </c>
      <c r="AL84" s="1" t="s">
        <v>22</v>
      </c>
      <c r="AM84" s="3">
        <v>92336.315000000002</v>
      </c>
      <c r="AN84" s="1" t="s">
        <v>22</v>
      </c>
      <c r="AO84" s="3">
        <v>103839.111</v>
      </c>
      <c r="AP84" s="1" t="s">
        <v>22</v>
      </c>
    </row>
    <row r="85" spans="1:42" ht="39" customHeight="1" x14ac:dyDescent="0.4">
      <c r="A85" s="8" t="s">
        <v>46</v>
      </c>
      <c r="B85" s="2" t="s">
        <v>24</v>
      </c>
      <c r="C85" s="4">
        <v>2230.63</v>
      </c>
      <c r="D85" s="5" t="s">
        <v>22</v>
      </c>
      <c r="E85" s="4">
        <v>2535.7199999999998</v>
      </c>
      <c r="F85" s="5" t="s">
        <v>22</v>
      </c>
      <c r="G85" s="4">
        <v>3572.42</v>
      </c>
      <c r="H85" s="5" t="s">
        <v>22</v>
      </c>
      <c r="I85" s="4">
        <v>7130.7</v>
      </c>
      <c r="J85" s="5" t="s">
        <v>22</v>
      </c>
      <c r="K85" s="4">
        <v>13799.791999999999</v>
      </c>
      <c r="L85" s="5" t="s">
        <v>22</v>
      </c>
      <c r="M85" s="4">
        <v>8362.5550000000003</v>
      </c>
      <c r="N85" s="5" t="s">
        <v>22</v>
      </c>
      <c r="O85" s="4">
        <v>6735.8389999999999</v>
      </c>
      <c r="P85" s="5" t="s">
        <v>22</v>
      </c>
      <c r="Q85" s="4">
        <v>7769.2089999999998</v>
      </c>
      <c r="R85" s="5" t="s">
        <v>22</v>
      </c>
      <c r="S85" s="4">
        <v>7166.6660000000002</v>
      </c>
      <c r="T85" s="5" t="s">
        <v>22</v>
      </c>
      <c r="U85" s="4">
        <v>7186.6080000000002</v>
      </c>
      <c r="V85" s="5" t="s">
        <v>22</v>
      </c>
      <c r="W85" s="4">
        <v>7625.9660000000003</v>
      </c>
      <c r="X85" s="5" t="s">
        <v>22</v>
      </c>
      <c r="Y85" s="4">
        <v>9976.8979999999992</v>
      </c>
      <c r="Z85" s="5" t="s">
        <v>22</v>
      </c>
      <c r="AA85" s="4">
        <v>8150.7569999999996</v>
      </c>
      <c r="AB85" s="5" t="s">
        <v>22</v>
      </c>
      <c r="AC85" s="4">
        <v>9230.6720000000005</v>
      </c>
      <c r="AD85" s="5" t="s">
        <v>22</v>
      </c>
      <c r="AE85" s="4">
        <v>11746.034</v>
      </c>
      <c r="AF85" s="5" t="s">
        <v>22</v>
      </c>
      <c r="AG85" s="4">
        <v>26225.508999999998</v>
      </c>
      <c r="AH85" s="5" t="s">
        <v>22</v>
      </c>
      <c r="AI85" s="4">
        <v>1336.44</v>
      </c>
      <c r="AJ85" s="5" t="s">
        <v>22</v>
      </c>
      <c r="AK85" s="4">
        <v>5854.7460000000001</v>
      </c>
      <c r="AL85" s="5" t="s">
        <v>22</v>
      </c>
      <c r="AM85" s="4">
        <v>14971.128000000001</v>
      </c>
      <c r="AN85" s="5" t="s">
        <v>22</v>
      </c>
      <c r="AO85" s="4">
        <v>19959.739000000001</v>
      </c>
      <c r="AP85" s="5" t="s">
        <v>22</v>
      </c>
    </row>
    <row r="86" spans="1:42" ht="39" customHeight="1" x14ac:dyDescent="0.4">
      <c r="A86" s="8" t="s">
        <v>46</v>
      </c>
      <c r="B86" s="2" t="s">
        <v>25</v>
      </c>
      <c r="C86" s="3">
        <v>2005688.1470000001</v>
      </c>
      <c r="D86" s="1" t="s">
        <v>22</v>
      </c>
      <c r="E86" s="3">
        <v>2253009.4580000001</v>
      </c>
      <c r="F86" s="1" t="s">
        <v>22</v>
      </c>
      <c r="G86" s="3">
        <v>2501497.4139999999</v>
      </c>
      <c r="H86" s="1" t="s">
        <v>22</v>
      </c>
      <c r="I86" s="3">
        <v>2963132.2659999998</v>
      </c>
      <c r="J86" s="1" t="s">
        <v>22</v>
      </c>
      <c r="K86" s="3">
        <v>2811078.3250000002</v>
      </c>
      <c r="L86" s="1" t="s">
        <v>22</v>
      </c>
      <c r="M86" s="3">
        <v>3028614.452</v>
      </c>
      <c r="N86" s="1" t="s">
        <v>22</v>
      </c>
      <c r="O86" s="3">
        <v>3273616.3319999999</v>
      </c>
      <c r="P86" s="1" t="s">
        <v>22</v>
      </c>
      <c r="Q86" s="3">
        <v>3692205.6860000002</v>
      </c>
      <c r="R86" s="1" t="s">
        <v>22</v>
      </c>
      <c r="S86" s="3">
        <v>3865374.7110000001</v>
      </c>
      <c r="T86" s="1" t="s">
        <v>22</v>
      </c>
      <c r="U86" s="3">
        <v>4190795.6719999998</v>
      </c>
      <c r="V86" s="1" t="s">
        <v>22</v>
      </c>
      <c r="W86" s="3">
        <v>4678580.6639999999</v>
      </c>
      <c r="X86" s="1" t="s">
        <v>22</v>
      </c>
      <c r="Y86" s="3">
        <v>5028005.3660000004</v>
      </c>
      <c r="Z86" s="1" t="s">
        <v>22</v>
      </c>
      <c r="AA86" s="3">
        <v>5290873.3629999999</v>
      </c>
      <c r="AB86" s="1" t="s">
        <v>22</v>
      </c>
      <c r="AC86" s="3">
        <v>5689053.9759999998</v>
      </c>
      <c r="AD86" s="1" t="s">
        <v>22</v>
      </c>
      <c r="AE86" s="3">
        <v>6130106.3770000003</v>
      </c>
      <c r="AF86" s="1" t="s">
        <v>22</v>
      </c>
      <c r="AG86" s="3">
        <v>6971355.7829999998</v>
      </c>
      <c r="AH86" s="1" t="s">
        <v>22</v>
      </c>
      <c r="AI86" s="3">
        <v>7266656.2340000002</v>
      </c>
      <c r="AJ86" s="1" t="s">
        <v>22</v>
      </c>
      <c r="AK86" s="3">
        <v>8199741.307</v>
      </c>
      <c r="AL86" s="1" t="s">
        <v>22</v>
      </c>
      <c r="AM86" s="3">
        <v>8596449.1679999996</v>
      </c>
      <c r="AN86" s="1" t="s">
        <v>22</v>
      </c>
      <c r="AO86" s="3">
        <v>8910720.7689999994</v>
      </c>
      <c r="AP86" s="1" t="s">
        <v>22</v>
      </c>
    </row>
    <row r="87" spans="1:42" ht="39" customHeight="1" x14ac:dyDescent="0.4">
      <c r="A87" s="8" t="s">
        <v>47</v>
      </c>
      <c r="B87" s="2" t="s">
        <v>21</v>
      </c>
      <c r="C87" s="4"/>
      <c r="D87" s="5"/>
      <c r="E87" s="4"/>
      <c r="F87" s="5"/>
      <c r="G87" s="4"/>
      <c r="H87" s="5"/>
      <c r="I87" s="4"/>
      <c r="J87" s="5"/>
      <c r="K87" s="4"/>
      <c r="L87" s="5"/>
      <c r="M87" s="4">
        <v>9780</v>
      </c>
      <c r="N87" s="5" t="s">
        <v>22</v>
      </c>
      <c r="O87" s="4">
        <v>13447</v>
      </c>
      <c r="P87" s="5" t="s">
        <v>22</v>
      </c>
      <c r="Q87" s="4">
        <v>15450</v>
      </c>
      <c r="R87" s="5" t="s">
        <v>22</v>
      </c>
      <c r="S87" s="4">
        <v>11989</v>
      </c>
      <c r="T87" s="5" t="s">
        <v>22</v>
      </c>
      <c r="U87" s="4">
        <v>10710</v>
      </c>
      <c r="V87" s="5" t="s">
        <v>22</v>
      </c>
      <c r="W87" s="4">
        <v>11092</v>
      </c>
      <c r="X87" s="5" t="s">
        <v>22</v>
      </c>
      <c r="Y87" s="4">
        <v>12260</v>
      </c>
      <c r="Z87" s="5" t="s">
        <v>22</v>
      </c>
      <c r="AA87" s="4">
        <v>13695</v>
      </c>
      <c r="AB87" s="5" t="s">
        <v>22</v>
      </c>
      <c r="AC87" s="4">
        <v>12419</v>
      </c>
      <c r="AD87" s="5" t="s">
        <v>22</v>
      </c>
      <c r="AE87" s="4">
        <v>13566</v>
      </c>
      <c r="AF87" s="5" t="s">
        <v>22</v>
      </c>
      <c r="AG87" s="4">
        <v>13959</v>
      </c>
      <c r="AH87" s="5" t="s">
        <v>22</v>
      </c>
      <c r="AI87" s="4">
        <v>17904</v>
      </c>
      <c r="AJ87" s="5" t="s">
        <v>22</v>
      </c>
      <c r="AK87" s="4">
        <v>23321</v>
      </c>
      <c r="AL87" s="5" t="s">
        <v>22</v>
      </c>
      <c r="AM87" s="4">
        <v>10433</v>
      </c>
      <c r="AN87" s="5" t="s">
        <v>22</v>
      </c>
      <c r="AO87" s="4"/>
      <c r="AP87" s="5"/>
    </row>
    <row r="88" spans="1:42" ht="39" customHeight="1" x14ac:dyDescent="0.4">
      <c r="A88" s="8" t="s">
        <v>47</v>
      </c>
      <c r="B88" s="2" t="s">
        <v>23</v>
      </c>
      <c r="C88" s="3"/>
      <c r="D88" s="1"/>
      <c r="E88" s="3"/>
      <c r="F88" s="1"/>
      <c r="G88" s="3"/>
      <c r="H88" s="1"/>
      <c r="I88" s="3"/>
      <c r="J88" s="1"/>
      <c r="K88" s="3"/>
      <c r="L88" s="1"/>
      <c r="M88" s="3">
        <v>7320</v>
      </c>
      <c r="N88" s="1" t="s">
        <v>22</v>
      </c>
      <c r="O88" s="3">
        <v>10075</v>
      </c>
      <c r="P88" s="1" t="s">
        <v>22</v>
      </c>
      <c r="Q88" s="3">
        <v>10119</v>
      </c>
      <c r="R88" s="1" t="s">
        <v>22</v>
      </c>
      <c r="S88" s="3">
        <v>6308</v>
      </c>
      <c r="T88" s="1" t="s">
        <v>22</v>
      </c>
      <c r="U88" s="3">
        <v>8398</v>
      </c>
      <c r="V88" s="1" t="s">
        <v>22</v>
      </c>
      <c r="W88" s="3">
        <v>10637</v>
      </c>
      <c r="X88" s="1" t="s">
        <v>22</v>
      </c>
      <c r="Y88" s="3">
        <v>11227</v>
      </c>
      <c r="Z88" s="1" t="s">
        <v>22</v>
      </c>
      <c r="AA88" s="3">
        <v>12691</v>
      </c>
      <c r="AB88" s="1" t="s">
        <v>22</v>
      </c>
      <c r="AC88" s="3">
        <v>13306</v>
      </c>
      <c r="AD88" s="1" t="s">
        <v>22</v>
      </c>
      <c r="AE88" s="3">
        <v>13554</v>
      </c>
      <c r="AF88" s="1" t="s">
        <v>22</v>
      </c>
      <c r="AG88" s="3">
        <v>13884</v>
      </c>
      <c r="AH88" s="1" t="s">
        <v>22</v>
      </c>
      <c r="AI88" s="3">
        <v>14059</v>
      </c>
      <c r="AJ88" s="1" t="s">
        <v>22</v>
      </c>
      <c r="AK88" s="3">
        <v>17460</v>
      </c>
      <c r="AL88" s="1" t="s">
        <v>22</v>
      </c>
      <c r="AM88" s="3">
        <v>10713</v>
      </c>
      <c r="AN88" s="1" t="s">
        <v>22</v>
      </c>
      <c r="AO88" s="3"/>
      <c r="AP88" s="1"/>
    </row>
    <row r="89" spans="1:42" ht="29.25" customHeight="1" x14ac:dyDescent="0.4">
      <c r="A89" s="8" t="s">
        <v>47</v>
      </c>
      <c r="B89" s="2" t="s">
        <v>24</v>
      </c>
      <c r="C89" s="4"/>
      <c r="D89" s="5"/>
      <c r="E89" s="4"/>
      <c r="F89" s="5"/>
      <c r="G89" s="4"/>
      <c r="H89" s="5"/>
      <c r="I89" s="4"/>
      <c r="J89" s="5"/>
      <c r="K89" s="4"/>
      <c r="L89" s="5"/>
      <c r="M89" s="4">
        <v>-289</v>
      </c>
      <c r="N89" s="5" t="s">
        <v>22</v>
      </c>
      <c r="O89" s="4">
        <v>-415</v>
      </c>
      <c r="P89" s="5" t="s">
        <v>22</v>
      </c>
      <c r="Q89" s="4">
        <v>-344</v>
      </c>
      <c r="R89" s="5" t="s">
        <v>22</v>
      </c>
      <c r="S89" s="4">
        <v>5608</v>
      </c>
      <c r="T89" s="5" t="s">
        <v>22</v>
      </c>
      <c r="U89" s="4">
        <v>2990</v>
      </c>
      <c r="V89" s="5" t="s">
        <v>22</v>
      </c>
      <c r="W89" s="4">
        <v>6312</v>
      </c>
      <c r="X89" s="5" t="s">
        <v>22</v>
      </c>
      <c r="Y89" s="4">
        <v>3452</v>
      </c>
      <c r="Z89" s="5" t="s">
        <v>22</v>
      </c>
      <c r="AA89" s="4">
        <v>1788</v>
      </c>
      <c r="AB89" s="5" t="s">
        <v>22</v>
      </c>
      <c r="AC89" s="4">
        <v>-1953</v>
      </c>
      <c r="AD89" s="5" t="s">
        <v>22</v>
      </c>
      <c r="AE89" s="4">
        <v>687</v>
      </c>
      <c r="AF89" s="5" t="s">
        <v>22</v>
      </c>
      <c r="AG89" s="4">
        <v>6097</v>
      </c>
      <c r="AH89" s="5" t="s">
        <v>22</v>
      </c>
      <c r="AI89" s="4">
        <v>1617</v>
      </c>
      <c r="AJ89" s="5" t="s">
        <v>22</v>
      </c>
      <c r="AK89" s="4">
        <v>3663</v>
      </c>
      <c r="AL89" s="5" t="s">
        <v>22</v>
      </c>
      <c r="AM89" s="4">
        <v>2278</v>
      </c>
      <c r="AN89" s="5" t="s">
        <v>22</v>
      </c>
      <c r="AO89" s="4"/>
      <c r="AP89" s="5"/>
    </row>
    <row r="90" spans="1:42" ht="39" customHeight="1" x14ac:dyDescent="0.4">
      <c r="A90" s="8" t="s">
        <v>47</v>
      </c>
      <c r="B90" s="2" t="s">
        <v>25</v>
      </c>
      <c r="C90" s="3"/>
      <c r="D90" s="1"/>
      <c r="E90" s="3"/>
      <c r="F90" s="1"/>
      <c r="G90" s="3"/>
      <c r="H90" s="1"/>
      <c r="I90" s="3"/>
      <c r="J90" s="1"/>
      <c r="K90" s="3"/>
      <c r="L90" s="1"/>
      <c r="M90" s="3">
        <v>154914</v>
      </c>
      <c r="N90" s="1" t="s">
        <v>22</v>
      </c>
      <c r="O90" s="3">
        <v>181656</v>
      </c>
      <c r="P90" s="1" t="s">
        <v>22</v>
      </c>
      <c r="Q90" s="3">
        <v>195023</v>
      </c>
      <c r="R90" s="1" t="s">
        <v>22</v>
      </c>
      <c r="S90" s="3">
        <v>171323</v>
      </c>
      <c r="T90" s="1" t="s">
        <v>22</v>
      </c>
      <c r="U90" s="3">
        <v>188451</v>
      </c>
      <c r="V90" s="1" t="s">
        <v>22</v>
      </c>
      <c r="W90" s="3">
        <v>197539</v>
      </c>
      <c r="X90" s="1" t="s">
        <v>22</v>
      </c>
      <c r="Y90" s="3">
        <v>214714</v>
      </c>
      <c r="Z90" s="1" t="s">
        <v>22</v>
      </c>
      <c r="AA90" s="3">
        <v>234349</v>
      </c>
      <c r="AB90" s="1" t="s">
        <v>22</v>
      </c>
      <c r="AC90" s="3">
        <v>268906</v>
      </c>
      <c r="AD90" s="1" t="s">
        <v>22</v>
      </c>
      <c r="AE90" s="3">
        <v>296054</v>
      </c>
      <c r="AF90" s="1" t="s">
        <v>22</v>
      </c>
      <c r="AG90" s="3">
        <v>323065</v>
      </c>
      <c r="AH90" s="1" t="s">
        <v>22</v>
      </c>
      <c r="AI90" s="3">
        <v>353509</v>
      </c>
      <c r="AJ90" s="1" t="s">
        <v>22</v>
      </c>
      <c r="AK90" s="3">
        <v>381886</v>
      </c>
      <c r="AL90" s="1" t="s">
        <v>22</v>
      </c>
      <c r="AM90" s="3">
        <v>404750</v>
      </c>
      <c r="AN90" s="1" t="s">
        <v>22</v>
      </c>
      <c r="AO90" s="3"/>
      <c r="AP90" s="1"/>
    </row>
    <row r="91" spans="1:42" ht="39" customHeight="1" x14ac:dyDescent="0.4">
      <c r="A91" s="8" t="s">
        <v>48</v>
      </c>
      <c r="B91" s="2" t="s">
        <v>21</v>
      </c>
      <c r="C91" s="4"/>
      <c r="D91" s="5"/>
      <c r="E91" s="4"/>
      <c r="F91" s="5"/>
      <c r="G91" s="4"/>
      <c r="H91" s="5"/>
      <c r="I91" s="4"/>
      <c r="J91" s="5"/>
      <c r="K91" s="4"/>
      <c r="L91" s="5"/>
      <c r="M91" s="4">
        <v>25111</v>
      </c>
      <c r="N91" s="5" t="s">
        <v>22</v>
      </c>
      <c r="O91" s="4">
        <v>29598</v>
      </c>
      <c r="P91" s="5" t="s">
        <v>22</v>
      </c>
      <c r="Q91" s="4">
        <v>37159</v>
      </c>
      <c r="R91" s="5" t="s">
        <v>22</v>
      </c>
      <c r="S91" s="4">
        <v>37804</v>
      </c>
      <c r="T91" s="5" t="s">
        <v>22</v>
      </c>
      <c r="U91" s="4">
        <v>56658</v>
      </c>
      <c r="V91" s="5" t="s">
        <v>22</v>
      </c>
      <c r="W91" s="4">
        <v>58556</v>
      </c>
      <c r="X91" s="5" t="s">
        <v>22</v>
      </c>
      <c r="Y91" s="4">
        <v>67870</v>
      </c>
      <c r="Z91" s="5" t="s">
        <v>22</v>
      </c>
      <c r="AA91" s="4">
        <v>62758</v>
      </c>
      <c r="AB91" s="5" t="s">
        <v>22</v>
      </c>
      <c r="AC91" s="4">
        <v>57402</v>
      </c>
      <c r="AD91" s="5" t="s">
        <v>22</v>
      </c>
      <c r="AE91" s="4">
        <v>57391</v>
      </c>
      <c r="AF91" s="5" t="s">
        <v>22</v>
      </c>
      <c r="AG91" s="4">
        <v>62200</v>
      </c>
      <c r="AH91" s="5" t="s">
        <v>22</v>
      </c>
      <c r="AI91" s="4">
        <v>72565</v>
      </c>
      <c r="AJ91" s="5" t="s">
        <v>22</v>
      </c>
      <c r="AK91" s="4">
        <v>93860</v>
      </c>
      <c r="AL91" s="5" t="s">
        <v>22</v>
      </c>
      <c r="AM91" s="4">
        <v>77924</v>
      </c>
      <c r="AN91" s="5" t="s">
        <v>22</v>
      </c>
      <c r="AO91" s="4"/>
      <c r="AP91" s="5"/>
    </row>
    <row r="92" spans="1:42" ht="39" customHeight="1" x14ac:dyDescent="0.4">
      <c r="A92" s="8" t="s">
        <v>48</v>
      </c>
      <c r="B92" s="2" t="s">
        <v>23</v>
      </c>
      <c r="C92" s="3"/>
      <c r="D92" s="1"/>
      <c r="E92" s="3"/>
      <c r="F92" s="1"/>
      <c r="G92" s="3"/>
      <c r="H92" s="1"/>
      <c r="I92" s="3"/>
      <c r="J92" s="1"/>
      <c r="K92" s="3"/>
      <c r="L92" s="1"/>
      <c r="M92" s="3">
        <v>26774</v>
      </c>
      <c r="N92" s="1" t="s">
        <v>22</v>
      </c>
      <c r="O92" s="3">
        <v>29917</v>
      </c>
      <c r="P92" s="1" t="s">
        <v>22</v>
      </c>
      <c r="Q92" s="3">
        <v>30040</v>
      </c>
      <c r="R92" s="1" t="s">
        <v>22</v>
      </c>
      <c r="S92" s="3">
        <v>29095</v>
      </c>
      <c r="T92" s="1" t="s">
        <v>22</v>
      </c>
      <c r="U92" s="3">
        <v>36292</v>
      </c>
      <c r="V92" s="1" t="s">
        <v>22</v>
      </c>
      <c r="W92" s="3">
        <v>39013</v>
      </c>
      <c r="X92" s="1" t="s">
        <v>22</v>
      </c>
      <c r="Y92" s="3">
        <v>37312</v>
      </c>
      <c r="Z92" s="1" t="s">
        <v>22</v>
      </c>
      <c r="AA92" s="3">
        <v>38478</v>
      </c>
      <c r="AB92" s="1" t="s">
        <v>22</v>
      </c>
      <c r="AC92" s="3">
        <v>40587</v>
      </c>
      <c r="AD92" s="1" t="s">
        <v>22</v>
      </c>
      <c r="AE92" s="3">
        <v>49784</v>
      </c>
      <c r="AF92" s="1" t="s">
        <v>22</v>
      </c>
      <c r="AG92" s="3">
        <v>40948</v>
      </c>
      <c r="AH92" s="1" t="s">
        <v>22</v>
      </c>
      <c r="AI92" s="3">
        <v>42439</v>
      </c>
      <c r="AJ92" s="1" t="s">
        <v>22</v>
      </c>
      <c r="AK92" s="3">
        <v>81161</v>
      </c>
      <c r="AL92" s="1" t="s">
        <v>22</v>
      </c>
      <c r="AM92" s="3">
        <v>79186</v>
      </c>
      <c r="AN92" s="1" t="s">
        <v>22</v>
      </c>
      <c r="AO92" s="3"/>
      <c r="AP92" s="1"/>
    </row>
    <row r="93" spans="1:42" ht="29.25" customHeight="1" x14ac:dyDescent="0.4">
      <c r="A93" s="8" t="s">
        <v>48</v>
      </c>
      <c r="B93" s="2" t="s">
        <v>24</v>
      </c>
      <c r="C93" s="4"/>
      <c r="D93" s="5"/>
      <c r="E93" s="4"/>
      <c r="F93" s="5"/>
      <c r="G93" s="4"/>
      <c r="H93" s="5"/>
      <c r="I93" s="4"/>
      <c r="J93" s="5"/>
      <c r="K93" s="4"/>
      <c r="L93" s="5"/>
      <c r="M93" s="4">
        <v>1312</v>
      </c>
      <c r="N93" s="5" t="s">
        <v>22</v>
      </c>
      <c r="O93" s="4">
        <v>4583</v>
      </c>
      <c r="P93" s="5" t="s">
        <v>22</v>
      </c>
      <c r="Q93" s="4">
        <v>7133</v>
      </c>
      <c r="R93" s="5" t="s">
        <v>22</v>
      </c>
      <c r="S93" s="4">
        <v>4140</v>
      </c>
      <c r="T93" s="5" t="s">
        <v>22</v>
      </c>
      <c r="U93" s="4">
        <v>13256</v>
      </c>
      <c r="V93" s="5" t="s">
        <v>22</v>
      </c>
      <c r="W93" s="4">
        <v>19426</v>
      </c>
      <c r="X93" s="5" t="s">
        <v>22</v>
      </c>
      <c r="Y93" s="4">
        <v>17251</v>
      </c>
      <c r="Z93" s="5" t="s">
        <v>22</v>
      </c>
      <c r="AA93" s="4">
        <v>10725</v>
      </c>
      <c r="AB93" s="5" t="s">
        <v>22</v>
      </c>
      <c r="AC93" s="4">
        <v>7843</v>
      </c>
      <c r="AD93" s="5" t="s">
        <v>22</v>
      </c>
      <c r="AE93" s="4">
        <v>12880</v>
      </c>
      <c r="AF93" s="5" t="s">
        <v>22</v>
      </c>
      <c r="AG93" s="4">
        <v>17103</v>
      </c>
      <c r="AH93" s="5" t="s">
        <v>22</v>
      </c>
      <c r="AI93" s="4">
        <v>17496</v>
      </c>
      <c r="AJ93" s="5" t="s">
        <v>22</v>
      </c>
      <c r="AK93" s="4">
        <v>27267</v>
      </c>
      <c r="AL93" s="5" t="s">
        <v>22</v>
      </c>
      <c r="AM93" s="4">
        <v>9253</v>
      </c>
      <c r="AN93" s="5" t="s">
        <v>22</v>
      </c>
      <c r="AO93" s="4"/>
      <c r="AP93" s="5"/>
    </row>
    <row r="94" spans="1:42" ht="39" customHeight="1" x14ac:dyDescent="0.4">
      <c r="A94" s="8" t="s">
        <v>48</v>
      </c>
      <c r="B94" s="2" t="s">
        <v>25</v>
      </c>
      <c r="C94" s="3"/>
      <c r="D94" s="1"/>
      <c r="E94" s="3"/>
      <c r="F94" s="1"/>
      <c r="G94" s="3"/>
      <c r="H94" s="1"/>
      <c r="I94" s="3"/>
      <c r="J94" s="1"/>
      <c r="K94" s="3"/>
      <c r="L94" s="1"/>
      <c r="M94" s="3">
        <v>497242</v>
      </c>
      <c r="N94" s="1" t="s">
        <v>22</v>
      </c>
      <c r="O94" s="3">
        <v>569096</v>
      </c>
      <c r="P94" s="1" t="s">
        <v>22</v>
      </c>
      <c r="Q94" s="3">
        <v>677845</v>
      </c>
      <c r="R94" s="1" t="s">
        <v>22</v>
      </c>
      <c r="S94" s="3">
        <v>828292</v>
      </c>
      <c r="T94" s="1" t="s">
        <v>22</v>
      </c>
      <c r="U94" s="3">
        <v>958593</v>
      </c>
      <c r="V94" s="1" t="s">
        <v>22</v>
      </c>
      <c r="W94" s="3">
        <v>1033618</v>
      </c>
      <c r="X94" s="1" t="s">
        <v>22</v>
      </c>
      <c r="Y94" s="3">
        <v>1186038</v>
      </c>
      <c r="Z94" s="1" t="s">
        <v>22</v>
      </c>
      <c r="AA94" s="3">
        <v>1148230</v>
      </c>
      <c r="AB94" s="1" t="s">
        <v>22</v>
      </c>
      <c r="AC94" s="3">
        <v>1132147</v>
      </c>
      <c r="AD94" s="1" t="s">
        <v>22</v>
      </c>
      <c r="AE94" s="3">
        <v>1254736</v>
      </c>
      <c r="AF94" s="1" t="s">
        <v>22</v>
      </c>
      <c r="AG94" s="3">
        <v>1321675</v>
      </c>
      <c r="AH94" s="1" t="s">
        <v>22</v>
      </c>
      <c r="AI94" s="3">
        <v>1662416</v>
      </c>
      <c r="AJ94" s="1" t="s">
        <v>22</v>
      </c>
      <c r="AK94" s="3">
        <v>1821550</v>
      </c>
      <c r="AL94" s="1" t="s">
        <v>22</v>
      </c>
      <c r="AM94" s="3">
        <v>1997073</v>
      </c>
      <c r="AN94" s="1" t="s">
        <v>22</v>
      </c>
      <c r="AO94" s="3"/>
      <c r="AP94" s="1"/>
    </row>
    <row r="95" spans="1:42" ht="39" customHeight="1" x14ac:dyDescent="0.4">
      <c r="A95" s="8" t="s">
        <v>49</v>
      </c>
      <c r="B95" s="2" t="s">
        <v>21</v>
      </c>
      <c r="C95" s="4">
        <v>4146127</v>
      </c>
      <c r="D95" s="5" t="s">
        <v>22</v>
      </c>
      <c r="E95" s="4"/>
      <c r="F95" s="5"/>
      <c r="G95" s="4"/>
      <c r="H95" s="5"/>
      <c r="I95" s="4">
        <v>9201865</v>
      </c>
      <c r="J95" s="5" t="s">
        <v>22</v>
      </c>
      <c r="K95" s="4">
        <v>4809910</v>
      </c>
      <c r="L95" s="5" t="s">
        <v>22</v>
      </c>
      <c r="M95" s="4">
        <v>5975196</v>
      </c>
      <c r="N95" s="5" t="s">
        <v>22</v>
      </c>
      <c r="O95" s="4">
        <v>7953390</v>
      </c>
      <c r="P95" s="5" t="s">
        <v>22</v>
      </c>
      <c r="Q95" s="4">
        <v>8905624</v>
      </c>
      <c r="R95" s="5" t="s">
        <v>22</v>
      </c>
      <c r="S95" s="4">
        <v>9579307</v>
      </c>
      <c r="T95" s="5" t="s">
        <v>22</v>
      </c>
      <c r="U95" s="4">
        <v>11792413</v>
      </c>
      <c r="V95" s="5" t="s">
        <v>22</v>
      </c>
      <c r="W95" s="4">
        <v>11327880</v>
      </c>
      <c r="X95" s="5" t="s">
        <v>22</v>
      </c>
      <c r="Y95" s="4">
        <v>11461248</v>
      </c>
      <c r="Z95" s="5" t="s">
        <v>22</v>
      </c>
      <c r="AA95" s="4">
        <v>11489216</v>
      </c>
      <c r="AB95" s="5" t="s">
        <v>22</v>
      </c>
      <c r="AC95" s="4">
        <v>12508785</v>
      </c>
      <c r="AD95" s="5" t="s">
        <v>22</v>
      </c>
      <c r="AE95" s="4">
        <v>14359024</v>
      </c>
      <c r="AF95" s="5" t="s">
        <v>22</v>
      </c>
      <c r="AG95" s="4">
        <v>13132319</v>
      </c>
      <c r="AH95" s="5" t="s">
        <v>22</v>
      </c>
      <c r="AI95" s="4">
        <v>15792877</v>
      </c>
      <c r="AJ95" s="5" t="s">
        <v>22</v>
      </c>
      <c r="AK95" s="4">
        <v>28740508.720183</v>
      </c>
      <c r="AL95" s="5" t="s">
        <v>22</v>
      </c>
      <c r="AM95" s="4">
        <v>29306008.839361999</v>
      </c>
      <c r="AN95" s="5" t="s">
        <v>22</v>
      </c>
      <c r="AO95" s="4"/>
      <c r="AP95" s="5"/>
    </row>
    <row r="96" spans="1:42" ht="39" customHeight="1" x14ac:dyDescent="0.4">
      <c r="A96" s="8" t="s">
        <v>49</v>
      </c>
      <c r="B96" s="2" t="s">
        <v>23</v>
      </c>
      <c r="C96" s="3"/>
      <c r="D96" s="1"/>
      <c r="E96" s="3"/>
      <c r="F96" s="1"/>
      <c r="G96" s="3"/>
      <c r="H96" s="1"/>
      <c r="I96" s="3">
        <v>1655679</v>
      </c>
      <c r="J96" s="1" t="s">
        <v>22</v>
      </c>
      <c r="K96" s="3">
        <v>2121636</v>
      </c>
      <c r="L96" s="1" t="s">
        <v>22</v>
      </c>
      <c r="M96" s="3">
        <v>2171941</v>
      </c>
      <c r="N96" s="1" t="s">
        <v>22</v>
      </c>
      <c r="O96" s="3">
        <v>2218737</v>
      </c>
      <c r="P96" s="1" t="s">
        <v>22</v>
      </c>
      <c r="Q96" s="3">
        <v>2399448</v>
      </c>
      <c r="R96" s="1" t="s">
        <v>22</v>
      </c>
      <c r="S96" s="3">
        <v>2799849</v>
      </c>
      <c r="T96" s="1" t="s">
        <v>22</v>
      </c>
      <c r="U96" s="3">
        <v>2916117</v>
      </c>
      <c r="V96" s="1" t="s">
        <v>22</v>
      </c>
      <c r="W96" s="3">
        <v>3111763</v>
      </c>
      <c r="X96" s="1" t="s">
        <v>22</v>
      </c>
      <c r="Y96" s="3">
        <v>3111540</v>
      </c>
      <c r="Z96" s="1" t="s">
        <v>22</v>
      </c>
      <c r="AA96" s="3">
        <v>3382799</v>
      </c>
      <c r="AB96" s="1" t="s">
        <v>22</v>
      </c>
      <c r="AC96" s="3">
        <v>3524800</v>
      </c>
      <c r="AD96" s="1" t="s">
        <v>22</v>
      </c>
      <c r="AE96" s="3">
        <v>4111169</v>
      </c>
      <c r="AF96" s="1" t="s">
        <v>22</v>
      </c>
      <c r="AG96" s="3">
        <v>3779796</v>
      </c>
      <c r="AH96" s="1" t="s">
        <v>22</v>
      </c>
      <c r="AI96" s="3">
        <v>4226931</v>
      </c>
      <c r="AJ96" s="1" t="s">
        <v>22</v>
      </c>
      <c r="AK96" s="3">
        <v>4340559.6558250003</v>
      </c>
      <c r="AL96" s="1" t="s">
        <v>22</v>
      </c>
      <c r="AM96" s="3">
        <v>5179267.6345140003</v>
      </c>
      <c r="AN96" s="1" t="s">
        <v>22</v>
      </c>
      <c r="AO96" s="3"/>
      <c r="AP96" s="1"/>
    </row>
    <row r="97" spans="1:42" ht="39" customHeight="1" x14ac:dyDescent="0.4">
      <c r="A97" s="8" t="s">
        <v>49</v>
      </c>
      <c r="B97" s="2" t="s">
        <v>24</v>
      </c>
      <c r="C97" s="4">
        <v>236388</v>
      </c>
      <c r="D97" s="5" t="s">
        <v>22</v>
      </c>
      <c r="E97" s="4"/>
      <c r="F97" s="5"/>
      <c r="G97" s="4"/>
      <c r="H97" s="5"/>
      <c r="I97" s="4">
        <v>1106212</v>
      </c>
      <c r="J97" s="5" t="s">
        <v>22</v>
      </c>
      <c r="K97" s="4">
        <v>1373593</v>
      </c>
      <c r="L97" s="5" t="s">
        <v>22</v>
      </c>
      <c r="M97" s="4">
        <v>1100713</v>
      </c>
      <c r="N97" s="5" t="s">
        <v>22</v>
      </c>
      <c r="O97" s="4">
        <v>1199486</v>
      </c>
      <c r="P97" s="5" t="s">
        <v>22</v>
      </c>
      <c r="Q97" s="4">
        <v>1463324</v>
      </c>
      <c r="R97" s="5" t="s">
        <v>22</v>
      </c>
      <c r="S97" s="4">
        <v>1685424</v>
      </c>
      <c r="T97" s="5" t="s">
        <v>22</v>
      </c>
      <c r="U97" s="4">
        <v>1966342</v>
      </c>
      <c r="V97" s="5" t="s">
        <v>22</v>
      </c>
      <c r="W97" s="4">
        <v>2045948</v>
      </c>
      <c r="X97" s="5" t="s">
        <v>22</v>
      </c>
      <c r="Y97" s="4">
        <v>2019421</v>
      </c>
      <c r="Z97" s="5" t="s">
        <v>22</v>
      </c>
      <c r="AA97" s="4">
        <v>2092731</v>
      </c>
      <c r="AB97" s="5" t="s">
        <v>22</v>
      </c>
      <c r="AC97" s="4">
        <v>2261198</v>
      </c>
      <c r="AD97" s="5" t="s">
        <v>22</v>
      </c>
      <c r="AE97" s="4">
        <v>3080938</v>
      </c>
      <c r="AF97" s="5" t="s">
        <v>22</v>
      </c>
      <c r="AG97" s="4">
        <v>3858554</v>
      </c>
      <c r="AH97" s="5" t="s">
        <v>22</v>
      </c>
      <c r="AI97" s="4">
        <v>2754865</v>
      </c>
      <c r="AJ97" s="5" t="s">
        <v>22</v>
      </c>
      <c r="AK97" s="4">
        <v>3826163.6316280002</v>
      </c>
      <c r="AL97" s="5" t="s">
        <v>22</v>
      </c>
      <c r="AM97" s="4">
        <v>3834297.5097210002</v>
      </c>
      <c r="AN97" s="5" t="s">
        <v>22</v>
      </c>
      <c r="AO97" s="4"/>
      <c r="AP97" s="5"/>
    </row>
    <row r="98" spans="1:42" ht="48.75" customHeight="1" x14ac:dyDescent="0.4">
      <c r="A98" s="8" t="s">
        <v>49</v>
      </c>
      <c r="B98" s="2" t="s">
        <v>25</v>
      </c>
      <c r="C98" s="3">
        <v>61357453.298529997</v>
      </c>
      <c r="D98" s="1" t="s">
        <v>22</v>
      </c>
      <c r="E98" s="3">
        <v>70727762.891519994</v>
      </c>
      <c r="F98" s="1" t="s">
        <v>22</v>
      </c>
      <c r="G98" s="3">
        <v>86490106.184839994</v>
      </c>
      <c r="H98" s="1" t="s">
        <v>22</v>
      </c>
      <c r="I98" s="3">
        <v>103103726</v>
      </c>
      <c r="J98" s="1" t="s">
        <v>22</v>
      </c>
      <c r="K98" s="3">
        <v>101903765</v>
      </c>
      <c r="L98" s="1" t="s">
        <v>22</v>
      </c>
      <c r="M98" s="3">
        <v>108222800</v>
      </c>
      <c r="N98" s="1" t="s">
        <v>22</v>
      </c>
      <c r="O98" s="3">
        <v>126295010</v>
      </c>
      <c r="P98" s="1" t="s">
        <v>22</v>
      </c>
      <c r="Q98" s="3">
        <v>140525867</v>
      </c>
      <c r="R98" s="1" t="s">
        <v>22</v>
      </c>
      <c r="S98" s="3">
        <v>158746428</v>
      </c>
      <c r="T98" s="1" t="s">
        <v>22</v>
      </c>
      <c r="U98" s="3">
        <v>180845568</v>
      </c>
      <c r="V98" s="1" t="s">
        <v>22</v>
      </c>
      <c r="W98" s="3">
        <v>203608213</v>
      </c>
      <c r="X98" s="1" t="s">
        <v>22</v>
      </c>
      <c r="Y98" s="3">
        <v>211686643</v>
      </c>
      <c r="Z98" s="1" t="s">
        <v>22</v>
      </c>
      <c r="AA98" s="3">
        <v>220364769</v>
      </c>
      <c r="AB98" s="1" t="s">
        <v>22</v>
      </c>
      <c r="AC98" s="3">
        <v>246265755</v>
      </c>
      <c r="AD98" s="1" t="s">
        <v>22</v>
      </c>
      <c r="AE98" s="3">
        <v>290500257</v>
      </c>
      <c r="AF98" s="1" t="s">
        <v>22</v>
      </c>
      <c r="AG98" s="3">
        <v>323126841</v>
      </c>
      <c r="AH98" s="1" t="s">
        <v>22</v>
      </c>
      <c r="AI98" s="3">
        <v>361453309</v>
      </c>
      <c r="AJ98" s="1" t="s">
        <v>22</v>
      </c>
      <c r="AK98" s="3">
        <v>395862542.06591302</v>
      </c>
      <c r="AL98" s="1" t="s">
        <v>22</v>
      </c>
      <c r="AM98" s="3">
        <v>401355353.22166997</v>
      </c>
      <c r="AN98" s="1" t="s">
        <v>22</v>
      </c>
      <c r="AO98" s="3"/>
      <c r="AP98" s="1"/>
    </row>
    <row r="99" spans="1:42" ht="39" customHeight="1" x14ac:dyDescent="0.4">
      <c r="A99" s="8" t="s">
        <v>50</v>
      </c>
      <c r="B99" s="2" t="s">
        <v>21</v>
      </c>
      <c r="C99" s="4"/>
      <c r="D99" s="5"/>
      <c r="E99" s="4"/>
      <c r="F99" s="5"/>
      <c r="G99" s="4"/>
      <c r="H99" s="5"/>
      <c r="I99" s="4"/>
      <c r="J99" s="5"/>
      <c r="K99" s="4"/>
      <c r="L99" s="5"/>
      <c r="M99" s="4">
        <v>8953.1605319999999</v>
      </c>
      <c r="N99" s="5" t="s">
        <v>22</v>
      </c>
      <c r="O99" s="4">
        <v>12863.593467999999</v>
      </c>
      <c r="P99" s="5" t="s">
        <v>22</v>
      </c>
      <c r="Q99" s="4">
        <v>17973.279637</v>
      </c>
      <c r="R99" s="5" t="s">
        <v>22</v>
      </c>
      <c r="S99" s="4">
        <v>22417.647669999998</v>
      </c>
      <c r="T99" s="5" t="s">
        <v>22</v>
      </c>
      <c r="U99" s="4">
        <v>30274.233316999998</v>
      </c>
      <c r="V99" s="5" t="s">
        <v>22</v>
      </c>
      <c r="W99" s="4">
        <v>33251.349791000001</v>
      </c>
      <c r="X99" s="5" t="s">
        <v>22</v>
      </c>
      <c r="Y99" s="4">
        <v>30846.049316000001</v>
      </c>
      <c r="Z99" s="5" t="s">
        <v>22</v>
      </c>
      <c r="AA99" s="4">
        <v>35777.192468000001</v>
      </c>
      <c r="AB99" s="5" t="s">
        <v>22</v>
      </c>
      <c r="AC99" s="4">
        <v>47657.908000000003</v>
      </c>
      <c r="AD99" s="5" t="s">
        <v>22</v>
      </c>
      <c r="AE99" s="4">
        <v>58702.663999999997</v>
      </c>
      <c r="AF99" s="5" t="s">
        <v>22</v>
      </c>
      <c r="AG99" s="4">
        <v>50800.506000000001</v>
      </c>
      <c r="AH99" s="5" t="s">
        <v>22</v>
      </c>
      <c r="AI99" s="4">
        <v>43878.830999999998</v>
      </c>
      <c r="AJ99" s="5" t="s">
        <v>22</v>
      </c>
      <c r="AK99" s="4">
        <v>58360.858999999997</v>
      </c>
      <c r="AL99" s="5" t="s">
        <v>22</v>
      </c>
      <c r="AM99" s="4">
        <v>98060.284</v>
      </c>
      <c r="AN99" s="5" t="s">
        <v>22</v>
      </c>
      <c r="AO99" s="4"/>
      <c r="AP99" s="5"/>
    </row>
    <row r="100" spans="1:42" ht="29.25" customHeight="1" x14ac:dyDescent="0.4">
      <c r="A100" s="8" t="s">
        <v>50</v>
      </c>
      <c r="B100" s="2" t="s">
        <v>23</v>
      </c>
      <c r="C100" s="3"/>
      <c r="D100" s="1"/>
      <c r="E100" s="3"/>
      <c r="F100" s="1"/>
      <c r="G100" s="3"/>
      <c r="H100" s="1"/>
      <c r="I100" s="3"/>
      <c r="J100" s="1"/>
      <c r="K100" s="3"/>
      <c r="L100" s="1"/>
      <c r="M100" s="3">
        <v>3783.9184679999998</v>
      </c>
      <c r="N100" s="1" t="s">
        <v>22</v>
      </c>
      <c r="O100" s="3">
        <v>3468.6845320000002</v>
      </c>
      <c r="P100" s="1" t="s">
        <v>22</v>
      </c>
      <c r="Q100" s="3">
        <v>3792.9963630000002</v>
      </c>
      <c r="R100" s="1" t="s">
        <v>22</v>
      </c>
      <c r="S100" s="3">
        <v>3558.72633</v>
      </c>
      <c r="T100" s="1" t="s">
        <v>22</v>
      </c>
      <c r="U100" s="3">
        <v>4685.459683</v>
      </c>
      <c r="V100" s="1" t="s">
        <v>22</v>
      </c>
      <c r="W100" s="3">
        <v>5620.443209</v>
      </c>
      <c r="X100" s="1" t="s">
        <v>22</v>
      </c>
      <c r="Y100" s="3">
        <v>6442.9976839999999</v>
      </c>
      <c r="Z100" s="1" t="s">
        <v>22</v>
      </c>
      <c r="AA100" s="3">
        <v>6569.6245319999998</v>
      </c>
      <c r="AB100" s="1" t="s">
        <v>22</v>
      </c>
      <c r="AC100" s="3">
        <v>6779.4219999999996</v>
      </c>
      <c r="AD100" s="1" t="s">
        <v>22</v>
      </c>
      <c r="AE100" s="3">
        <v>7545.1819999999998</v>
      </c>
      <c r="AF100" s="1" t="s">
        <v>22</v>
      </c>
      <c r="AG100" s="3">
        <v>8340.5889999999999</v>
      </c>
      <c r="AH100" s="1" t="s">
        <v>22</v>
      </c>
      <c r="AI100" s="3">
        <v>9106.2549999999992</v>
      </c>
      <c r="AJ100" s="1" t="s">
        <v>22</v>
      </c>
      <c r="AK100" s="3">
        <v>7830.2560000000003</v>
      </c>
      <c r="AL100" s="1" t="s">
        <v>22</v>
      </c>
      <c r="AM100" s="3">
        <v>8421.7510000000002</v>
      </c>
      <c r="AN100" s="1" t="s">
        <v>22</v>
      </c>
      <c r="AO100" s="3"/>
      <c r="AP100" s="1"/>
    </row>
    <row r="101" spans="1:42" ht="29.25" customHeight="1" x14ac:dyDescent="0.4">
      <c r="A101" s="8" t="s">
        <v>50</v>
      </c>
      <c r="B101" s="2" t="s">
        <v>24</v>
      </c>
      <c r="C101" s="4"/>
      <c r="D101" s="5"/>
      <c r="E101" s="4"/>
      <c r="F101" s="5"/>
      <c r="G101" s="4"/>
      <c r="H101" s="5"/>
      <c r="I101" s="4"/>
      <c r="J101" s="5"/>
      <c r="K101" s="4"/>
      <c r="L101" s="5"/>
      <c r="M101" s="4">
        <v>850.947</v>
      </c>
      <c r="N101" s="5" t="s">
        <v>22</v>
      </c>
      <c r="O101" s="4">
        <v>1087.5709999999999</v>
      </c>
      <c r="P101" s="5" t="s">
        <v>22</v>
      </c>
      <c r="Q101" s="4">
        <v>857.17899999999997</v>
      </c>
      <c r="R101" s="5" t="s">
        <v>22</v>
      </c>
      <c r="S101" s="4">
        <v>1417.87</v>
      </c>
      <c r="T101" s="5" t="s">
        <v>22</v>
      </c>
      <c r="U101" s="4">
        <v>1724.365</v>
      </c>
      <c r="V101" s="5" t="s">
        <v>22</v>
      </c>
      <c r="W101" s="4">
        <v>1504.6859999999999</v>
      </c>
      <c r="X101" s="5" t="s">
        <v>22</v>
      </c>
      <c r="Y101" s="4">
        <v>812.36699999999996</v>
      </c>
      <c r="Z101" s="5" t="s">
        <v>22</v>
      </c>
      <c r="AA101" s="4">
        <v>1502.221</v>
      </c>
      <c r="AB101" s="5" t="s">
        <v>22</v>
      </c>
      <c r="AC101" s="4">
        <v>1604.9349999999999</v>
      </c>
      <c r="AD101" s="5" t="s">
        <v>22</v>
      </c>
      <c r="AE101" s="4">
        <v>1075.7539999999999</v>
      </c>
      <c r="AF101" s="5" t="s">
        <v>22</v>
      </c>
      <c r="AG101" s="4">
        <v>2536.3009999999999</v>
      </c>
      <c r="AH101" s="5" t="s">
        <v>22</v>
      </c>
      <c r="AI101" s="4">
        <v>5036.2039999999997</v>
      </c>
      <c r="AJ101" s="5" t="s">
        <v>22</v>
      </c>
      <c r="AK101" s="4">
        <v>5669.3379999999997</v>
      </c>
      <c r="AL101" s="5" t="s">
        <v>22</v>
      </c>
      <c r="AM101" s="4">
        <v>11658.055</v>
      </c>
      <c r="AN101" s="5" t="s">
        <v>22</v>
      </c>
      <c r="AO101" s="4"/>
      <c r="AP101" s="5"/>
    </row>
    <row r="102" spans="1:42" ht="39" customHeight="1" x14ac:dyDescent="0.4">
      <c r="A102" s="8" t="s">
        <v>50</v>
      </c>
      <c r="B102" s="2" t="s">
        <v>25</v>
      </c>
      <c r="C102" s="3"/>
      <c r="D102" s="1"/>
      <c r="E102" s="3"/>
      <c r="F102" s="1"/>
      <c r="G102" s="3"/>
      <c r="H102" s="1"/>
      <c r="I102" s="3"/>
      <c r="J102" s="1"/>
      <c r="K102" s="3"/>
      <c r="L102" s="1"/>
      <c r="M102" s="3">
        <v>533204.76</v>
      </c>
      <c r="N102" s="1" t="s">
        <v>22</v>
      </c>
      <c r="O102" s="3">
        <v>650732.375</v>
      </c>
      <c r="P102" s="1" t="s">
        <v>22</v>
      </c>
      <c r="Q102" s="3">
        <v>787376.67799999996</v>
      </c>
      <c r="R102" s="1" t="s">
        <v>22</v>
      </c>
      <c r="S102" s="3">
        <v>979409.85199999996</v>
      </c>
      <c r="T102" s="1" t="s">
        <v>22</v>
      </c>
      <c r="U102" s="3">
        <v>1161562.736</v>
      </c>
      <c r="V102" s="1" t="s">
        <v>22</v>
      </c>
      <c r="W102" s="3">
        <v>1326248.689</v>
      </c>
      <c r="X102" s="1" t="s">
        <v>22</v>
      </c>
      <c r="Y102" s="3">
        <v>1373864.3459999999</v>
      </c>
      <c r="Z102" s="1" t="s">
        <v>22</v>
      </c>
      <c r="AA102" s="3">
        <v>1505599.7879999999</v>
      </c>
      <c r="AB102" s="1" t="s">
        <v>22</v>
      </c>
      <c r="AC102" s="3">
        <v>1765138.693</v>
      </c>
      <c r="AD102" s="1" t="s">
        <v>22</v>
      </c>
      <c r="AE102" s="3">
        <v>1994713.0589999999</v>
      </c>
      <c r="AF102" s="1" t="s">
        <v>22</v>
      </c>
      <c r="AG102" s="3">
        <v>2197194.6579999998</v>
      </c>
      <c r="AH102" s="1" t="s">
        <v>22</v>
      </c>
      <c r="AI102" s="3">
        <v>2652490.5150000001</v>
      </c>
      <c r="AJ102" s="1" t="s">
        <v>22</v>
      </c>
      <c r="AK102" s="3">
        <v>2556123.2200000002</v>
      </c>
      <c r="AL102" s="1" t="s">
        <v>22</v>
      </c>
      <c r="AM102" s="3">
        <v>2385817.7960000001</v>
      </c>
      <c r="AN102" s="1" t="s">
        <v>22</v>
      </c>
      <c r="AO102" s="3"/>
      <c r="AP102" s="1"/>
    </row>
    <row r="103" spans="1:42" ht="39" customHeight="1" x14ac:dyDescent="0.4">
      <c r="A103" s="8" t="s">
        <v>51</v>
      </c>
      <c r="B103" s="2" t="s">
        <v>21</v>
      </c>
      <c r="C103" s="4">
        <v>11381463.470000001</v>
      </c>
      <c r="D103" s="5" t="s">
        <v>22</v>
      </c>
      <c r="E103" s="4">
        <v>12758516.73</v>
      </c>
      <c r="F103" s="5" t="s">
        <v>22</v>
      </c>
      <c r="G103" s="4">
        <v>17775153.949999999</v>
      </c>
      <c r="H103" s="5" t="s">
        <v>22</v>
      </c>
      <c r="I103" s="4">
        <v>24473042.510000002</v>
      </c>
      <c r="J103" s="5" t="s">
        <v>22</v>
      </c>
      <c r="K103" s="4">
        <v>23724920.350000001</v>
      </c>
      <c r="L103" s="5" t="s">
        <v>22</v>
      </c>
      <c r="M103" s="4">
        <v>19923196.670000002</v>
      </c>
      <c r="N103" s="5" t="s">
        <v>22</v>
      </c>
      <c r="O103" s="4">
        <v>23620274.66</v>
      </c>
      <c r="P103" s="5" t="s">
        <v>22</v>
      </c>
      <c r="Q103" s="4">
        <v>30441214.760000002</v>
      </c>
      <c r="R103" s="5" t="s">
        <v>22</v>
      </c>
      <c r="S103" s="4">
        <v>32213577.559999999</v>
      </c>
      <c r="T103" s="5" t="s">
        <v>22</v>
      </c>
      <c r="U103" s="4">
        <v>34706656.380000003</v>
      </c>
      <c r="V103" s="5" t="s">
        <v>22</v>
      </c>
      <c r="W103" s="4">
        <v>38469854.934244998</v>
      </c>
      <c r="X103" s="5" t="s">
        <v>22</v>
      </c>
      <c r="Y103" s="4">
        <v>51350666.767665803</v>
      </c>
      <c r="Z103" s="5" t="s">
        <v>22</v>
      </c>
      <c r="AA103" s="4">
        <v>54799412.629744798</v>
      </c>
      <c r="AB103" s="5" t="s">
        <v>22</v>
      </c>
      <c r="AC103" s="4">
        <v>52217627.192998096</v>
      </c>
      <c r="AD103" s="5" t="s">
        <v>22</v>
      </c>
      <c r="AE103" s="4">
        <v>54945404.901727803</v>
      </c>
      <c r="AF103" s="5" t="s">
        <v>22</v>
      </c>
      <c r="AG103" s="4">
        <v>53541306.543371104</v>
      </c>
      <c r="AH103" s="5" t="s">
        <v>22</v>
      </c>
      <c r="AI103" s="4">
        <v>50450254.614057504</v>
      </c>
      <c r="AJ103" s="5" t="s">
        <v>22</v>
      </c>
      <c r="AK103" s="4">
        <v>78196458.4831945</v>
      </c>
      <c r="AL103" s="5" t="s">
        <v>22</v>
      </c>
      <c r="AM103" s="4">
        <v>111777783.885194</v>
      </c>
      <c r="AN103" s="5" t="s">
        <v>22</v>
      </c>
      <c r="AO103" s="4">
        <v>103817530.673558</v>
      </c>
      <c r="AP103" s="5" t="s">
        <v>22</v>
      </c>
    </row>
    <row r="104" spans="1:42" ht="39" customHeight="1" x14ac:dyDescent="0.4">
      <c r="A104" s="8" t="s">
        <v>51</v>
      </c>
      <c r="B104" s="2" t="s">
        <v>23</v>
      </c>
      <c r="C104" s="3">
        <v>8761126.2400000002</v>
      </c>
      <c r="D104" s="1" t="s">
        <v>22</v>
      </c>
      <c r="E104" s="3">
        <v>8042519.6600000001</v>
      </c>
      <c r="F104" s="1" t="s">
        <v>22</v>
      </c>
      <c r="G104" s="3">
        <v>8616587.2799999993</v>
      </c>
      <c r="H104" s="1" t="s">
        <v>22</v>
      </c>
      <c r="I104" s="3">
        <v>10347002.92</v>
      </c>
      <c r="J104" s="1" t="s">
        <v>22</v>
      </c>
      <c r="K104" s="3">
        <v>10922466.83</v>
      </c>
      <c r="L104" s="1" t="s">
        <v>22</v>
      </c>
      <c r="M104" s="3">
        <v>10397689.800000001</v>
      </c>
      <c r="N104" s="1" t="s">
        <v>22</v>
      </c>
      <c r="O104" s="3">
        <v>10639801.949999999</v>
      </c>
      <c r="P104" s="1" t="s">
        <v>22</v>
      </c>
      <c r="Q104" s="3">
        <v>12458810.800000001</v>
      </c>
      <c r="R104" s="1" t="s">
        <v>22</v>
      </c>
      <c r="S104" s="3">
        <v>12579946.9</v>
      </c>
      <c r="T104" s="1" t="s">
        <v>22</v>
      </c>
      <c r="U104" s="3">
        <v>14119451.5</v>
      </c>
      <c r="V104" s="1" t="s">
        <v>22</v>
      </c>
      <c r="W104" s="3">
        <v>16072006.8965414</v>
      </c>
      <c r="X104" s="1" t="s">
        <v>22</v>
      </c>
      <c r="Y104" s="3">
        <v>22208353.518617298</v>
      </c>
      <c r="Z104" s="1" t="s">
        <v>22</v>
      </c>
      <c r="AA104" s="3">
        <v>20264674.0066428</v>
      </c>
      <c r="AB104" s="1" t="s">
        <v>22</v>
      </c>
      <c r="AC104" s="3">
        <v>21855091.140721001</v>
      </c>
      <c r="AD104" s="1" t="s">
        <v>22</v>
      </c>
      <c r="AE104" s="3">
        <v>24270581.289684501</v>
      </c>
      <c r="AF104" s="1" t="s">
        <v>22</v>
      </c>
      <c r="AG104" s="3">
        <v>26400368.3227637</v>
      </c>
      <c r="AH104" s="1" t="s">
        <v>22</v>
      </c>
      <c r="AI104" s="3">
        <v>25542196.0182685</v>
      </c>
      <c r="AJ104" s="1" t="s">
        <v>22</v>
      </c>
      <c r="AK104" s="3">
        <v>28211786.571969301</v>
      </c>
      <c r="AL104" s="1" t="s">
        <v>22</v>
      </c>
      <c r="AM104" s="3">
        <v>37672177.805813603</v>
      </c>
      <c r="AN104" s="1" t="s">
        <v>22</v>
      </c>
      <c r="AO104" s="3">
        <v>38223711.997690603</v>
      </c>
      <c r="AP104" s="1" t="s">
        <v>22</v>
      </c>
    </row>
    <row r="105" spans="1:42" ht="39" customHeight="1" x14ac:dyDescent="0.4">
      <c r="A105" s="8" t="s">
        <v>51</v>
      </c>
      <c r="B105" s="2" t="s">
        <v>24</v>
      </c>
      <c r="C105" s="4">
        <v>293860.38</v>
      </c>
      <c r="D105" s="5" t="s">
        <v>22</v>
      </c>
      <c r="E105" s="4">
        <v>199859.94</v>
      </c>
      <c r="F105" s="5" t="s">
        <v>22</v>
      </c>
      <c r="G105" s="4">
        <v>2030251.99</v>
      </c>
      <c r="H105" s="5" t="s">
        <v>22</v>
      </c>
      <c r="I105" s="4">
        <v>3941083.1</v>
      </c>
      <c r="J105" s="5" t="s">
        <v>22</v>
      </c>
      <c r="K105" s="4">
        <v>4311346.08</v>
      </c>
      <c r="L105" s="5" t="s">
        <v>22</v>
      </c>
      <c r="M105" s="4">
        <v>2769099.04</v>
      </c>
      <c r="N105" s="5" t="s">
        <v>22</v>
      </c>
      <c r="O105" s="4">
        <v>1992621.7</v>
      </c>
      <c r="P105" s="5" t="s">
        <v>22</v>
      </c>
      <c r="Q105" s="4">
        <v>3921811.09</v>
      </c>
      <c r="R105" s="5" t="s">
        <v>22</v>
      </c>
      <c r="S105" s="4">
        <v>4721289.63</v>
      </c>
      <c r="T105" s="5" t="s">
        <v>22</v>
      </c>
      <c r="U105" s="4">
        <v>5176487.4000000004</v>
      </c>
      <c r="V105" s="5" t="s">
        <v>22</v>
      </c>
      <c r="W105" s="4">
        <v>6805084.61336473</v>
      </c>
      <c r="X105" s="5" t="s">
        <v>22</v>
      </c>
      <c r="Y105" s="4">
        <v>9735594.2049145792</v>
      </c>
      <c r="Z105" s="5" t="s">
        <v>22</v>
      </c>
      <c r="AA105" s="4">
        <v>13497325.4307437</v>
      </c>
      <c r="AB105" s="5" t="s">
        <v>22</v>
      </c>
      <c r="AC105" s="4">
        <v>13670358.539470199</v>
      </c>
      <c r="AD105" s="5" t="s">
        <v>22</v>
      </c>
      <c r="AE105" s="4">
        <v>12984611.951164899</v>
      </c>
      <c r="AF105" s="5" t="s">
        <v>22</v>
      </c>
      <c r="AG105" s="4">
        <v>20895716.111474201</v>
      </c>
      <c r="AH105" s="5" t="s">
        <v>22</v>
      </c>
      <c r="AI105" s="4">
        <v>12053353.839293901</v>
      </c>
      <c r="AJ105" s="5" t="s">
        <v>22</v>
      </c>
      <c r="AK105" s="4">
        <v>13909923.2465431</v>
      </c>
      <c r="AL105" s="5" t="s">
        <v>22</v>
      </c>
      <c r="AM105" s="4">
        <v>24021798.485846899</v>
      </c>
      <c r="AN105" s="5" t="s">
        <v>22</v>
      </c>
      <c r="AO105" s="4">
        <v>23547629.0120489</v>
      </c>
      <c r="AP105" s="5" t="s">
        <v>22</v>
      </c>
    </row>
    <row r="106" spans="1:42" ht="48.75" customHeight="1" x14ac:dyDescent="0.4">
      <c r="A106" s="8" t="s">
        <v>51</v>
      </c>
      <c r="B106" s="2" t="s">
        <v>25</v>
      </c>
      <c r="C106" s="3">
        <v>157404149.66</v>
      </c>
      <c r="D106" s="1" t="s">
        <v>22</v>
      </c>
      <c r="E106" s="3">
        <v>181193732.38</v>
      </c>
      <c r="F106" s="1" t="s">
        <v>22</v>
      </c>
      <c r="G106" s="3">
        <v>213847828.58000001</v>
      </c>
      <c r="H106" s="1" t="s">
        <v>22</v>
      </c>
      <c r="I106" s="3">
        <v>248427001.62</v>
      </c>
      <c r="J106" s="1" t="s">
        <v>22</v>
      </c>
      <c r="K106" s="3">
        <v>268580311.77999997</v>
      </c>
      <c r="L106" s="1" t="s">
        <v>22</v>
      </c>
      <c r="M106" s="3">
        <v>305005514.25999999</v>
      </c>
      <c r="N106" s="1" t="s">
        <v>22</v>
      </c>
      <c r="O106" s="3">
        <v>363262412.25</v>
      </c>
      <c r="P106" s="1" t="s">
        <v>22</v>
      </c>
      <c r="Q106" s="3">
        <v>413813064.75999999</v>
      </c>
      <c r="R106" s="1" t="s">
        <v>22</v>
      </c>
      <c r="S106" s="3">
        <v>473456681.27999997</v>
      </c>
      <c r="T106" s="1" t="s">
        <v>22</v>
      </c>
      <c r="U106" s="3">
        <v>530381186.31999999</v>
      </c>
      <c r="V106" s="1" t="s">
        <v>22</v>
      </c>
      <c r="W106" s="3">
        <v>604834522.78043401</v>
      </c>
      <c r="X106" s="1" t="s">
        <v>22</v>
      </c>
      <c r="Y106" s="3">
        <v>634849926.65209794</v>
      </c>
      <c r="Z106" s="1" t="s">
        <v>22</v>
      </c>
      <c r="AA106" s="3">
        <v>676649788.26383805</v>
      </c>
      <c r="AB106" s="1" t="s">
        <v>22</v>
      </c>
      <c r="AC106" s="3">
        <v>686090432.96417403</v>
      </c>
      <c r="AD106" s="1" t="s">
        <v>22</v>
      </c>
      <c r="AE106" s="3">
        <v>738721216.38424897</v>
      </c>
      <c r="AF106" s="1" t="s">
        <v>22</v>
      </c>
      <c r="AG106" s="3">
        <v>804130869.41701305</v>
      </c>
      <c r="AH106" s="1" t="s">
        <v>22</v>
      </c>
      <c r="AI106" s="3">
        <v>896333893.44547701</v>
      </c>
      <c r="AJ106" s="1" t="s">
        <v>22</v>
      </c>
      <c r="AK106" s="3">
        <v>1013932762.47566</v>
      </c>
      <c r="AL106" s="1" t="s">
        <v>22</v>
      </c>
      <c r="AM106" s="3">
        <v>1051534926.92316</v>
      </c>
      <c r="AN106" s="1" t="s">
        <v>22</v>
      </c>
      <c r="AO106" s="3">
        <v>1096749978.0162399</v>
      </c>
      <c r="AP106" s="1" t="s">
        <v>22</v>
      </c>
    </row>
    <row r="107" spans="1:42" ht="29.25" customHeight="1" x14ac:dyDescent="0.4">
      <c r="A107" s="8" t="s">
        <v>52</v>
      </c>
      <c r="B107" s="2" t="s">
        <v>21</v>
      </c>
      <c r="C107" s="4"/>
      <c r="D107" s="5"/>
      <c r="E107" s="4"/>
      <c r="F107" s="5"/>
      <c r="G107" s="4"/>
      <c r="H107" s="5"/>
      <c r="I107" s="4"/>
      <c r="J107" s="5"/>
      <c r="K107" s="4"/>
      <c r="L107" s="5"/>
      <c r="M107" s="4">
        <v>4697.1351794700004</v>
      </c>
      <c r="N107" s="5" t="s">
        <v>22</v>
      </c>
      <c r="O107" s="4">
        <v>5303.60918769</v>
      </c>
      <c r="P107" s="5" t="s">
        <v>22</v>
      </c>
      <c r="Q107" s="4">
        <v>5631.7490589999998</v>
      </c>
      <c r="R107" s="5" t="s">
        <v>22</v>
      </c>
      <c r="S107" s="4">
        <v>6441.9808830000002</v>
      </c>
      <c r="T107" s="5" t="s">
        <v>22</v>
      </c>
      <c r="U107" s="4">
        <v>7101.979026</v>
      </c>
      <c r="V107" s="5" t="s">
        <v>22</v>
      </c>
      <c r="W107" s="4">
        <v>7857.7688590400003</v>
      </c>
      <c r="X107" s="5" t="s">
        <v>22</v>
      </c>
      <c r="Y107" s="4">
        <v>6502.5617016821498</v>
      </c>
      <c r="Z107" s="5" t="s">
        <v>22</v>
      </c>
      <c r="AA107" s="4">
        <v>7881.9524005000003</v>
      </c>
      <c r="AB107" s="5" t="s">
        <v>22</v>
      </c>
      <c r="AC107" s="4">
        <v>7652.64686795738</v>
      </c>
      <c r="AD107" s="5" t="s">
        <v>22</v>
      </c>
      <c r="AE107" s="4">
        <v>7420.9492769839198</v>
      </c>
      <c r="AF107" s="5" t="s">
        <v>22</v>
      </c>
      <c r="AG107" s="4">
        <v>6346.0507787176202</v>
      </c>
      <c r="AH107" s="5" t="s">
        <v>22</v>
      </c>
      <c r="AI107" s="4">
        <v>6729.5324006255896</v>
      </c>
      <c r="AJ107" s="5" t="s">
        <v>22</v>
      </c>
      <c r="AK107" s="4">
        <v>8231.9801956699994</v>
      </c>
      <c r="AL107" s="5" t="s">
        <v>22</v>
      </c>
      <c r="AM107" s="4"/>
      <c r="AN107" s="5"/>
      <c r="AO107" s="4"/>
      <c r="AP107" s="5"/>
    </row>
    <row r="108" spans="1:42" ht="29.25" customHeight="1" x14ac:dyDescent="0.4">
      <c r="A108" s="8" t="s">
        <v>52</v>
      </c>
      <c r="B108" s="2" t="s">
        <v>23</v>
      </c>
      <c r="C108" s="3"/>
      <c r="D108" s="1"/>
      <c r="E108" s="3"/>
      <c r="F108" s="1"/>
      <c r="G108" s="3"/>
      <c r="H108" s="1"/>
      <c r="I108" s="3"/>
      <c r="J108" s="1"/>
      <c r="K108" s="3"/>
      <c r="L108" s="1"/>
      <c r="M108" s="3">
        <v>3466.8369560599999</v>
      </c>
      <c r="N108" s="1" t="s">
        <v>22</v>
      </c>
      <c r="O108" s="3">
        <v>3762.1371172099998</v>
      </c>
      <c r="P108" s="1" t="s">
        <v>22</v>
      </c>
      <c r="Q108" s="3">
        <v>4199.0271199999997</v>
      </c>
      <c r="R108" s="1" t="s">
        <v>22</v>
      </c>
      <c r="S108" s="3">
        <v>4535.8722349999998</v>
      </c>
      <c r="T108" s="1" t="s">
        <v>22</v>
      </c>
      <c r="U108" s="3">
        <v>4640.6435240000001</v>
      </c>
      <c r="V108" s="1" t="s">
        <v>22</v>
      </c>
      <c r="W108" s="3">
        <v>4394.0081359599999</v>
      </c>
      <c r="X108" s="1" t="s">
        <v>22</v>
      </c>
      <c r="Y108" s="3">
        <v>6189.7141981094201</v>
      </c>
      <c r="Z108" s="1" t="s">
        <v>22</v>
      </c>
      <c r="AA108" s="3">
        <v>5912.1242448100002</v>
      </c>
      <c r="AB108" s="1" t="s">
        <v>22</v>
      </c>
      <c r="AC108" s="3">
        <v>5970.4827333800004</v>
      </c>
      <c r="AD108" s="1" t="s">
        <v>22</v>
      </c>
      <c r="AE108" s="3">
        <v>6930.5835256465198</v>
      </c>
      <c r="AF108" s="1" t="s">
        <v>22</v>
      </c>
      <c r="AG108" s="3">
        <v>6322.7137868354803</v>
      </c>
      <c r="AH108" s="1" t="s">
        <v>22</v>
      </c>
      <c r="AI108" s="3">
        <v>6642.6481197900002</v>
      </c>
      <c r="AJ108" s="1" t="s">
        <v>22</v>
      </c>
      <c r="AK108" s="3">
        <v>10227.463785690001</v>
      </c>
      <c r="AL108" s="1" t="s">
        <v>22</v>
      </c>
      <c r="AM108" s="3"/>
      <c r="AN108" s="1"/>
      <c r="AO108" s="3"/>
      <c r="AP108" s="1"/>
    </row>
    <row r="109" spans="1:42" ht="29.25" customHeight="1" x14ac:dyDescent="0.4">
      <c r="A109" s="8" t="s">
        <v>52</v>
      </c>
      <c r="B109" s="2" t="s">
        <v>24</v>
      </c>
      <c r="C109" s="4"/>
      <c r="D109" s="5"/>
      <c r="E109" s="4"/>
      <c r="F109" s="5"/>
      <c r="G109" s="4"/>
      <c r="H109" s="5"/>
      <c r="I109" s="4"/>
      <c r="J109" s="5"/>
      <c r="K109" s="4"/>
      <c r="L109" s="5"/>
      <c r="M109" s="4">
        <v>570.32802508999998</v>
      </c>
      <c r="N109" s="5" t="s">
        <v>22</v>
      </c>
      <c r="O109" s="4">
        <v>655.15198599999997</v>
      </c>
      <c r="P109" s="5" t="s">
        <v>22</v>
      </c>
      <c r="Q109" s="4">
        <v>2248.5488270000001</v>
      </c>
      <c r="R109" s="5" t="s">
        <v>22</v>
      </c>
      <c r="S109" s="4">
        <v>1196.2190639999999</v>
      </c>
      <c r="T109" s="5" t="s">
        <v>22</v>
      </c>
      <c r="U109" s="4">
        <v>773.61463800000001</v>
      </c>
      <c r="V109" s="5" t="s">
        <v>22</v>
      </c>
      <c r="W109" s="4">
        <v>1344.453467</v>
      </c>
      <c r="X109" s="5" t="s">
        <v>22</v>
      </c>
      <c r="Y109" s="4">
        <v>-877.04831000000001</v>
      </c>
      <c r="Z109" s="5" t="s">
        <v>22</v>
      </c>
      <c r="AA109" s="4">
        <v>893.27699166000002</v>
      </c>
      <c r="AB109" s="5" t="s">
        <v>22</v>
      </c>
      <c r="AC109" s="4">
        <v>1996.8915224984801</v>
      </c>
      <c r="AD109" s="5" t="s">
        <v>22</v>
      </c>
      <c r="AE109" s="4">
        <v>2092.4839327026398</v>
      </c>
      <c r="AF109" s="5" t="s">
        <v>22</v>
      </c>
      <c r="AG109" s="4">
        <v>1302.4631465099999</v>
      </c>
      <c r="AH109" s="5" t="s">
        <v>22</v>
      </c>
      <c r="AI109" s="4">
        <v>753.85777745962196</v>
      </c>
      <c r="AJ109" s="5" t="s">
        <v>22</v>
      </c>
      <c r="AK109" s="4">
        <v>1066.4576685900099</v>
      </c>
      <c r="AL109" s="5" t="s">
        <v>22</v>
      </c>
      <c r="AM109" s="4"/>
      <c r="AN109" s="5"/>
      <c r="AO109" s="4"/>
      <c r="AP109" s="5"/>
    </row>
    <row r="110" spans="1:42" ht="39" customHeight="1" x14ac:dyDescent="0.4">
      <c r="A110" s="8" t="s">
        <v>52</v>
      </c>
      <c r="B110" s="2" t="s">
        <v>25</v>
      </c>
      <c r="C110" s="3"/>
      <c r="D110" s="1"/>
      <c r="E110" s="3"/>
      <c r="F110" s="1"/>
      <c r="G110" s="3"/>
      <c r="H110" s="1"/>
      <c r="I110" s="3"/>
      <c r="J110" s="1"/>
      <c r="K110" s="3"/>
      <c r="L110" s="1"/>
      <c r="M110" s="3">
        <v>70533.402014698906</v>
      </c>
      <c r="N110" s="1" t="s">
        <v>22</v>
      </c>
      <c r="O110" s="3">
        <v>83161.101220975994</v>
      </c>
      <c r="P110" s="1" t="s">
        <v>22</v>
      </c>
      <c r="Q110" s="3">
        <v>92688.314733853898</v>
      </c>
      <c r="R110" s="1" t="s">
        <v>22</v>
      </c>
      <c r="S110" s="3">
        <v>93641.135359254506</v>
      </c>
      <c r="T110" s="1" t="s">
        <v>22</v>
      </c>
      <c r="U110" s="3">
        <v>98857.937303759099</v>
      </c>
      <c r="V110" s="1" t="s">
        <v>22</v>
      </c>
      <c r="W110" s="3">
        <v>111839.773738387</v>
      </c>
      <c r="X110" s="1" t="s">
        <v>22</v>
      </c>
      <c r="Y110" s="3">
        <v>130690.02697547201</v>
      </c>
      <c r="Z110" s="1" t="s">
        <v>22</v>
      </c>
      <c r="AA110" s="3">
        <v>124333.31906672</v>
      </c>
      <c r="AB110" s="1" t="s">
        <v>22</v>
      </c>
      <c r="AC110" s="3">
        <v>133201.00068649201</v>
      </c>
      <c r="AD110" s="1" t="s">
        <v>22</v>
      </c>
      <c r="AE110" s="3">
        <v>142894.92190044001</v>
      </c>
      <c r="AF110" s="1" t="s">
        <v>22</v>
      </c>
      <c r="AG110" s="3">
        <v>153830.45628511801</v>
      </c>
      <c r="AH110" s="1" t="s">
        <v>22</v>
      </c>
      <c r="AI110" s="3">
        <v>183931.90111208599</v>
      </c>
      <c r="AJ110" s="1" t="s">
        <v>22</v>
      </c>
      <c r="AK110" s="3">
        <v>193396.08336353599</v>
      </c>
      <c r="AL110" s="1" t="s">
        <v>22</v>
      </c>
      <c r="AM110" s="3"/>
      <c r="AN110" s="1"/>
      <c r="AO110" s="3"/>
      <c r="AP110" s="1"/>
    </row>
    <row r="111" spans="1:42" ht="39" customHeight="1" x14ac:dyDescent="0.4">
      <c r="A111" s="8" t="s">
        <v>53</v>
      </c>
      <c r="B111" s="2" t="s">
        <v>21</v>
      </c>
      <c r="C111" s="4"/>
      <c r="D111" s="5"/>
      <c r="E111" s="4"/>
      <c r="F111" s="5"/>
      <c r="G111" s="4"/>
      <c r="H111" s="5"/>
      <c r="I111" s="4"/>
      <c r="J111" s="5"/>
      <c r="K111" s="4"/>
      <c r="L111" s="5"/>
      <c r="M111" s="4"/>
      <c r="N111" s="5"/>
      <c r="O111" s="4"/>
      <c r="P111" s="5"/>
      <c r="Q111" s="4"/>
      <c r="R111" s="5"/>
      <c r="S111" s="4"/>
      <c r="T111" s="5"/>
      <c r="U111" s="4"/>
      <c r="V111" s="5"/>
      <c r="W111" s="4"/>
      <c r="X111" s="5"/>
      <c r="Y111" s="4"/>
      <c r="Z111" s="5"/>
      <c r="AA111" s="4"/>
      <c r="AB111" s="5"/>
      <c r="AC111" s="4">
        <v>482127.32904414699</v>
      </c>
      <c r="AD111" s="5" t="s">
        <v>22</v>
      </c>
      <c r="AE111" s="4">
        <v>617801.15492202097</v>
      </c>
      <c r="AF111" s="5" t="s">
        <v>22</v>
      </c>
      <c r="AG111" s="4">
        <v>811732.01157693705</v>
      </c>
      <c r="AH111" s="5" t="s">
        <v>22</v>
      </c>
      <c r="AI111" s="4">
        <v>948135.16875898698</v>
      </c>
      <c r="AJ111" s="5" t="s">
        <v>22</v>
      </c>
      <c r="AK111" s="4">
        <v>1201194.5935456399</v>
      </c>
      <c r="AL111" s="5" t="s">
        <v>22</v>
      </c>
      <c r="AM111" s="4">
        <v>2127009.0318938</v>
      </c>
      <c r="AN111" s="5" t="s">
        <v>22</v>
      </c>
      <c r="AO111" s="4"/>
      <c r="AP111" s="5"/>
    </row>
    <row r="112" spans="1:42" ht="39" customHeight="1" x14ac:dyDescent="0.4">
      <c r="A112" s="8" t="s">
        <v>53</v>
      </c>
      <c r="B112" s="2" t="s">
        <v>23</v>
      </c>
      <c r="C112" s="3"/>
      <c r="D112" s="1"/>
      <c r="E112" s="3"/>
      <c r="F112" s="1"/>
      <c r="G112" s="3"/>
      <c r="H112" s="1"/>
      <c r="I112" s="3"/>
      <c r="J112" s="1"/>
      <c r="K112" s="3"/>
      <c r="L112" s="1"/>
      <c r="M112" s="3"/>
      <c r="N112" s="1"/>
      <c r="O112" s="3"/>
      <c r="P112" s="1"/>
      <c r="Q112" s="3"/>
      <c r="R112" s="1"/>
      <c r="S112" s="3"/>
      <c r="T112" s="1"/>
      <c r="U112" s="3"/>
      <c r="V112" s="1"/>
      <c r="W112" s="3"/>
      <c r="X112" s="1"/>
      <c r="Y112" s="3"/>
      <c r="Z112" s="1"/>
      <c r="AA112" s="3"/>
      <c r="AB112" s="1"/>
      <c r="AC112" s="3">
        <v>689949.20585730905</v>
      </c>
      <c r="AD112" s="1" t="s">
        <v>22</v>
      </c>
      <c r="AE112" s="3">
        <v>780180.95832172805</v>
      </c>
      <c r="AF112" s="1" t="s">
        <v>22</v>
      </c>
      <c r="AG112" s="3">
        <v>1116700.26817811</v>
      </c>
      <c r="AH112" s="1" t="s">
        <v>22</v>
      </c>
      <c r="AI112" s="3">
        <v>1500892.3782430701</v>
      </c>
      <c r="AJ112" s="1" t="s">
        <v>22</v>
      </c>
      <c r="AK112" s="3">
        <v>1960976.3520189701</v>
      </c>
      <c r="AL112" s="1" t="s">
        <v>22</v>
      </c>
      <c r="AM112" s="3">
        <v>2770646.9292996498</v>
      </c>
      <c r="AN112" s="1" t="s">
        <v>22</v>
      </c>
      <c r="AO112" s="3"/>
      <c r="AP112" s="1"/>
    </row>
    <row r="113" spans="1:42" ht="29.25" customHeight="1" x14ac:dyDescent="0.4">
      <c r="A113" s="8" t="s">
        <v>53</v>
      </c>
      <c r="B113" s="2" t="s">
        <v>24</v>
      </c>
      <c r="C113" s="4"/>
      <c r="D113" s="5"/>
      <c r="E113" s="4"/>
      <c r="F113" s="5"/>
      <c r="G113" s="4"/>
      <c r="H113" s="5"/>
      <c r="I113" s="4"/>
      <c r="J113" s="5"/>
      <c r="K113" s="4"/>
      <c r="L113" s="5"/>
      <c r="M113" s="4"/>
      <c r="N113" s="5"/>
      <c r="O113" s="4"/>
      <c r="P113" s="5"/>
      <c r="Q113" s="4"/>
      <c r="R113" s="5"/>
      <c r="S113" s="4"/>
      <c r="T113" s="5"/>
      <c r="U113" s="4"/>
      <c r="V113" s="5"/>
      <c r="W113" s="4"/>
      <c r="X113" s="5"/>
      <c r="Y113" s="4"/>
      <c r="Z113" s="5"/>
      <c r="AA113" s="4"/>
      <c r="AB113" s="5"/>
      <c r="AC113" s="4">
        <v>101856.52134276</v>
      </c>
      <c r="AD113" s="5" t="s">
        <v>22</v>
      </c>
      <c r="AE113" s="4">
        <v>142050.806144715</v>
      </c>
      <c r="AF113" s="5" t="s">
        <v>22</v>
      </c>
      <c r="AG113" s="4">
        <v>357257.04331701202</v>
      </c>
      <c r="AH113" s="5" t="s">
        <v>22</v>
      </c>
      <c r="AI113" s="4">
        <v>360358.89779875003</v>
      </c>
      <c r="AJ113" s="5" t="s">
        <v>22</v>
      </c>
      <c r="AK113" s="4">
        <v>494308.76076627098</v>
      </c>
      <c r="AL113" s="5" t="s">
        <v>22</v>
      </c>
      <c r="AM113" s="4">
        <v>670709.06932994595</v>
      </c>
      <c r="AN113" s="5" t="s">
        <v>22</v>
      </c>
      <c r="AO113" s="4"/>
      <c r="AP113" s="5"/>
    </row>
    <row r="114" spans="1:42" ht="39" customHeight="1" x14ac:dyDescent="0.4">
      <c r="A114" s="8" t="s">
        <v>53</v>
      </c>
      <c r="B114" s="2" t="s">
        <v>25</v>
      </c>
      <c r="C114" s="3"/>
      <c r="D114" s="1"/>
      <c r="E114" s="3"/>
      <c r="F114" s="1"/>
      <c r="G114" s="3"/>
      <c r="H114" s="1"/>
      <c r="I114" s="3"/>
      <c r="J114" s="1"/>
      <c r="K114" s="3"/>
      <c r="L114" s="1"/>
      <c r="M114" s="3"/>
      <c r="N114" s="1"/>
      <c r="O114" s="3"/>
      <c r="P114" s="1"/>
      <c r="Q114" s="3"/>
      <c r="R114" s="1"/>
      <c r="S114" s="3"/>
      <c r="T114" s="1"/>
      <c r="U114" s="3"/>
      <c r="V114" s="1"/>
      <c r="W114" s="3"/>
      <c r="X114" s="1"/>
      <c r="Y114" s="3"/>
      <c r="Z114" s="1"/>
      <c r="AA114" s="3"/>
      <c r="AB114" s="1"/>
      <c r="AC114" s="3">
        <v>10051750.9130565</v>
      </c>
      <c r="AD114" s="1" t="s">
        <v>22</v>
      </c>
      <c r="AE114" s="3">
        <v>13318329.898302</v>
      </c>
      <c r="AF114" s="1" t="s">
        <v>22</v>
      </c>
      <c r="AG114" s="3">
        <v>20941749.5035627</v>
      </c>
      <c r="AH114" s="1" t="s">
        <v>22</v>
      </c>
      <c r="AI114" s="3">
        <v>29427383.515377101</v>
      </c>
      <c r="AJ114" s="1" t="s">
        <v>22</v>
      </c>
      <c r="AK114" s="3">
        <v>31114833.630487401</v>
      </c>
      <c r="AL114" s="1" t="s">
        <v>22</v>
      </c>
      <c r="AM114" s="3">
        <v>45378602.488611497</v>
      </c>
      <c r="AN114" s="1" t="s">
        <v>22</v>
      </c>
      <c r="AO114" s="3"/>
      <c r="AP114" s="1"/>
    </row>
    <row r="115" spans="1:42" ht="39" customHeight="1" x14ac:dyDescent="0.4">
      <c r="A115" s="8" t="s">
        <v>54</v>
      </c>
      <c r="B115" s="2" t="s">
        <v>21</v>
      </c>
      <c r="C115" s="4"/>
      <c r="D115" s="5"/>
      <c r="E115" s="4"/>
      <c r="F115" s="5"/>
      <c r="G115" s="4"/>
      <c r="H115" s="5"/>
      <c r="I115" s="4"/>
      <c r="J115" s="5"/>
      <c r="K115" s="4"/>
      <c r="L115" s="5"/>
      <c r="M115" s="4">
        <v>28728</v>
      </c>
      <c r="N115" s="5" t="s">
        <v>22</v>
      </c>
      <c r="O115" s="4">
        <v>41008</v>
      </c>
      <c r="P115" s="5" t="s">
        <v>22</v>
      </c>
      <c r="Q115" s="4">
        <v>64330</v>
      </c>
      <c r="R115" s="5" t="s">
        <v>22</v>
      </c>
      <c r="S115" s="4">
        <v>73251</v>
      </c>
      <c r="T115" s="5" t="s">
        <v>22</v>
      </c>
      <c r="U115" s="4">
        <v>81989</v>
      </c>
      <c r="V115" s="5" t="s">
        <v>22</v>
      </c>
      <c r="W115" s="4">
        <v>97901</v>
      </c>
      <c r="X115" s="5" t="s">
        <v>22</v>
      </c>
      <c r="Y115" s="4">
        <v>102239</v>
      </c>
      <c r="Z115" s="5" t="s">
        <v>22</v>
      </c>
      <c r="AA115" s="4">
        <v>112133</v>
      </c>
      <c r="AB115" s="5" t="s">
        <v>22</v>
      </c>
      <c r="AC115" s="4">
        <v>96221</v>
      </c>
      <c r="AD115" s="5" t="s">
        <v>22</v>
      </c>
      <c r="AE115" s="4">
        <v>87729</v>
      </c>
      <c r="AF115" s="5" t="s">
        <v>22</v>
      </c>
      <c r="AG115" s="4">
        <v>96048</v>
      </c>
      <c r="AH115" s="5" t="s">
        <v>22</v>
      </c>
      <c r="AI115" s="4">
        <v>124275</v>
      </c>
      <c r="AJ115" s="5" t="s">
        <v>22</v>
      </c>
      <c r="AK115" s="4">
        <v>134421</v>
      </c>
      <c r="AL115" s="5" t="s">
        <v>22</v>
      </c>
      <c r="AM115" s="4">
        <v>136030</v>
      </c>
      <c r="AN115" s="5" t="s">
        <v>22</v>
      </c>
      <c r="AO115" s="4"/>
      <c r="AP115" s="5"/>
    </row>
    <row r="116" spans="1:42" ht="39" customHeight="1" x14ac:dyDescent="0.4">
      <c r="A116" s="8" t="s">
        <v>54</v>
      </c>
      <c r="B116" s="2" t="s">
        <v>23</v>
      </c>
      <c r="C116" s="3"/>
      <c r="D116" s="1"/>
      <c r="E116" s="3"/>
      <c r="F116" s="1"/>
      <c r="G116" s="3"/>
      <c r="H116" s="1"/>
      <c r="I116" s="3"/>
      <c r="J116" s="1"/>
      <c r="K116" s="3"/>
      <c r="L116" s="1"/>
      <c r="M116" s="3">
        <v>37532</v>
      </c>
      <c r="N116" s="1" t="s">
        <v>22</v>
      </c>
      <c r="O116" s="3">
        <v>50392</v>
      </c>
      <c r="P116" s="1" t="s">
        <v>22</v>
      </c>
      <c r="Q116" s="3">
        <v>65492</v>
      </c>
      <c r="R116" s="1" t="s">
        <v>22</v>
      </c>
      <c r="S116" s="3">
        <v>78912</v>
      </c>
      <c r="T116" s="1" t="s">
        <v>22</v>
      </c>
      <c r="U116" s="3">
        <v>79192</v>
      </c>
      <c r="V116" s="1" t="s">
        <v>22</v>
      </c>
      <c r="W116" s="3">
        <v>105115</v>
      </c>
      <c r="X116" s="1" t="s">
        <v>22</v>
      </c>
      <c r="Y116" s="3">
        <v>86919</v>
      </c>
      <c r="Z116" s="1" t="s">
        <v>22</v>
      </c>
      <c r="AA116" s="3">
        <v>183851</v>
      </c>
      <c r="AB116" s="1" t="s">
        <v>22</v>
      </c>
      <c r="AC116" s="3">
        <v>281184</v>
      </c>
      <c r="AD116" s="1" t="s">
        <v>22</v>
      </c>
      <c r="AE116" s="3">
        <v>265613</v>
      </c>
      <c r="AF116" s="1" t="s">
        <v>22</v>
      </c>
      <c r="AG116" s="3">
        <v>1315458</v>
      </c>
      <c r="AH116" s="1" t="s">
        <v>22</v>
      </c>
      <c r="AI116" s="3">
        <v>99889</v>
      </c>
      <c r="AJ116" s="1" t="s">
        <v>22</v>
      </c>
      <c r="AK116" s="3">
        <v>112045</v>
      </c>
      <c r="AL116" s="1" t="s">
        <v>22</v>
      </c>
      <c r="AM116" s="3">
        <v>862168</v>
      </c>
      <c r="AN116" s="1" t="s">
        <v>22</v>
      </c>
      <c r="AO116" s="3"/>
      <c r="AP116" s="1"/>
    </row>
    <row r="117" spans="1:42" ht="29.25" customHeight="1" x14ac:dyDescent="0.4">
      <c r="A117" s="8" t="s">
        <v>54</v>
      </c>
      <c r="B117" s="2" t="s">
        <v>24</v>
      </c>
      <c r="C117" s="4"/>
      <c r="D117" s="5"/>
      <c r="E117" s="4"/>
      <c r="F117" s="5"/>
      <c r="G117" s="4"/>
      <c r="H117" s="5"/>
      <c r="I117" s="4"/>
      <c r="J117" s="5"/>
      <c r="K117" s="4"/>
      <c r="L117" s="5"/>
      <c r="M117" s="4">
        <v>1214</v>
      </c>
      <c r="N117" s="5" t="s">
        <v>22</v>
      </c>
      <c r="O117" s="4">
        <v>1468</v>
      </c>
      <c r="P117" s="5" t="s">
        <v>22</v>
      </c>
      <c r="Q117" s="4">
        <v>11093</v>
      </c>
      <c r="R117" s="5" t="s">
        <v>22</v>
      </c>
      <c r="S117" s="4">
        <v>9655</v>
      </c>
      <c r="T117" s="5" t="s">
        <v>22</v>
      </c>
      <c r="U117" s="4">
        <v>8091</v>
      </c>
      <c r="V117" s="5" t="s">
        <v>22</v>
      </c>
      <c r="W117" s="4">
        <v>15855</v>
      </c>
      <c r="X117" s="5" t="s">
        <v>22</v>
      </c>
      <c r="Y117" s="4">
        <v>16521</v>
      </c>
      <c r="Z117" s="5" t="s">
        <v>22</v>
      </c>
      <c r="AA117" s="4">
        <v>30208</v>
      </c>
      <c r="AB117" s="5" t="s">
        <v>22</v>
      </c>
      <c r="AC117" s="4">
        <v>37081</v>
      </c>
      <c r="AD117" s="5" t="s">
        <v>22</v>
      </c>
      <c r="AE117" s="4">
        <v>26488</v>
      </c>
      <c r="AF117" s="5" t="s">
        <v>22</v>
      </c>
      <c r="AG117" s="4">
        <v>26747</v>
      </c>
      <c r="AH117" s="5" t="s">
        <v>22</v>
      </c>
      <c r="AI117" s="4">
        <v>7460</v>
      </c>
      <c r="AJ117" s="5" t="s">
        <v>22</v>
      </c>
      <c r="AK117" s="4">
        <v>10560</v>
      </c>
      <c r="AL117" s="5" t="s">
        <v>22</v>
      </c>
      <c r="AM117" s="4">
        <v>301</v>
      </c>
      <c r="AN117" s="5" t="s">
        <v>22</v>
      </c>
      <c r="AO117" s="4"/>
      <c r="AP117" s="5"/>
    </row>
    <row r="118" spans="1:42" ht="39" customHeight="1" x14ac:dyDescent="0.4">
      <c r="A118" s="8" t="s">
        <v>54</v>
      </c>
      <c r="B118" s="2" t="s">
        <v>25</v>
      </c>
      <c r="C118" s="3"/>
      <c r="D118" s="1"/>
      <c r="E118" s="3"/>
      <c r="F118" s="1"/>
      <c r="G118" s="3"/>
      <c r="H118" s="1"/>
      <c r="I118" s="3"/>
      <c r="J118" s="1"/>
      <c r="K118" s="3"/>
      <c r="L118" s="1"/>
      <c r="M118" s="3">
        <v>1109941</v>
      </c>
      <c r="N118" s="1" t="s">
        <v>22</v>
      </c>
      <c r="O118" s="3">
        <v>1605144</v>
      </c>
      <c r="P118" s="1" t="s">
        <v>22</v>
      </c>
      <c r="Q118" s="3">
        <v>1931520</v>
      </c>
      <c r="R118" s="1" t="s">
        <v>22</v>
      </c>
      <c r="S118" s="3">
        <v>2034030</v>
      </c>
      <c r="T118" s="1" t="s">
        <v>22</v>
      </c>
      <c r="U118" s="3">
        <v>2360369</v>
      </c>
      <c r="V118" s="1" t="s">
        <v>22</v>
      </c>
      <c r="W118" s="3">
        <v>2233920</v>
      </c>
      <c r="X118" s="1" t="s">
        <v>22</v>
      </c>
      <c r="Y118" s="3">
        <v>2142919</v>
      </c>
      <c r="Z118" s="1" t="s">
        <v>22</v>
      </c>
      <c r="AA118" s="3">
        <v>1931998</v>
      </c>
      <c r="AB118" s="1" t="s">
        <v>22</v>
      </c>
      <c r="AC118" s="3">
        <v>1881012</v>
      </c>
      <c r="AD118" s="1" t="s">
        <v>22</v>
      </c>
      <c r="AE118" s="3">
        <v>1918367</v>
      </c>
      <c r="AF118" s="1" t="s">
        <v>22</v>
      </c>
      <c r="AG118" s="3">
        <v>2219303</v>
      </c>
      <c r="AH118" s="1" t="s">
        <v>22</v>
      </c>
      <c r="AI118" s="3">
        <v>2425517</v>
      </c>
      <c r="AJ118" s="1" t="s">
        <v>22</v>
      </c>
      <c r="AK118" s="3">
        <v>2764859</v>
      </c>
      <c r="AL118" s="1" t="s">
        <v>22</v>
      </c>
      <c r="AM118" s="3">
        <v>3428838</v>
      </c>
      <c r="AN118" s="1" t="s">
        <v>22</v>
      </c>
      <c r="AO118" s="3"/>
      <c r="AP118" s="1"/>
    </row>
    <row r="119" spans="1:42" ht="39" customHeight="1" x14ac:dyDescent="0.4">
      <c r="A119" s="8" t="s">
        <v>55</v>
      </c>
      <c r="B119" s="2" t="s">
        <v>21</v>
      </c>
      <c r="C119" s="4"/>
      <c r="D119" s="5"/>
      <c r="E119" s="4"/>
      <c r="F119" s="5"/>
      <c r="G119" s="4"/>
      <c r="H119" s="5"/>
      <c r="I119" s="4">
        <v>987361.93582361005</v>
      </c>
      <c r="J119" s="5" t="s">
        <v>22</v>
      </c>
      <c r="K119" s="4">
        <v>1262970.3072420901</v>
      </c>
      <c r="L119" s="5" t="s">
        <v>22</v>
      </c>
      <c r="M119" s="4">
        <v>1208315.3642366601</v>
      </c>
      <c r="N119" s="5" t="s">
        <v>22</v>
      </c>
      <c r="O119" s="4">
        <v>1320340.6850751301</v>
      </c>
      <c r="P119" s="5" t="s">
        <v>22</v>
      </c>
      <c r="Q119" s="4">
        <v>1559117.8882817801</v>
      </c>
      <c r="R119" s="5" t="s">
        <v>22</v>
      </c>
      <c r="S119" s="4">
        <v>1690880.7786210701</v>
      </c>
      <c r="T119" s="5" t="s">
        <v>22</v>
      </c>
      <c r="U119" s="4">
        <v>1847670.3098450401</v>
      </c>
      <c r="V119" s="5" t="s">
        <v>22</v>
      </c>
      <c r="W119" s="4">
        <v>2059179.7245992699</v>
      </c>
      <c r="X119" s="5" t="s">
        <v>22</v>
      </c>
      <c r="Y119" s="4">
        <v>2228601.7135028499</v>
      </c>
      <c r="Z119" s="5" t="s">
        <v>22</v>
      </c>
      <c r="AA119" s="4">
        <v>2482958.8469471601</v>
      </c>
      <c r="AB119" s="5" t="s">
        <v>22</v>
      </c>
      <c r="AC119" s="4">
        <v>2858388.5258331401</v>
      </c>
      <c r="AD119" s="5" t="s">
        <v>22</v>
      </c>
      <c r="AE119" s="4">
        <v>3028533.68003638</v>
      </c>
      <c r="AF119" s="5" t="s">
        <v>22</v>
      </c>
      <c r="AG119" s="4">
        <v>2766736.0948475301</v>
      </c>
      <c r="AH119" s="5" t="s">
        <v>22</v>
      </c>
      <c r="AI119" s="4">
        <v>2700705.8036709898</v>
      </c>
      <c r="AJ119" s="5" t="s">
        <v>22</v>
      </c>
      <c r="AK119" s="4">
        <v>2871851.57786116</v>
      </c>
      <c r="AL119" s="5" t="s">
        <v>22</v>
      </c>
      <c r="AM119" s="4">
        <v>3292246.8015945801</v>
      </c>
      <c r="AN119" s="5" t="s">
        <v>22</v>
      </c>
      <c r="AO119" s="4"/>
      <c r="AP119" s="5"/>
    </row>
    <row r="120" spans="1:42" ht="39" customHeight="1" x14ac:dyDescent="0.4">
      <c r="A120" s="8" t="s">
        <v>55</v>
      </c>
      <c r="B120" s="2" t="s">
        <v>23</v>
      </c>
      <c r="C120" s="3"/>
      <c r="D120" s="1"/>
      <c r="E120" s="3"/>
      <c r="F120" s="1"/>
      <c r="G120" s="3"/>
      <c r="H120" s="1"/>
      <c r="I120" s="3">
        <v>391648.98082126002</v>
      </c>
      <c r="J120" s="1" t="s">
        <v>22</v>
      </c>
      <c r="K120" s="3">
        <v>393042.50151690998</v>
      </c>
      <c r="L120" s="1" t="s">
        <v>22</v>
      </c>
      <c r="M120" s="3">
        <v>408925.36128588999</v>
      </c>
      <c r="N120" s="1" t="s">
        <v>22</v>
      </c>
      <c r="O120" s="3">
        <v>485216.56919767999</v>
      </c>
      <c r="P120" s="1" t="s">
        <v>22</v>
      </c>
      <c r="Q120" s="3">
        <v>556262.78530927002</v>
      </c>
      <c r="R120" s="1" t="s">
        <v>22</v>
      </c>
      <c r="S120" s="3">
        <v>613046.41043668997</v>
      </c>
      <c r="T120" s="1" t="s">
        <v>22</v>
      </c>
      <c r="U120" s="3">
        <v>729922.44321668998</v>
      </c>
      <c r="V120" s="1" t="s">
        <v>22</v>
      </c>
      <c r="W120" s="3">
        <v>739357.81899659999</v>
      </c>
      <c r="X120" s="1" t="s">
        <v>22</v>
      </c>
      <c r="Y120" s="3">
        <v>856354.70133851003</v>
      </c>
      <c r="Z120" s="1" t="s">
        <v>22</v>
      </c>
      <c r="AA120" s="3">
        <v>937272.010546581</v>
      </c>
      <c r="AB120" s="1" t="s">
        <v>22</v>
      </c>
      <c r="AC120" s="3">
        <v>925489.35629026999</v>
      </c>
      <c r="AD120" s="1" t="s">
        <v>22</v>
      </c>
      <c r="AE120" s="3">
        <v>1014174.0485100501</v>
      </c>
      <c r="AF120" s="1" t="s">
        <v>22</v>
      </c>
      <c r="AG120" s="3">
        <v>1126973.2351451099</v>
      </c>
      <c r="AH120" s="1" t="s">
        <v>22</v>
      </c>
      <c r="AI120" s="3">
        <v>1210146.02123572</v>
      </c>
      <c r="AJ120" s="1" t="s">
        <v>22</v>
      </c>
      <c r="AK120" s="3">
        <v>1453759.56436834</v>
      </c>
      <c r="AL120" s="1" t="s">
        <v>22</v>
      </c>
      <c r="AM120" s="3">
        <v>1554006.22475489</v>
      </c>
      <c r="AN120" s="1" t="s">
        <v>22</v>
      </c>
      <c r="AO120" s="3"/>
      <c r="AP120" s="1"/>
    </row>
    <row r="121" spans="1:42" ht="39" customHeight="1" x14ac:dyDescent="0.4">
      <c r="A121" s="8" t="s">
        <v>55</v>
      </c>
      <c r="B121" s="2" t="s">
        <v>24</v>
      </c>
      <c r="C121" s="4"/>
      <c r="D121" s="5"/>
      <c r="E121" s="4"/>
      <c r="F121" s="5"/>
      <c r="G121" s="4"/>
      <c r="H121" s="5"/>
      <c r="I121" s="4">
        <v>86509.547679990006</v>
      </c>
      <c r="J121" s="5" t="s">
        <v>22</v>
      </c>
      <c r="K121" s="4">
        <v>137391.69752632</v>
      </c>
      <c r="L121" s="5" t="s">
        <v>22</v>
      </c>
      <c r="M121" s="4">
        <v>122813.49628505</v>
      </c>
      <c r="N121" s="5" t="s">
        <v>22</v>
      </c>
      <c r="O121" s="4">
        <v>144854.02044657001</v>
      </c>
      <c r="P121" s="5" t="s">
        <v>22</v>
      </c>
      <c r="Q121" s="4">
        <v>147837.44975941</v>
      </c>
      <c r="R121" s="5" t="s">
        <v>22</v>
      </c>
      <c r="S121" s="4">
        <v>163971.72289929001</v>
      </c>
      <c r="T121" s="5" t="s">
        <v>22</v>
      </c>
      <c r="U121" s="4">
        <v>221210.10520975001</v>
      </c>
      <c r="V121" s="5" t="s">
        <v>22</v>
      </c>
      <c r="W121" s="4">
        <v>296349.03043699003</v>
      </c>
      <c r="X121" s="5" t="s">
        <v>22</v>
      </c>
      <c r="Y121" s="4">
        <v>345725.09264126001</v>
      </c>
      <c r="Z121" s="5" t="s">
        <v>22</v>
      </c>
      <c r="AA121" s="4">
        <v>524168.40006696997</v>
      </c>
      <c r="AB121" s="5" t="s">
        <v>22</v>
      </c>
      <c r="AC121" s="4">
        <v>583844.67528216995</v>
      </c>
      <c r="AD121" s="5" t="s">
        <v>22</v>
      </c>
      <c r="AE121" s="4">
        <v>541119.75488545001</v>
      </c>
      <c r="AF121" s="5" t="s">
        <v>22</v>
      </c>
      <c r="AG121" s="4">
        <v>620146.28789051995</v>
      </c>
      <c r="AH121" s="5" t="s">
        <v>22</v>
      </c>
      <c r="AI121" s="4">
        <v>634016.02908900997</v>
      </c>
      <c r="AJ121" s="5" t="s">
        <v>22</v>
      </c>
      <c r="AK121" s="4">
        <v>450150.40696575999</v>
      </c>
      <c r="AL121" s="5" t="s">
        <v>22</v>
      </c>
      <c r="AM121" s="4">
        <v>513038.58630455</v>
      </c>
      <c r="AN121" s="5" t="s">
        <v>22</v>
      </c>
      <c r="AO121" s="4"/>
      <c r="AP121" s="5"/>
    </row>
    <row r="122" spans="1:42" ht="39" customHeight="1" x14ac:dyDescent="0.4">
      <c r="A122" s="8" t="s">
        <v>55</v>
      </c>
      <c r="B122" s="2" t="s">
        <v>25</v>
      </c>
      <c r="C122" s="3"/>
      <c r="D122" s="1"/>
      <c r="E122" s="3"/>
      <c r="F122" s="1"/>
      <c r="G122" s="3"/>
      <c r="H122" s="1"/>
      <c r="I122" s="3">
        <v>12269550.1219774</v>
      </c>
      <c r="J122" s="1" t="s">
        <v>22</v>
      </c>
      <c r="K122" s="3">
        <v>13440633.5295205</v>
      </c>
      <c r="L122" s="1" t="s">
        <v>22</v>
      </c>
      <c r="M122" s="3">
        <v>14084107.885935601</v>
      </c>
      <c r="N122" s="1" t="s">
        <v>22</v>
      </c>
      <c r="O122" s="3">
        <v>15589196.1602439</v>
      </c>
      <c r="P122" s="1" t="s">
        <v>22</v>
      </c>
      <c r="Q122" s="3">
        <v>17982418.355520401</v>
      </c>
      <c r="R122" s="1" t="s">
        <v>22</v>
      </c>
      <c r="S122" s="3">
        <v>20592373.701672301</v>
      </c>
      <c r="T122" s="1" t="s">
        <v>22</v>
      </c>
      <c r="U122" s="3">
        <v>23568928.666417301</v>
      </c>
      <c r="V122" s="1" t="s">
        <v>22</v>
      </c>
      <c r="W122" s="3">
        <v>26215199.340322699</v>
      </c>
      <c r="X122" s="1" t="s">
        <v>22</v>
      </c>
      <c r="Y122" s="3">
        <v>29048726.953855399</v>
      </c>
      <c r="Z122" s="1" t="s">
        <v>22</v>
      </c>
      <c r="AA122" s="3">
        <v>31605011.791705001</v>
      </c>
      <c r="AB122" s="1" t="s">
        <v>22</v>
      </c>
      <c r="AC122" s="3">
        <v>33036825.077239301</v>
      </c>
      <c r="AD122" s="1" t="s">
        <v>22</v>
      </c>
      <c r="AE122" s="3">
        <v>33405265.793135501</v>
      </c>
      <c r="AF122" s="1" t="s">
        <v>22</v>
      </c>
      <c r="AG122" s="3">
        <v>36543248.784458302</v>
      </c>
      <c r="AH122" s="1" t="s">
        <v>22</v>
      </c>
      <c r="AI122" s="3">
        <v>39209259.667506397</v>
      </c>
      <c r="AJ122" s="1" t="s">
        <v>22</v>
      </c>
      <c r="AK122" s="3">
        <v>35121992.930535503</v>
      </c>
      <c r="AL122" s="1" t="s">
        <v>22</v>
      </c>
      <c r="AM122" s="3">
        <v>39965024.786807701</v>
      </c>
      <c r="AN122" s="1" t="s">
        <v>22</v>
      </c>
      <c r="AO122" s="3"/>
      <c r="AP122" s="1"/>
    </row>
    <row r="123" spans="1:42" ht="29.25" customHeight="1" x14ac:dyDescent="0.4">
      <c r="A123" s="8" t="s">
        <v>56</v>
      </c>
      <c r="B123" s="2" t="s">
        <v>21</v>
      </c>
      <c r="C123" s="4"/>
      <c r="D123" s="5"/>
      <c r="E123" s="4"/>
      <c r="F123" s="5"/>
      <c r="G123" s="4"/>
      <c r="H123" s="5"/>
      <c r="I123" s="4"/>
      <c r="J123" s="5"/>
      <c r="K123" s="4"/>
      <c r="L123" s="5"/>
      <c r="M123" s="4"/>
      <c r="N123" s="5"/>
      <c r="O123" s="4"/>
      <c r="P123" s="5"/>
      <c r="Q123" s="4"/>
      <c r="R123" s="5"/>
      <c r="S123" s="4"/>
      <c r="T123" s="5"/>
      <c r="U123" s="4"/>
      <c r="V123" s="5"/>
      <c r="W123" s="4"/>
      <c r="X123" s="5"/>
      <c r="Y123" s="4"/>
      <c r="Z123" s="5"/>
      <c r="AA123" s="4"/>
      <c r="AB123" s="5"/>
      <c r="AC123" s="4">
        <v>580544</v>
      </c>
      <c r="AD123" s="5" t="s">
        <v>22</v>
      </c>
      <c r="AE123" s="4">
        <v>610836</v>
      </c>
      <c r="AF123" s="5" t="s">
        <v>22</v>
      </c>
      <c r="AG123" s="4">
        <v>558861</v>
      </c>
      <c r="AH123" s="5" t="s">
        <v>22</v>
      </c>
      <c r="AI123" s="4">
        <v>520402</v>
      </c>
      <c r="AJ123" s="5" t="s">
        <v>22</v>
      </c>
      <c r="AK123" s="4">
        <v>566923</v>
      </c>
      <c r="AL123" s="5" t="s">
        <v>22</v>
      </c>
      <c r="AM123" s="4"/>
      <c r="AN123" s="5"/>
      <c r="AO123" s="4"/>
      <c r="AP123" s="5"/>
    </row>
    <row r="124" spans="1:42" ht="29.25" customHeight="1" x14ac:dyDescent="0.4">
      <c r="A124" s="8" t="s">
        <v>56</v>
      </c>
      <c r="B124" s="2" t="s">
        <v>23</v>
      </c>
      <c r="C124" s="3"/>
      <c r="D124" s="1"/>
      <c r="E124" s="3"/>
      <c r="F124" s="1"/>
      <c r="G124" s="3"/>
      <c r="H124" s="1"/>
      <c r="I124" s="3"/>
      <c r="J124" s="1"/>
      <c r="K124" s="3"/>
      <c r="L124" s="1"/>
      <c r="M124" s="3"/>
      <c r="N124" s="1"/>
      <c r="O124" s="3"/>
      <c r="P124" s="1"/>
      <c r="Q124" s="3"/>
      <c r="R124" s="1"/>
      <c r="S124" s="3"/>
      <c r="T124" s="1"/>
      <c r="U124" s="3"/>
      <c r="V124" s="1"/>
      <c r="W124" s="3"/>
      <c r="X124" s="1"/>
      <c r="Y124" s="3"/>
      <c r="Z124" s="1"/>
      <c r="AA124" s="3"/>
      <c r="AB124" s="1"/>
      <c r="AC124" s="3">
        <v>378169</v>
      </c>
      <c r="AD124" s="1" t="s">
        <v>22</v>
      </c>
      <c r="AE124" s="3">
        <v>418354</v>
      </c>
      <c r="AF124" s="1" t="s">
        <v>22</v>
      </c>
      <c r="AG124" s="3">
        <v>320554</v>
      </c>
      <c r="AH124" s="1" t="s">
        <v>22</v>
      </c>
      <c r="AI124" s="3">
        <v>349597</v>
      </c>
      <c r="AJ124" s="1" t="s">
        <v>22</v>
      </c>
      <c r="AK124" s="3">
        <v>412875</v>
      </c>
      <c r="AL124" s="1" t="s">
        <v>22</v>
      </c>
      <c r="AM124" s="3"/>
      <c r="AN124" s="1"/>
      <c r="AO124" s="3"/>
      <c r="AP124" s="1"/>
    </row>
    <row r="125" spans="1:42" ht="29.25" customHeight="1" x14ac:dyDescent="0.4">
      <c r="A125" s="8" t="s">
        <v>56</v>
      </c>
      <c r="B125" s="2" t="s">
        <v>24</v>
      </c>
      <c r="C125" s="4"/>
      <c r="D125" s="5"/>
      <c r="E125" s="4"/>
      <c r="F125" s="5"/>
      <c r="G125" s="4"/>
      <c r="H125" s="5"/>
      <c r="I125" s="4"/>
      <c r="J125" s="5"/>
      <c r="K125" s="4"/>
      <c r="L125" s="5"/>
      <c r="M125" s="4"/>
      <c r="N125" s="5"/>
      <c r="O125" s="4"/>
      <c r="P125" s="5"/>
      <c r="Q125" s="4"/>
      <c r="R125" s="5"/>
      <c r="S125" s="4"/>
      <c r="T125" s="5"/>
      <c r="U125" s="4"/>
      <c r="V125" s="5"/>
      <c r="W125" s="4"/>
      <c r="X125" s="5"/>
      <c r="Y125" s="4"/>
      <c r="Z125" s="5"/>
      <c r="AA125" s="4"/>
      <c r="AB125" s="5"/>
      <c r="AC125" s="4">
        <v>-35970</v>
      </c>
      <c r="AD125" s="5" t="s">
        <v>22</v>
      </c>
      <c r="AE125" s="4">
        <v>19263</v>
      </c>
      <c r="AF125" s="5" t="s">
        <v>22</v>
      </c>
      <c r="AG125" s="4">
        <v>150897</v>
      </c>
      <c r="AH125" s="5" t="s">
        <v>22</v>
      </c>
      <c r="AI125" s="4">
        <v>-36156</v>
      </c>
      <c r="AJ125" s="5" t="s">
        <v>22</v>
      </c>
      <c r="AK125" s="4">
        <v>-66521</v>
      </c>
      <c r="AL125" s="5" t="s">
        <v>22</v>
      </c>
      <c r="AM125" s="4"/>
      <c r="AN125" s="5"/>
      <c r="AO125" s="4"/>
      <c r="AP125" s="5"/>
    </row>
    <row r="126" spans="1:42" ht="39" customHeight="1" x14ac:dyDescent="0.4">
      <c r="A126" s="8" t="s">
        <v>56</v>
      </c>
      <c r="B126" s="2" t="s">
        <v>25</v>
      </c>
      <c r="C126" s="3"/>
      <c r="D126" s="1"/>
      <c r="E126" s="3"/>
      <c r="F126" s="1"/>
      <c r="G126" s="3"/>
      <c r="H126" s="1"/>
      <c r="I126" s="3"/>
      <c r="J126" s="1"/>
      <c r="K126" s="3"/>
      <c r="L126" s="1"/>
      <c r="M126" s="3"/>
      <c r="N126" s="1"/>
      <c r="O126" s="3"/>
      <c r="P126" s="1"/>
      <c r="Q126" s="3"/>
      <c r="R126" s="1"/>
      <c r="S126" s="3"/>
      <c r="T126" s="1"/>
      <c r="U126" s="3"/>
      <c r="V126" s="1"/>
      <c r="W126" s="3"/>
      <c r="X126" s="1"/>
      <c r="Y126" s="3"/>
      <c r="Z126" s="1"/>
      <c r="AA126" s="3"/>
      <c r="AB126" s="1"/>
      <c r="AC126" s="3">
        <v>14748289</v>
      </c>
      <c r="AD126" s="1" t="s">
        <v>22</v>
      </c>
      <c r="AE126" s="3">
        <v>14674568</v>
      </c>
      <c r="AF126" s="1" t="s">
        <v>22</v>
      </c>
      <c r="AG126" s="3">
        <v>15052280</v>
      </c>
      <c r="AH126" s="1" t="s">
        <v>22</v>
      </c>
      <c r="AI126" s="3">
        <v>16644000</v>
      </c>
      <c r="AJ126" s="1" t="s">
        <v>22</v>
      </c>
      <c r="AK126" s="3">
        <v>17335048</v>
      </c>
      <c r="AL126" s="1" t="s">
        <v>22</v>
      </c>
      <c r="AM126" s="3"/>
      <c r="AN126" s="1"/>
      <c r="AO126" s="3"/>
      <c r="AP126" s="1"/>
    </row>
    <row r="127" spans="1:42" ht="39" customHeight="1" x14ac:dyDescent="0.4">
      <c r="A127" s="8" t="s">
        <v>57</v>
      </c>
      <c r="B127" s="2" t="s">
        <v>21</v>
      </c>
      <c r="C127" s="4">
        <v>110460.697</v>
      </c>
      <c r="D127" s="5" t="s">
        <v>22</v>
      </c>
      <c r="E127" s="4"/>
      <c r="F127" s="5"/>
      <c r="G127" s="4"/>
      <c r="H127" s="5"/>
      <c r="I127" s="4">
        <v>193386.53</v>
      </c>
      <c r="J127" s="5" t="s">
        <v>22</v>
      </c>
      <c r="K127" s="4">
        <v>175797.86</v>
      </c>
      <c r="L127" s="5" t="s">
        <v>22</v>
      </c>
      <c r="M127" s="4">
        <v>169418.14</v>
      </c>
      <c r="N127" s="5" t="s">
        <v>22</v>
      </c>
      <c r="O127" s="4">
        <v>177712.95</v>
      </c>
      <c r="P127" s="5" t="s">
        <v>22</v>
      </c>
      <c r="Q127" s="4">
        <v>173565.3</v>
      </c>
      <c r="R127" s="5" t="s">
        <v>22</v>
      </c>
      <c r="S127" s="4">
        <v>161758.26500000001</v>
      </c>
      <c r="T127" s="5" t="s">
        <v>22</v>
      </c>
      <c r="U127" s="4">
        <v>166824.57199999999</v>
      </c>
      <c r="V127" s="5" t="s">
        <v>22</v>
      </c>
      <c r="W127" s="4">
        <v>155865.0839</v>
      </c>
      <c r="X127" s="5" t="s">
        <v>22</v>
      </c>
      <c r="Y127" s="4">
        <v>148586.58199999999</v>
      </c>
      <c r="Z127" s="5" t="s">
        <v>22</v>
      </c>
      <c r="AA127" s="4">
        <v>151450.89499999999</v>
      </c>
      <c r="AB127" s="5" t="s">
        <v>22</v>
      </c>
      <c r="AC127" s="4">
        <v>182273.6899</v>
      </c>
      <c r="AD127" s="5" t="s">
        <v>22</v>
      </c>
      <c r="AE127" s="4">
        <v>228834.57029999999</v>
      </c>
      <c r="AF127" s="5" t="s">
        <v>22</v>
      </c>
      <c r="AG127" s="4">
        <v>193583.8743</v>
      </c>
      <c r="AH127" s="5" t="s">
        <v>22</v>
      </c>
      <c r="AI127" s="4">
        <v>190583.13750000001</v>
      </c>
      <c r="AJ127" s="5" t="s">
        <v>22</v>
      </c>
      <c r="AK127" s="4">
        <v>430040.42379999999</v>
      </c>
      <c r="AL127" s="5" t="s">
        <v>22</v>
      </c>
      <c r="AM127" s="4">
        <v>562779.1165</v>
      </c>
      <c r="AN127" s="5" t="s">
        <v>22</v>
      </c>
      <c r="AO127" s="4"/>
      <c r="AP127" s="5"/>
    </row>
    <row r="128" spans="1:42" ht="39" customHeight="1" x14ac:dyDescent="0.4">
      <c r="A128" s="8" t="s">
        <v>57</v>
      </c>
      <c r="B128" s="2" t="s">
        <v>23</v>
      </c>
      <c r="C128" s="3">
        <v>62911.434999999998</v>
      </c>
      <c r="D128" s="1" t="s">
        <v>22</v>
      </c>
      <c r="E128" s="3"/>
      <c r="F128" s="1"/>
      <c r="G128" s="3"/>
      <c r="H128" s="1"/>
      <c r="I128" s="3">
        <v>55422</v>
      </c>
      <c r="J128" s="1" t="s">
        <v>22</v>
      </c>
      <c r="K128" s="3">
        <v>87027.72</v>
      </c>
      <c r="L128" s="1" t="s">
        <v>22</v>
      </c>
      <c r="M128" s="3">
        <v>66714.02</v>
      </c>
      <c r="N128" s="1" t="s">
        <v>22</v>
      </c>
      <c r="O128" s="3">
        <v>66774.61</v>
      </c>
      <c r="P128" s="1" t="s">
        <v>22</v>
      </c>
      <c r="Q128" s="3">
        <v>74880.259999999995</v>
      </c>
      <c r="R128" s="1" t="s">
        <v>22</v>
      </c>
      <c r="S128" s="3">
        <v>76776.218999999997</v>
      </c>
      <c r="T128" s="1" t="s">
        <v>22</v>
      </c>
      <c r="U128" s="3">
        <v>76243.017999999996</v>
      </c>
      <c r="V128" s="1" t="s">
        <v>22</v>
      </c>
      <c r="W128" s="3">
        <v>77792.501099999994</v>
      </c>
      <c r="X128" s="1" t="s">
        <v>22</v>
      </c>
      <c r="Y128" s="3">
        <v>82500.285399999993</v>
      </c>
      <c r="Z128" s="1" t="s">
        <v>22</v>
      </c>
      <c r="AA128" s="3">
        <v>83488.678199999995</v>
      </c>
      <c r="AB128" s="1" t="s">
        <v>22</v>
      </c>
      <c r="AC128" s="3">
        <v>75188.425900000002</v>
      </c>
      <c r="AD128" s="1" t="s">
        <v>22</v>
      </c>
      <c r="AE128" s="3">
        <v>69768.294099999999</v>
      </c>
      <c r="AF128" s="1" t="s">
        <v>22</v>
      </c>
      <c r="AG128" s="3">
        <v>69287.127299999993</v>
      </c>
      <c r="AH128" s="1" t="s">
        <v>22</v>
      </c>
      <c r="AI128" s="3">
        <v>76132.539799999999</v>
      </c>
      <c r="AJ128" s="1" t="s">
        <v>22</v>
      </c>
      <c r="AK128" s="3">
        <v>78177.027900000001</v>
      </c>
      <c r="AL128" s="1" t="s">
        <v>22</v>
      </c>
      <c r="AM128" s="3">
        <v>88740.977499999994</v>
      </c>
      <c r="AN128" s="1" t="s">
        <v>22</v>
      </c>
      <c r="AO128" s="3"/>
      <c r="AP128" s="1"/>
    </row>
    <row r="129" spans="1:42" ht="39" customHeight="1" x14ac:dyDescent="0.4">
      <c r="A129" s="8" t="s">
        <v>57</v>
      </c>
      <c r="B129" s="2" t="s">
        <v>24</v>
      </c>
      <c r="C129" s="4">
        <v>15740.843999999999</v>
      </c>
      <c r="D129" s="5" t="s">
        <v>22</v>
      </c>
      <c r="E129" s="4"/>
      <c r="F129" s="5"/>
      <c r="G129" s="4"/>
      <c r="H129" s="5"/>
      <c r="I129" s="4">
        <v>25950.59</v>
      </c>
      <c r="J129" s="5" t="s">
        <v>22</v>
      </c>
      <c r="K129" s="4">
        <v>46131.83</v>
      </c>
      <c r="L129" s="5" t="s">
        <v>22</v>
      </c>
      <c r="M129" s="4">
        <v>35189.24</v>
      </c>
      <c r="N129" s="5" t="s">
        <v>22</v>
      </c>
      <c r="O129" s="4">
        <v>38313.160000000003</v>
      </c>
      <c r="P129" s="5" t="s">
        <v>22</v>
      </c>
      <c r="Q129" s="4">
        <v>27988.31</v>
      </c>
      <c r="R129" s="5" t="s">
        <v>22</v>
      </c>
      <c r="S129" s="4">
        <v>35143.989000000001</v>
      </c>
      <c r="T129" s="5" t="s">
        <v>22</v>
      </c>
      <c r="U129" s="4">
        <v>31479.733</v>
      </c>
      <c r="V129" s="5" t="s">
        <v>22</v>
      </c>
      <c r="W129" s="4">
        <v>27892.6976</v>
      </c>
      <c r="X129" s="5" t="s">
        <v>22</v>
      </c>
      <c r="Y129" s="4">
        <v>25757.127400000001</v>
      </c>
      <c r="Z129" s="5" t="s">
        <v>22</v>
      </c>
      <c r="AA129" s="4">
        <v>18617.2395</v>
      </c>
      <c r="AB129" s="5" t="s">
        <v>22</v>
      </c>
      <c r="AC129" s="4">
        <v>19104.523099999999</v>
      </c>
      <c r="AD129" s="5" t="s">
        <v>22</v>
      </c>
      <c r="AE129" s="4">
        <v>4042.6529999999998</v>
      </c>
      <c r="AF129" s="5" t="s">
        <v>22</v>
      </c>
      <c r="AG129" s="4">
        <v>35219.968399999998</v>
      </c>
      <c r="AH129" s="5" t="s">
        <v>22</v>
      </c>
      <c r="AI129" s="4">
        <v>4878.3298999999997</v>
      </c>
      <c r="AJ129" s="5" t="s">
        <v>22</v>
      </c>
      <c r="AK129" s="4">
        <v>15584.013000000001</v>
      </c>
      <c r="AL129" s="5" t="s">
        <v>22</v>
      </c>
      <c r="AM129" s="4">
        <v>9064.9102999999996</v>
      </c>
      <c r="AN129" s="5" t="s">
        <v>22</v>
      </c>
      <c r="AO129" s="4"/>
      <c r="AP129" s="5"/>
    </row>
    <row r="130" spans="1:42" ht="39" customHeight="1" x14ac:dyDescent="0.4">
      <c r="A130" s="8" t="s">
        <v>57</v>
      </c>
      <c r="B130" s="2" t="s">
        <v>25</v>
      </c>
      <c r="C130" s="3">
        <v>817645.62600000005</v>
      </c>
      <c r="D130" s="1" t="s">
        <v>22</v>
      </c>
      <c r="E130" s="3"/>
      <c r="F130" s="1"/>
      <c r="G130" s="3"/>
      <c r="H130" s="1"/>
      <c r="I130" s="3">
        <v>3985323.53</v>
      </c>
      <c r="J130" s="1" t="s">
        <v>22</v>
      </c>
      <c r="K130" s="3">
        <v>3998111.96</v>
      </c>
      <c r="L130" s="1" t="s">
        <v>22</v>
      </c>
      <c r="M130" s="3">
        <v>4080400.99</v>
      </c>
      <c r="N130" s="1" t="s">
        <v>22</v>
      </c>
      <c r="O130" s="3">
        <v>4347589.93</v>
      </c>
      <c r="P130" s="1" t="s">
        <v>22</v>
      </c>
      <c r="Q130" s="3">
        <v>4495392.38</v>
      </c>
      <c r="R130" s="1" t="s">
        <v>22</v>
      </c>
      <c r="S130" s="3">
        <v>4936538.2350000003</v>
      </c>
      <c r="T130" s="1" t="s">
        <v>22</v>
      </c>
      <c r="U130" s="3">
        <v>5062570.05</v>
      </c>
      <c r="V130" s="1" t="s">
        <v>22</v>
      </c>
      <c r="W130" s="3">
        <v>5226521.1240999997</v>
      </c>
      <c r="X130" s="1" t="s">
        <v>22</v>
      </c>
      <c r="Y130" s="3">
        <v>5729780.6211999999</v>
      </c>
      <c r="Z130" s="1" t="s">
        <v>22</v>
      </c>
      <c r="AA130" s="3">
        <v>6742313.2759999996</v>
      </c>
      <c r="AB130" s="1" t="s">
        <v>22</v>
      </c>
      <c r="AC130" s="3">
        <v>6990718.9313000003</v>
      </c>
      <c r="AD130" s="1" t="s">
        <v>22</v>
      </c>
      <c r="AE130" s="3">
        <v>7299125.2522</v>
      </c>
      <c r="AF130" s="1" t="s">
        <v>22</v>
      </c>
      <c r="AG130" s="3">
        <v>7936134.0646000002</v>
      </c>
      <c r="AH130" s="1" t="s">
        <v>22</v>
      </c>
      <c r="AI130" s="3">
        <v>8360135.1534000002</v>
      </c>
      <c r="AJ130" s="1" t="s">
        <v>22</v>
      </c>
      <c r="AK130" s="3">
        <v>8628378.7243000008</v>
      </c>
      <c r="AL130" s="1" t="s">
        <v>22</v>
      </c>
      <c r="AM130" s="3">
        <v>9590318.0012999997</v>
      </c>
      <c r="AN130" s="1" t="s">
        <v>22</v>
      </c>
      <c r="AO130" s="3"/>
      <c r="AP130" s="1"/>
    </row>
    <row r="131" spans="1:42" ht="29.25" customHeight="1" x14ac:dyDescent="0.4">
      <c r="A131" s="8" t="s">
        <v>58</v>
      </c>
      <c r="B131" s="2" t="s">
        <v>21</v>
      </c>
      <c r="C131" s="4"/>
      <c r="D131" s="5"/>
      <c r="E131" s="4"/>
      <c r="F131" s="5"/>
      <c r="G131" s="4"/>
      <c r="H131" s="5"/>
      <c r="I131" s="4"/>
      <c r="J131" s="5"/>
      <c r="K131" s="4"/>
      <c r="L131" s="5"/>
      <c r="M131" s="4"/>
      <c r="N131" s="5"/>
      <c r="O131" s="4"/>
      <c r="P131" s="5"/>
      <c r="Q131" s="4"/>
      <c r="R131" s="5"/>
      <c r="S131" s="4"/>
      <c r="T131" s="5"/>
      <c r="U131" s="4"/>
      <c r="V131" s="5"/>
      <c r="W131" s="4">
        <v>143220.19899999999</v>
      </c>
      <c r="X131" s="5" t="s">
        <v>22</v>
      </c>
      <c r="Y131" s="4">
        <v>132482.52100000001</v>
      </c>
      <c r="Z131" s="5" t="s">
        <v>22</v>
      </c>
      <c r="AA131" s="4">
        <v>119455.098</v>
      </c>
      <c r="AB131" s="5" t="s">
        <v>22</v>
      </c>
      <c r="AC131" s="4">
        <v>115301.853</v>
      </c>
      <c r="AD131" s="5" t="s">
        <v>22</v>
      </c>
      <c r="AE131" s="4">
        <v>112924.33100000001</v>
      </c>
      <c r="AF131" s="5" t="s">
        <v>22</v>
      </c>
      <c r="AG131" s="4">
        <v>101585.601</v>
      </c>
      <c r="AH131" s="5" t="s">
        <v>22</v>
      </c>
      <c r="AI131" s="4">
        <v>98017.880999999994</v>
      </c>
      <c r="AJ131" s="5" t="s">
        <v>22</v>
      </c>
      <c r="AK131" s="4">
        <v>121957.807</v>
      </c>
      <c r="AL131" s="5" t="s">
        <v>22</v>
      </c>
      <c r="AM131" s="4">
        <v>222750.31700000001</v>
      </c>
      <c r="AN131" s="5" t="s">
        <v>22</v>
      </c>
      <c r="AO131" s="4"/>
      <c r="AP131" s="5"/>
    </row>
    <row r="132" spans="1:42" ht="29.25" customHeight="1" x14ac:dyDescent="0.4">
      <c r="A132" s="8" t="s">
        <v>58</v>
      </c>
      <c r="B132" s="2" t="s">
        <v>23</v>
      </c>
      <c r="C132" s="3"/>
      <c r="D132" s="1"/>
      <c r="E132" s="3"/>
      <c r="F132" s="1"/>
      <c r="G132" s="3"/>
      <c r="H132" s="1"/>
      <c r="I132" s="3"/>
      <c r="J132" s="1"/>
      <c r="K132" s="3"/>
      <c r="L132" s="1"/>
      <c r="M132" s="3"/>
      <c r="N132" s="1"/>
      <c r="O132" s="3"/>
      <c r="P132" s="1"/>
      <c r="Q132" s="3"/>
      <c r="R132" s="1"/>
      <c r="S132" s="3"/>
      <c r="T132" s="1"/>
      <c r="U132" s="3"/>
      <c r="V132" s="1"/>
      <c r="W132" s="3">
        <v>47714.542000000001</v>
      </c>
      <c r="X132" s="1" t="s">
        <v>22</v>
      </c>
      <c r="Y132" s="3">
        <v>55667.701000000001</v>
      </c>
      <c r="Z132" s="1" t="s">
        <v>22</v>
      </c>
      <c r="AA132" s="3">
        <v>57335.525999999998</v>
      </c>
      <c r="AB132" s="1" t="s">
        <v>22</v>
      </c>
      <c r="AC132" s="3">
        <v>51350.457000000002</v>
      </c>
      <c r="AD132" s="1" t="s">
        <v>22</v>
      </c>
      <c r="AE132" s="3">
        <v>59330.553</v>
      </c>
      <c r="AF132" s="1" t="s">
        <v>22</v>
      </c>
      <c r="AG132" s="3">
        <v>55489.455999999998</v>
      </c>
      <c r="AH132" s="1" t="s">
        <v>22</v>
      </c>
      <c r="AI132" s="3">
        <v>65778.248000000007</v>
      </c>
      <c r="AJ132" s="1" t="s">
        <v>22</v>
      </c>
      <c r="AK132" s="3">
        <v>57123.404999999999</v>
      </c>
      <c r="AL132" s="1" t="s">
        <v>22</v>
      </c>
      <c r="AM132" s="3">
        <v>65398.705999999998</v>
      </c>
      <c r="AN132" s="1" t="s">
        <v>22</v>
      </c>
      <c r="AO132" s="3"/>
      <c r="AP132" s="1"/>
    </row>
    <row r="133" spans="1:42" ht="29.25" customHeight="1" x14ac:dyDescent="0.4">
      <c r="A133" s="8" t="s">
        <v>58</v>
      </c>
      <c r="B133" s="2" t="s">
        <v>24</v>
      </c>
      <c r="C133" s="4"/>
      <c r="D133" s="5"/>
      <c r="E133" s="4"/>
      <c r="F133" s="5"/>
      <c r="G133" s="4"/>
      <c r="H133" s="5"/>
      <c r="I133" s="4"/>
      <c r="J133" s="5"/>
      <c r="K133" s="4"/>
      <c r="L133" s="5"/>
      <c r="M133" s="4"/>
      <c r="N133" s="5"/>
      <c r="O133" s="4"/>
      <c r="P133" s="5"/>
      <c r="Q133" s="4"/>
      <c r="R133" s="5"/>
      <c r="S133" s="4"/>
      <c r="T133" s="5"/>
      <c r="U133" s="4"/>
      <c r="V133" s="5"/>
      <c r="W133" s="4">
        <v>7720.018</v>
      </c>
      <c r="X133" s="5" t="s">
        <v>22</v>
      </c>
      <c r="Y133" s="4">
        <v>4041.989</v>
      </c>
      <c r="Z133" s="5" t="s">
        <v>22</v>
      </c>
      <c r="AA133" s="4">
        <v>-187.988</v>
      </c>
      <c r="AB133" s="5" t="s">
        <v>22</v>
      </c>
      <c r="AC133" s="4">
        <v>1651.9739999999999</v>
      </c>
      <c r="AD133" s="5" t="s">
        <v>22</v>
      </c>
      <c r="AE133" s="4">
        <v>3414.9090000000001</v>
      </c>
      <c r="AF133" s="5" t="s">
        <v>22</v>
      </c>
      <c r="AG133" s="4">
        <v>13254.752</v>
      </c>
      <c r="AH133" s="5" t="s">
        <v>22</v>
      </c>
      <c r="AI133" s="4">
        <v>-1215.068</v>
      </c>
      <c r="AJ133" s="5" t="s">
        <v>22</v>
      </c>
      <c r="AK133" s="4">
        <v>1215.8589999999999</v>
      </c>
      <c r="AL133" s="5" t="s">
        <v>22</v>
      </c>
      <c r="AM133" s="4">
        <v>1555.58</v>
      </c>
      <c r="AN133" s="5" t="s">
        <v>22</v>
      </c>
      <c r="AO133" s="4"/>
      <c r="AP133" s="5"/>
    </row>
    <row r="134" spans="1:42" ht="39" customHeight="1" x14ac:dyDescent="0.4">
      <c r="A134" s="8" t="s">
        <v>58</v>
      </c>
      <c r="B134" s="2" t="s">
        <v>25</v>
      </c>
      <c r="C134" s="3">
        <v>5387123</v>
      </c>
      <c r="D134" s="1" t="s">
        <v>22</v>
      </c>
      <c r="E134" s="3">
        <v>5932479.0599999996</v>
      </c>
      <c r="F134" s="1" t="s">
        <v>22</v>
      </c>
      <c r="G134" s="3">
        <v>7079345</v>
      </c>
      <c r="H134" s="1" t="s">
        <v>22</v>
      </c>
      <c r="I134" s="3">
        <v>7902353.2800000003</v>
      </c>
      <c r="J134" s="1" t="s">
        <v>22</v>
      </c>
      <c r="K134" s="3">
        <v>7974728</v>
      </c>
      <c r="L134" s="1" t="s">
        <v>22</v>
      </c>
      <c r="M134" s="3">
        <v>8207009.1600000001</v>
      </c>
      <c r="N134" s="1" t="s">
        <v>22</v>
      </c>
      <c r="O134" s="3">
        <v>8231151.75</v>
      </c>
      <c r="P134" s="1" t="s">
        <v>22</v>
      </c>
      <c r="Q134" s="3">
        <v>8344657.0599999996</v>
      </c>
      <c r="R134" s="1" t="s">
        <v>22</v>
      </c>
      <c r="S134" s="3">
        <v>7600075.1403286997</v>
      </c>
      <c r="T134" s="1" t="s">
        <v>22</v>
      </c>
      <c r="U134" s="3">
        <v>7858741.9006132297</v>
      </c>
      <c r="V134" s="1" t="s">
        <v>22</v>
      </c>
      <c r="W134" s="3">
        <v>7144096.7300776104</v>
      </c>
      <c r="X134" s="1" t="s">
        <v>22</v>
      </c>
      <c r="Y134" s="3">
        <v>7331999.12334901</v>
      </c>
      <c r="Z134" s="1" t="s">
        <v>22</v>
      </c>
      <c r="AA134" s="3">
        <v>7361576.7133446997</v>
      </c>
      <c r="AB134" s="1" t="s">
        <v>22</v>
      </c>
      <c r="AC134" s="3">
        <v>7196943.5729405303</v>
      </c>
      <c r="AD134" s="1" t="s">
        <v>22</v>
      </c>
      <c r="AE134" s="3">
        <v>7941667.3145846101</v>
      </c>
      <c r="AF134" s="1" t="s">
        <v>22</v>
      </c>
      <c r="AG134" s="3">
        <v>8601339.4211867098</v>
      </c>
      <c r="AH134" s="1" t="s">
        <v>22</v>
      </c>
      <c r="AI134" s="3">
        <v>8786548.8389119692</v>
      </c>
      <c r="AJ134" s="1" t="s">
        <v>22</v>
      </c>
      <c r="AK134" s="3">
        <v>8505814.8369823508</v>
      </c>
      <c r="AL134" s="1" t="s">
        <v>22</v>
      </c>
      <c r="AM134" s="3">
        <v>8920246.5223999992</v>
      </c>
      <c r="AN134" s="1" t="s">
        <v>22</v>
      </c>
      <c r="AO134" s="3"/>
      <c r="AP134" s="1"/>
    </row>
    <row r="135" spans="1:42" ht="29.25" customHeight="1" x14ac:dyDescent="0.4">
      <c r="A135" s="8" t="s">
        <v>59</v>
      </c>
      <c r="B135" s="2" t="s">
        <v>21</v>
      </c>
      <c r="C135" s="4"/>
      <c r="D135" s="5"/>
      <c r="E135" s="4"/>
      <c r="F135" s="5"/>
      <c r="G135" s="4"/>
      <c r="H135" s="5"/>
      <c r="I135" s="4"/>
      <c r="J135" s="5"/>
      <c r="K135" s="4"/>
      <c r="L135" s="5"/>
      <c r="M135" s="4"/>
      <c r="N135" s="5"/>
      <c r="O135" s="4"/>
      <c r="P135" s="5"/>
      <c r="Q135" s="4">
        <v>11722.6307</v>
      </c>
      <c r="R135" s="5" t="s">
        <v>22</v>
      </c>
      <c r="S135" s="4">
        <v>11407.0659</v>
      </c>
      <c r="T135" s="5" t="s">
        <v>22</v>
      </c>
      <c r="U135" s="4">
        <v>11428.0479</v>
      </c>
      <c r="V135" s="5" t="s">
        <v>22</v>
      </c>
      <c r="W135" s="4">
        <v>10762.659299999999</v>
      </c>
      <c r="X135" s="5" t="s">
        <v>22</v>
      </c>
      <c r="Y135" s="4">
        <v>11385.3199</v>
      </c>
      <c r="Z135" s="5" t="s">
        <v>22</v>
      </c>
      <c r="AA135" s="4">
        <v>11655.6137</v>
      </c>
      <c r="AB135" s="5" t="s">
        <v>22</v>
      </c>
      <c r="AC135" s="4">
        <v>13337.967000000001</v>
      </c>
      <c r="AD135" s="5" t="s">
        <v>22</v>
      </c>
      <c r="AE135" s="4">
        <v>14594.0849</v>
      </c>
      <c r="AF135" s="5" t="s">
        <v>22</v>
      </c>
      <c r="AG135" s="4">
        <v>14872.25</v>
      </c>
      <c r="AH135" s="5" t="s">
        <v>22</v>
      </c>
      <c r="AI135" s="4">
        <v>16672.861959999998</v>
      </c>
      <c r="AJ135" s="5" t="s">
        <v>22</v>
      </c>
      <c r="AK135" s="4">
        <v>19647.102457000001</v>
      </c>
      <c r="AL135" s="5" t="s">
        <v>22</v>
      </c>
      <c r="AM135" s="4">
        <v>23241.467619999999</v>
      </c>
      <c r="AN135" s="5" t="s">
        <v>22</v>
      </c>
      <c r="AO135" s="4"/>
      <c r="AP135" s="5"/>
    </row>
    <row r="136" spans="1:42" ht="29.25" customHeight="1" x14ac:dyDescent="0.4">
      <c r="A136" s="8" t="s">
        <v>59</v>
      </c>
      <c r="B136" s="2" t="s">
        <v>23</v>
      </c>
      <c r="C136" s="3"/>
      <c r="D136" s="1"/>
      <c r="E136" s="3"/>
      <c r="F136" s="1"/>
      <c r="G136" s="3"/>
      <c r="H136" s="1"/>
      <c r="I136" s="3"/>
      <c r="J136" s="1"/>
      <c r="K136" s="3"/>
      <c r="L136" s="1"/>
      <c r="M136" s="3"/>
      <c r="N136" s="1"/>
      <c r="O136" s="3"/>
      <c r="P136" s="1"/>
      <c r="Q136" s="3">
        <v>3852.0718000000002</v>
      </c>
      <c r="R136" s="1" t="s">
        <v>22</v>
      </c>
      <c r="S136" s="3">
        <v>3737.9753000000001</v>
      </c>
      <c r="T136" s="1" t="s">
        <v>22</v>
      </c>
      <c r="U136" s="3">
        <v>4059.7860000000001</v>
      </c>
      <c r="V136" s="1" t="s">
        <v>22</v>
      </c>
      <c r="W136" s="3">
        <v>4067.2703000000001</v>
      </c>
      <c r="X136" s="1" t="s">
        <v>22</v>
      </c>
      <c r="Y136" s="3">
        <v>4660.5422840000001</v>
      </c>
      <c r="Z136" s="1" t="s">
        <v>22</v>
      </c>
      <c r="AA136" s="3">
        <v>4754.8428999999996</v>
      </c>
      <c r="AB136" s="1" t="s">
        <v>22</v>
      </c>
      <c r="AC136" s="3">
        <v>5515.8883999999998</v>
      </c>
      <c r="AD136" s="1" t="s">
        <v>22</v>
      </c>
      <c r="AE136" s="3">
        <v>6030.5228055699999</v>
      </c>
      <c r="AF136" s="1" t="s">
        <v>22</v>
      </c>
      <c r="AG136" s="3">
        <v>5706.42</v>
      </c>
      <c r="AH136" s="1" t="s">
        <v>22</v>
      </c>
      <c r="AI136" s="3">
        <v>6954.4167799999996</v>
      </c>
      <c r="AJ136" s="1" t="s">
        <v>22</v>
      </c>
      <c r="AK136" s="3">
        <v>11285.913084</v>
      </c>
      <c r="AL136" s="1" t="s">
        <v>22</v>
      </c>
      <c r="AM136" s="3">
        <v>8552.9608507899993</v>
      </c>
      <c r="AN136" s="1" t="s">
        <v>22</v>
      </c>
      <c r="AO136" s="3"/>
      <c r="AP136" s="1"/>
    </row>
    <row r="137" spans="1:42" ht="29.25" customHeight="1" x14ac:dyDescent="0.4">
      <c r="A137" s="8" t="s">
        <v>59</v>
      </c>
      <c r="B137" s="2" t="s">
        <v>24</v>
      </c>
      <c r="C137" s="4"/>
      <c r="D137" s="5"/>
      <c r="E137" s="4"/>
      <c r="F137" s="5"/>
      <c r="G137" s="4"/>
      <c r="H137" s="5"/>
      <c r="I137" s="4"/>
      <c r="J137" s="5"/>
      <c r="K137" s="4"/>
      <c r="L137" s="5"/>
      <c r="M137" s="4"/>
      <c r="N137" s="5"/>
      <c r="O137" s="4"/>
      <c r="P137" s="5"/>
      <c r="Q137" s="4">
        <v>3144.9549999999999</v>
      </c>
      <c r="R137" s="5" t="s">
        <v>22</v>
      </c>
      <c r="S137" s="4">
        <v>1947.376</v>
      </c>
      <c r="T137" s="5" t="s">
        <v>22</v>
      </c>
      <c r="U137" s="4">
        <v>2313.5318000000002</v>
      </c>
      <c r="V137" s="5" t="s">
        <v>22</v>
      </c>
      <c r="W137" s="4">
        <v>1798.3964000000001</v>
      </c>
      <c r="X137" s="5" t="s">
        <v>22</v>
      </c>
      <c r="Y137" s="4">
        <v>1775.143</v>
      </c>
      <c r="Z137" s="5" t="s">
        <v>22</v>
      </c>
      <c r="AA137" s="4">
        <v>1694.6715999999999</v>
      </c>
      <c r="AB137" s="5" t="s">
        <v>22</v>
      </c>
      <c r="AC137" s="4">
        <v>2226.143</v>
      </c>
      <c r="AD137" s="5" t="s">
        <v>22</v>
      </c>
      <c r="AE137" s="4">
        <v>2430.65</v>
      </c>
      <c r="AF137" s="5" t="s">
        <v>22</v>
      </c>
      <c r="AG137" s="4">
        <v>1975.6</v>
      </c>
      <c r="AH137" s="5" t="s">
        <v>22</v>
      </c>
      <c r="AI137" s="4">
        <v>991.92622700000004</v>
      </c>
      <c r="AJ137" s="5" t="s">
        <v>22</v>
      </c>
      <c r="AK137" s="4">
        <v>346.97027000000003</v>
      </c>
      <c r="AL137" s="5" t="s">
        <v>22</v>
      </c>
      <c r="AM137" s="4">
        <v>704.18145100000004</v>
      </c>
      <c r="AN137" s="5" t="s">
        <v>22</v>
      </c>
      <c r="AO137" s="4"/>
      <c r="AP137" s="5"/>
    </row>
    <row r="138" spans="1:42" ht="29.25" customHeight="1" x14ac:dyDescent="0.4">
      <c r="A138" s="8" t="s">
        <v>59</v>
      </c>
      <c r="B138" s="2" t="s">
        <v>25</v>
      </c>
      <c r="C138" s="3"/>
      <c r="D138" s="1"/>
      <c r="E138" s="3"/>
      <c r="F138" s="1"/>
      <c r="G138" s="3"/>
      <c r="H138" s="1"/>
      <c r="I138" s="3"/>
      <c r="J138" s="1"/>
      <c r="K138" s="3"/>
      <c r="L138" s="1"/>
      <c r="M138" s="3"/>
      <c r="N138" s="1"/>
      <c r="O138" s="3"/>
      <c r="P138" s="1"/>
      <c r="Q138" s="3">
        <v>240924.79300000001</v>
      </c>
      <c r="R138" s="1" t="s">
        <v>22</v>
      </c>
      <c r="S138" s="3">
        <v>262220.68529206997</v>
      </c>
      <c r="T138" s="1" t="s">
        <v>22</v>
      </c>
      <c r="U138" s="3">
        <v>294918.48</v>
      </c>
      <c r="V138" s="1" t="s">
        <v>22</v>
      </c>
      <c r="W138" s="3">
        <v>340604.07</v>
      </c>
      <c r="X138" s="1" t="s">
        <v>22</v>
      </c>
      <c r="Y138" s="3">
        <v>358450.58597399999</v>
      </c>
      <c r="Z138" s="1" t="s">
        <v>22</v>
      </c>
      <c r="AA138" s="3">
        <v>438608.34</v>
      </c>
      <c r="AB138" s="1" t="s">
        <v>22</v>
      </c>
      <c r="AC138" s="3">
        <v>422720.86599999998</v>
      </c>
      <c r="AD138" s="1" t="s">
        <v>22</v>
      </c>
      <c r="AE138" s="3">
        <v>458397.47</v>
      </c>
      <c r="AF138" s="1" t="s">
        <v>22</v>
      </c>
      <c r="AG138" s="3">
        <v>549697.64054041298</v>
      </c>
      <c r="AH138" s="1" t="s">
        <v>22</v>
      </c>
      <c r="AI138" s="3">
        <v>613758.64791134303</v>
      </c>
      <c r="AJ138" s="1" t="s">
        <v>22</v>
      </c>
      <c r="AK138" s="3">
        <v>603746.46984744305</v>
      </c>
      <c r="AL138" s="1" t="s">
        <v>22</v>
      </c>
      <c r="AM138" s="3">
        <v>636667.93543398101</v>
      </c>
      <c r="AN138" s="1" t="s">
        <v>22</v>
      </c>
      <c r="AO138" s="3"/>
      <c r="AP138" s="1"/>
    </row>
    <row r="139" spans="1:42" ht="29.25" customHeight="1" x14ac:dyDescent="0.4">
      <c r="A139" s="8" t="s">
        <v>60</v>
      </c>
      <c r="B139" s="2" t="s">
        <v>21</v>
      </c>
      <c r="C139" s="4"/>
      <c r="D139" s="5"/>
      <c r="E139" s="4"/>
      <c r="F139" s="5"/>
      <c r="G139" s="4"/>
      <c r="H139" s="5"/>
      <c r="I139" s="4"/>
      <c r="J139" s="5"/>
      <c r="K139" s="4"/>
      <c r="L139" s="5"/>
      <c r="M139" s="4"/>
      <c r="N139" s="5"/>
      <c r="O139" s="4"/>
      <c r="P139" s="5"/>
      <c r="Q139" s="4"/>
      <c r="R139" s="5"/>
      <c r="S139" s="4"/>
      <c r="T139" s="5"/>
      <c r="U139" s="4"/>
      <c r="V139" s="5"/>
      <c r="W139" s="4"/>
      <c r="X139" s="5"/>
      <c r="Y139" s="4"/>
      <c r="Z139" s="5"/>
      <c r="AA139" s="4">
        <v>168181.52</v>
      </c>
      <c r="AB139" s="5" t="s">
        <v>22</v>
      </c>
      <c r="AC139" s="4">
        <v>173360.12</v>
      </c>
      <c r="AD139" s="5" t="s">
        <v>22</v>
      </c>
      <c r="AE139" s="4">
        <v>189678.11</v>
      </c>
      <c r="AF139" s="5" t="s">
        <v>22</v>
      </c>
      <c r="AG139" s="4">
        <v>204396.71</v>
      </c>
      <c r="AH139" s="5" t="s">
        <v>22</v>
      </c>
      <c r="AI139" s="4">
        <v>223939.84</v>
      </c>
      <c r="AJ139" s="5" t="s">
        <v>22</v>
      </c>
      <c r="AK139" s="4">
        <v>238841.60000000001</v>
      </c>
      <c r="AL139" s="5" t="s">
        <v>22</v>
      </c>
      <c r="AM139" s="4">
        <v>329784.94</v>
      </c>
      <c r="AN139" s="5" t="s">
        <v>22</v>
      </c>
      <c r="AO139" s="4"/>
      <c r="AP139" s="5"/>
    </row>
    <row r="140" spans="1:42" ht="29.25" customHeight="1" x14ac:dyDescent="0.4">
      <c r="A140" s="8" t="s">
        <v>60</v>
      </c>
      <c r="B140" s="2" t="s">
        <v>23</v>
      </c>
      <c r="C140" s="3"/>
      <c r="D140" s="1"/>
      <c r="E140" s="3"/>
      <c r="F140" s="1"/>
      <c r="G140" s="3"/>
      <c r="H140" s="1"/>
      <c r="I140" s="3"/>
      <c r="J140" s="1"/>
      <c r="K140" s="3"/>
      <c r="L140" s="1"/>
      <c r="M140" s="3"/>
      <c r="N140" s="1"/>
      <c r="O140" s="3"/>
      <c r="P140" s="1"/>
      <c r="Q140" s="3"/>
      <c r="R140" s="1"/>
      <c r="S140" s="3"/>
      <c r="T140" s="1"/>
      <c r="U140" s="3"/>
      <c r="V140" s="1"/>
      <c r="W140" s="3"/>
      <c r="X140" s="1"/>
      <c r="Y140" s="3"/>
      <c r="Z140" s="1"/>
      <c r="AA140" s="3">
        <v>37991.85</v>
      </c>
      <c r="AB140" s="1" t="s">
        <v>22</v>
      </c>
      <c r="AC140" s="3">
        <v>43937.98</v>
      </c>
      <c r="AD140" s="1" t="s">
        <v>22</v>
      </c>
      <c r="AE140" s="3">
        <v>50569.05</v>
      </c>
      <c r="AF140" s="1" t="s">
        <v>22</v>
      </c>
      <c r="AG140" s="3">
        <v>45307.37</v>
      </c>
      <c r="AH140" s="1" t="s">
        <v>22</v>
      </c>
      <c r="AI140" s="3">
        <v>48992.87</v>
      </c>
      <c r="AJ140" s="1" t="s">
        <v>22</v>
      </c>
      <c r="AK140" s="3">
        <v>67560.31</v>
      </c>
      <c r="AL140" s="1" t="s">
        <v>22</v>
      </c>
      <c r="AM140" s="3">
        <v>80683.19</v>
      </c>
      <c r="AN140" s="1" t="s">
        <v>22</v>
      </c>
      <c r="AO140" s="3"/>
      <c r="AP140" s="1"/>
    </row>
    <row r="141" spans="1:42" ht="29.25" customHeight="1" x14ac:dyDescent="0.4">
      <c r="A141" s="8" t="s">
        <v>60</v>
      </c>
      <c r="B141" s="2" t="s">
        <v>24</v>
      </c>
      <c r="C141" s="4"/>
      <c r="D141" s="5"/>
      <c r="E141" s="4"/>
      <c r="F141" s="5"/>
      <c r="G141" s="4"/>
      <c r="H141" s="5"/>
      <c r="I141" s="4"/>
      <c r="J141" s="5"/>
      <c r="K141" s="4"/>
      <c r="L141" s="5"/>
      <c r="M141" s="4"/>
      <c r="N141" s="5"/>
      <c r="O141" s="4"/>
      <c r="P141" s="5"/>
      <c r="Q141" s="4"/>
      <c r="R141" s="5"/>
      <c r="S141" s="4"/>
      <c r="T141" s="5"/>
      <c r="U141" s="4"/>
      <c r="V141" s="5"/>
      <c r="W141" s="4"/>
      <c r="X141" s="5"/>
      <c r="Y141" s="4"/>
      <c r="Z141" s="5"/>
      <c r="AA141" s="4">
        <v>19008.5</v>
      </c>
      <c r="AB141" s="5" t="s">
        <v>22</v>
      </c>
      <c r="AC141" s="4">
        <v>16359.3</v>
      </c>
      <c r="AD141" s="5" t="s">
        <v>22</v>
      </c>
      <c r="AE141" s="4">
        <v>17723.18</v>
      </c>
      <c r="AF141" s="5" t="s">
        <v>22</v>
      </c>
      <c r="AG141" s="4">
        <v>31845.22</v>
      </c>
      <c r="AH141" s="5" t="s">
        <v>22</v>
      </c>
      <c r="AI141" s="4">
        <v>26468.74</v>
      </c>
      <c r="AJ141" s="5" t="s">
        <v>22</v>
      </c>
      <c r="AK141" s="4">
        <v>15705.95</v>
      </c>
      <c r="AL141" s="5" t="s">
        <v>22</v>
      </c>
      <c r="AM141" s="4">
        <v>18896.57</v>
      </c>
      <c r="AN141" s="5" t="s">
        <v>22</v>
      </c>
      <c r="AO141" s="4"/>
      <c r="AP141" s="5"/>
    </row>
    <row r="142" spans="1:42" ht="39" customHeight="1" x14ac:dyDescent="0.4">
      <c r="A142" s="8" t="s">
        <v>60</v>
      </c>
      <c r="B142" s="2" t="s">
        <v>25</v>
      </c>
      <c r="C142" s="3"/>
      <c r="D142" s="1"/>
      <c r="E142" s="3"/>
      <c r="F142" s="1"/>
      <c r="G142" s="3"/>
      <c r="H142" s="1"/>
      <c r="I142" s="3"/>
      <c r="J142" s="1"/>
      <c r="K142" s="3"/>
      <c r="L142" s="1"/>
      <c r="M142" s="3"/>
      <c r="N142" s="1"/>
      <c r="O142" s="3"/>
      <c r="P142" s="1"/>
      <c r="Q142" s="3"/>
      <c r="R142" s="1"/>
      <c r="S142" s="3"/>
      <c r="T142" s="1"/>
      <c r="U142" s="3"/>
      <c r="V142" s="1"/>
      <c r="W142" s="3"/>
      <c r="X142" s="1"/>
      <c r="Y142" s="3"/>
      <c r="Z142" s="1"/>
      <c r="AA142" s="3">
        <v>1650587.03</v>
      </c>
      <c r="AB142" s="1" t="s">
        <v>22</v>
      </c>
      <c r="AC142" s="3">
        <v>1782026.85</v>
      </c>
      <c r="AD142" s="1" t="s">
        <v>22</v>
      </c>
      <c r="AE142" s="3">
        <v>1992191.51</v>
      </c>
      <c r="AF142" s="1" t="s">
        <v>22</v>
      </c>
      <c r="AG142" s="3">
        <v>2374474.11</v>
      </c>
      <c r="AH142" s="1" t="s">
        <v>22</v>
      </c>
      <c r="AI142" s="3">
        <v>2757869.78</v>
      </c>
      <c r="AJ142" s="1" t="s">
        <v>22</v>
      </c>
      <c r="AK142" s="3">
        <v>3008865.92</v>
      </c>
      <c r="AL142" s="1" t="s">
        <v>22</v>
      </c>
      <c r="AM142" s="3">
        <v>3490545.37</v>
      </c>
      <c r="AN142" s="1" t="s">
        <v>22</v>
      </c>
      <c r="AO142" s="3"/>
      <c r="AP142" s="1"/>
    </row>
    <row r="143" spans="1:42" ht="39" customHeight="1" x14ac:dyDescent="0.4">
      <c r="A143" s="8" t="s">
        <v>61</v>
      </c>
      <c r="B143" s="2" t="s">
        <v>21</v>
      </c>
      <c r="C143" s="4"/>
      <c r="D143" s="5"/>
      <c r="E143" s="4"/>
      <c r="F143" s="5"/>
      <c r="G143" s="4"/>
      <c r="H143" s="5"/>
      <c r="I143" s="4"/>
      <c r="J143" s="5"/>
      <c r="K143" s="4"/>
      <c r="L143" s="5"/>
      <c r="M143" s="4">
        <v>59301</v>
      </c>
      <c r="N143" s="5" t="s">
        <v>22</v>
      </c>
      <c r="O143" s="4">
        <v>72412</v>
      </c>
      <c r="P143" s="5" t="s">
        <v>22</v>
      </c>
      <c r="Q143" s="4">
        <v>82922</v>
      </c>
      <c r="R143" s="5" t="s">
        <v>22</v>
      </c>
      <c r="S143" s="4">
        <v>66389</v>
      </c>
      <c r="T143" s="5" t="s">
        <v>22</v>
      </c>
      <c r="U143" s="4">
        <v>81482</v>
      </c>
      <c r="V143" s="5" t="s">
        <v>22</v>
      </c>
      <c r="W143" s="4">
        <v>65105</v>
      </c>
      <c r="X143" s="5" t="s">
        <v>22</v>
      </c>
      <c r="Y143" s="4">
        <v>78016</v>
      </c>
      <c r="Z143" s="5" t="s">
        <v>22</v>
      </c>
      <c r="AA143" s="4">
        <v>84410</v>
      </c>
      <c r="AB143" s="5" t="s">
        <v>22</v>
      </c>
      <c r="AC143" s="4">
        <v>75396</v>
      </c>
      <c r="AD143" s="5" t="s">
        <v>22</v>
      </c>
      <c r="AE143" s="4">
        <v>70663</v>
      </c>
      <c r="AF143" s="5" t="s">
        <v>22</v>
      </c>
      <c r="AG143" s="4">
        <v>62935</v>
      </c>
      <c r="AH143" s="5" t="s">
        <v>22</v>
      </c>
      <c r="AI143" s="4">
        <v>64120</v>
      </c>
      <c r="AJ143" s="5" t="s">
        <v>22</v>
      </c>
      <c r="AK143" s="4">
        <v>62087</v>
      </c>
      <c r="AL143" s="5" t="s">
        <v>22</v>
      </c>
      <c r="AM143" s="4">
        <v>7144</v>
      </c>
      <c r="AN143" s="5" t="s">
        <v>22</v>
      </c>
      <c r="AO143" s="4"/>
      <c r="AP143" s="5"/>
    </row>
    <row r="144" spans="1:42" ht="39" customHeight="1" x14ac:dyDescent="0.4">
      <c r="A144" s="8" t="s">
        <v>61</v>
      </c>
      <c r="B144" s="2" t="s">
        <v>23</v>
      </c>
      <c r="C144" s="3"/>
      <c r="D144" s="1"/>
      <c r="E144" s="3"/>
      <c r="F144" s="1"/>
      <c r="G144" s="3"/>
      <c r="H144" s="1"/>
      <c r="I144" s="3"/>
      <c r="J144" s="1"/>
      <c r="K144" s="3"/>
      <c r="L144" s="1"/>
      <c r="M144" s="3">
        <v>38240</v>
      </c>
      <c r="N144" s="1" t="s">
        <v>22</v>
      </c>
      <c r="O144" s="3">
        <v>52290</v>
      </c>
      <c r="P144" s="1" t="s">
        <v>22</v>
      </c>
      <c r="Q144" s="3">
        <v>75560</v>
      </c>
      <c r="R144" s="1" t="s">
        <v>22</v>
      </c>
      <c r="S144" s="3">
        <v>45927</v>
      </c>
      <c r="T144" s="1" t="s">
        <v>22</v>
      </c>
      <c r="U144" s="3">
        <v>65661</v>
      </c>
      <c r="V144" s="1" t="s">
        <v>22</v>
      </c>
      <c r="W144" s="3">
        <v>59940</v>
      </c>
      <c r="X144" s="1" t="s">
        <v>22</v>
      </c>
      <c r="Y144" s="3">
        <v>47488</v>
      </c>
      <c r="Z144" s="1" t="s">
        <v>22</v>
      </c>
      <c r="AA144" s="3">
        <v>46760</v>
      </c>
      <c r="AB144" s="1" t="s">
        <v>22</v>
      </c>
      <c r="AC144" s="3">
        <v>49756</v>
      </c>
      <c r="AD144" s="1" t="s">
        <v>22</v>
      </c>
      <c r="AE144" s="3">
        <v>51148</v>
      </c>
      <c r="AF144" s="1" t="s">
        <v>22</v>
      </c>
      <c r="AG144" s="3">
        <v>35856</v>
      </c>
      <c r="AH144" s="1" t="s">
        <v>22</v>
      </c>
      <c r="AI144" s="3">
        <v>52844</v>
      </c>
      <c r="AJ144" s="1" t="s">
        <v>22</v>
      </c>
      <c r="AK144" s="3">
        <v>50390</v>
      </c>
      <c r="AL144" s="1" t="s">
        <v>22</v>
      </c>
      <c r="AM144" s="3">
        <v>44208</v>
      </c>
      <c r="AN144" s="1" t="s">
        <v>22</v>
      </c>
      <c r="AO144" s="3"/>
      <c r="AP144" s="1"/>
    </row>
    <row r="145" spans="1:42" ht="39" customHeight="1" x14ac:dyDescent="0.4">
      <c r="A145" s="8" t="s">
        <v>61</v>
      </c>
      <c r="B145" s="2" t="s">
        <v>24</v>
      </c>
      <c r="C145" s="4"/>
      <c r="D145" s="5"/>
      <c r="E145" s="4"/>
      <c r="F145" s="5"/>
      <c r="G145" s="4"/>
      <c r="H145" s="5"/>
      <c r="I145" s="4"/>
      <c r="J145" s="5"/>
      <c r="K145" s="4"/>
      <c r="L145" s="5"/>
      <c r="M145" s="4">
        <v>32679</v>
      </c>
      <c r="N145" s="5" t="s">
        <v>22</v>
      </c>
      <c r="O145" s="4">
        <v>38628</v>
      </c>
      <c r="P145" s="5" t="s">
        <v>22</v>
      </c>
      <c r="Q145" s="4">
        <v>20251</v>
      </c>
      <c r="R145" s="5" t="s">
        <v>22</v>
      </c>
      <c r="S145" s="4">
        <v>29900</v>
      </c>
      <c r="T145" s="5" t="s">
        <v>22</v>
      </c>
      <c r="U145" s="4">
        <v>36603</v>
      </c>
      <c r="V145" s="5" t="s">
        <v>22</v>
      </c>
      <c r="W145" s="4">
        <v>21605</v>
      </c>
      <c r="X145" s="5" t="s">
        <v>22</v>
      </c>
      <c r="Y145" s="4">
        <v>20366</v>
      </c>
      <c r="Z145" s="5" t="s">
        <v>22</v>
      </c>
      <c r="AA145" s="4">
        <v>16420</v>
      </c>
      <c r="AB145" s="5" t="s">
        <v>22</v>
      </c>
      <c r="AC145" s="4">
        <v>20407</v>
      </c>
      <c r="AD145" s="5" t="s">
        <v>22</v>
      </c>
      <c r="AE145" s="4">
        <v>17915</v>
      </c>
      <c r="AF145" s="5" t="s">
        <v>22</v>
      </c>
      <c r="AG145" s="4">
        <v>-2315</v>
      </c>
      <c r="AH145" s="5" t="s">
        <v>22</v>
      </c>
      <c r="AI145" s="4">
        <v>3826</v>
      </c>
      <c r="AJ145" s="5" t="s">
        <v>22</v>
      </c>
      <c r="AK145" s="4">
        <v>7186</v>
      </c>
      <c r="AL145" s="5" t="s">
        <v>22</v>
      </c>
      <c r="AM145" s="4">
        <v>-769</v>
      </c>
      <c r="AN145" s="5" t="s">
        <v>22</v>
      </c>
      <c r="AO145" s="4"/>
      <c r="AP145" s="5"/>
    </row>
    <row r="146" spans="1:42" ht="39" customHeight="1" x14ac:dyDescent="0.4">
      <c r="A146" s="8" t="s">
        <v>61</v>
      </c>
      <c r="B146" s="2" t="s">
        <v>25</v>
      </c>
      <c r="C146" s="3"/>
      <c r="D146" s="1"/>
      <c r="E146" s="3"/>
      <c r="F146" s="1"/>
      <c r="G146" s="3"/>
      <c r="H146" s="1"/>
      <c r="I146" s="3"/>
      <c r="J146" s="1"/>
      <c r="K146" s="3"/>
      <c r="L146" s="1"/>
      <c r="M146" s="3">
        <v>1261405</v>
      </c>
      <c r="N146" s="1" t="s">
        <v>22</v>
      </c>
      <c r="O146" s="3">
        <v>1376981</v>
      </c>
      <c r="P146" s="1" t="s">
        <v>22</v>
      </c>
      <c r="Q146" s="3">
        <v>2003880</v>
      </c>
      <c r="R146" s="1" t="s">
        <v>22</v>
      </c>
      <c r="S146" s="3">
        <v>2111389</v>
      </c>
      <c r="T146" s="1" t="s">
        <v>22</v>
      </c>
      <c r="U146" s="3">
        <v>2219696</v>
      </c>
      <c r="V146" s="1" t="s">
        <v>22</v>
      </c>
      <c r="W146" s="3">
        <v>2015173</v>
      </c>
      <c r="X146" s="1" t="s">
        <v>22</v>
      </c>
      <c r="Y146" s="3">
        <v>1809995</v>
      </c>
      <c r="Z146" s="1" t="s">
        <v>22</v>
      </c>
      <c r="AA146" s="3">
        <v>1757480</v>
      </c>
      <c r="AB146" s="1" t="s">
        <v>22</v>
      </c>
      <c r="AC146" s="3">
        <v>1817582</v>
      </c>
      <c r="AD146" s="1" t="s">
        <v>22</v>
      </c>
      <c r="AE146" s="3">
        <v>1630259</v>
      </c>
      <c r="AF146" s="1" t="s">
        <v>22</v>
      </c>
      <c r="AG146" s="3">
        <v>1627821</v>
      </c>
      <c r="AH146" s="1" t="s">
        <v>22</v>
      </c>
      <c r="AI146" s="3">
        <v>2493560</v>
      </c>
      <c r="AJ146" s="1" t="s">
        <v>22</v>
      </c>
      <c r="AK146" s="3">
        <v>1740627</v>
      </c>
      <c r="AL146" s="1" t="s">
        <v>22</v>
      </c>
      <c r="AM146" s="3">
        <v>1806708</v>
      </c>
      <c r="AN146" s="1" t="s">
        <v>22</v>
      </c>
      <c r="AO146" s="3"/>
      <c r="AP146" s="1"/>
    </row>
    <row r="147" spans="1:42" ht="29.25" customHeight="1" x14ac:dyDescent="0.4">
      <c r="A147" s="8" t="s">
        <v>62</v>
      </c>
      <c r="B147" s="2" t="s">
        <v>21</v>
      </c>
      <c r="C147" s="4"/>
      <c r="D147" s="5"/>
      <c r="E147" s="4"/>
      <c r="F147" s="5"/>
      <c r="G147" s="4"/>
      <c r="H147" s="5"/>
      <c r="I147" s="4"/>
      <c r="J147" s="5"/>
      <c r="K147" s="4">
        <v>728.702</v>
      </c>
      <c r="L147" s="5" t="s">
        <v>22</v>
      </c>
      <c r="M147" s="4">
        <v>767.94500806999997</v>
      </c>
      <c r="N147" s="5" t="s">
        <v>22</v>
      </c>
      <c r="O147" s="4">
        <v>751.28700000000003</v>
      </c>
      <c r="P147" s="5" t="s">
        <v>22</v>
      </c>
      <c r="Q147" s="4">
        <v>763.05860106</v>
      </c>
      <c r="R147" s="5" t="s">
        <v>22</v>
      </c>
      <c r="S147" s="4">
        <v>778.70617887000003</v>
      </c>
      <c r="T147" s="5" t="s">
        <v>22</v>
      </c>
      <c r="U147" s="4">
        <v>986.20050944000002</v>
      </c>
      <c r="V147" s="5" t="s">
        <v>22</v>
      </c>
      <c r="W147" s="4">
        <v>1129.73926375</v>
      </c>
      <c r="X147" s="5" t="s">
        <v>22</v>
      </c>
      <c r="Y147" s="4">
        <v>1411.89177698</v>
      </c>
      <c r="Z147" s="5" t="s">
        <v>22</v>
      </c>
      <c r="AA147" s="4">
        <v>1632.6360400599999</v>
      </c>
      <c r="AB147" s="5" t="s">
        <v>22</v>
      </c>
      <c r="AC147" s="4">
        <v>1546.231</v>
      </c>
      <c r="AD147" s="5" t="s">
        <v>22</v>
      </c>
      <c r="AE147" s="4">
        <v>1790.4586227899999</v>
      </c>
      <c r="AF147" s="5" t="s">
        <v>22</v>
      </c>
      <c r="AG147" s="4">
        <v>1632.10551577</v>
      </c>
      <c r="AH147" s="5" t="s">
        <v>22</v>
      </c>
      <c r="AI147" s="4">
        <v>1650.5925898600001</v>
      </c>
      <c r="AJ147" s="5" t="s">
        <v>22</v>
      </c>
      <c r="AK147" s="4">
        <v>2052.4454143799999</v>
      </c>
      <c r="AL147" s="5" t="s">
        <v>22</v>
      </c>
      <c r="AM147" s="4">
        <v>2723.1939436399998</v>
      </c>
      <c r="AN147" s="5" t="s">
        <v>22</v>
      </c>
      <c r="AO147" s="4">
        <v>3020.6416996900002</v>
      </c>
      <c r="AP147" s="5" t="s">
        <v>22</v>
      </c>
    </row>
    <row r="148" spans="1:42" ht="29.25" customHeight="1" x14ac:dyDescent="0.4">
      <c r="A148" s="8" t="s">
        <v>62</v>
      </c>
      <c r="B148" s="2" t="s">
        <v>23</v>
      </c>
      <c r="C148" s="3"/>
      <c r="D148" s="1"/>
      <c r="E148" s="3"/>
      <c r="F148" s="1"/>
      <c r="G148" s="3"/>
      <c r="H148" s="1"/>
      <c r="I148" s="3"/>
      <c r="J148" s="1"/>
      <c r="K148" s="3">
        <v>400.52699999999999</v>
      </c>
      <c r="L148" s="1" t="s">
        <v>22</v>
      </c>
      <c r="M148" s="3">
        <v>445.33300000000003</v>
      </c>
      <c r="N148" s="1" t="s">
        <v>22</v>
      </c>
      <c r="O148" s="3">
        <v>484.06400000000002</v>
      </c>
      <c r="P148" s="1" t="s">
        <v>22</v>
      </c>
      <c r="Q148" s="3">
        <v>518.1224565</v>
      </c>
      <c r="R148" s="1" t="s">
        <v>22</v>
      </c>
      <c r="S148" s="3">
        <v>585.05034445000001</v>
      </c>
      <c r="T148" s="1" t="s">
        <v>22</v>
      </c>
      <c r="U148" s="3">
        <v>794.95856319999996</v>
      </c>
      <c r="V148" s="1" t="s">
        <v>22</v>
      </c>
      <c r="W148" s="3">
        <v>831.59235471</v>
      </c>
      <c r="X148" s="1" t="s">
        <v>22</v>
      </c>
      <c r="Y148" s="3">
        <v>849.38451499999996</v>
      </c>
      <c r="Z148" s="1" t="s">
        <v>22</v>
      </c>
      <c r="AA148" s="3">
        <v>818.84810467</v>
      </c>
      <c r="AB148" s="1" t="s">
        <v>22</v>
      </c>
      <c r="AC148" s="3">
        <v>765.90101000000004</v>
      </c>
      <c r="AD148" s="1" t="s">
        <v>22</v>
      </c>
      <c r="AE148" s="3">
        <v>1019.54937541</v>
      </c>
      <c r="AF148" s="1" t="s">
        <v>22</v>
      </c>
      <c r="AG148" s="3">
        <v>1037.8883601</v>
      </c>
      <c r="AH148" s="1" t="s">
        <v>22</v>
      </c>
      <c r="AI148" s="3">
        <v>1111.8183641999999</v>
      </c>
      <c r="AJ148" s="1" t="s">
        <v>22</v>
      </c>
      <c r="AK148" s="3">
        <v>1151.3627764800001</v>
      </c>
      <c r="AL148" s="1" t="s">
        <v>22</v>
      </c>
      <c r="AM148" s="3">
        <v>1282.38453931</v>
      </c>
      <c r="AN148" s="1" t="s">
        <v>22</v>
      </c>
      <c r="AO148" s="3">
        <v>1389.50363386</v>
      </c>
      <c r="AP148" s="1" t="s">
        <v>22</v>
      </c>
    </row>
    <row r="149" spans="1:42" ht="29.25" customHeight="1" x14ac:dyDescent="0.4">
      <c r="A149" s="8" t="s">
        <v>62</v>
      </c>
      <c r="B149" s="2" t="s">
        <v>24</v>
      </c>
      <c r="C149" s="4"/>
      <c r="D149" s="5"/>
      <c r="E149" s="4"/>
      <c r="F149" s="5"/>
      <c r="G149" s="4"/>
      <c r="H149" s="5"/>
      <c r="I149" s="4"/>
      <c r="J149" s="5"/>
      <c r="K149" s="4">
        <v>56.621000000000002</v>
      </c>
      <c r="L149" s="5" t="s">
        <v>22</v>
      </c>
      <c r="M149" s="4">
        <v>38.442999999999998</v>
      </c>
      <c r="N149" s="5" t="s">
        <v>22</v>
      </c>
      <c r="O149" s="4">
        <v>43.045999999999999</v>
      </c>
      <c r="P149" s="5" t="s">
        <v>22</v>
      </c>
      <c r="Q149" s="4">
        <v>21.245068119999999</v>
      </c>
      <c r="R149" s="5" t="s">
        <v>22</v>
      </c>
      <c r="S149" s="4">
        <v>74.738606610000005</v>
      </c>
      <c r="T149" s="5" t="s">
        <v>22</v>
      </c>
      <c r="U149" s="4">
        <v>103.22049259000001</v>
      </c>
      <c r="V149" s="5" t="s">
        <v>22</v>
      </c>
      <c r="W149" s="4">
        <v>92.450655389999994</v>
      </c>
      <c r="X149" s="5" t="s">
        <v>22</v>
      </c>
      <c r="Y149" s="4">
        <v>116.916122556071</v>
      </c>
      <c r="Z149" s="5" t="s">
        <v>22</v>
      </c>
      <c r="AA149" s="4">
        <v>125.78196087000001</v>
      </c>
      <c r="AB149" s="5" t="s">
        <v>22</v>
      </c>
      <c r="AC149" s="4">
        <v>74.268379999999993</v>
      </c>
      <c r="AD149" s="5" t="s">
        <v>22</v>
      </c>
      <c r="AE149" s="4">
        <v>107.47714200999999</v>
      </c>
      <c r="AF149" s="5" t="s">
        <v>22</v>
      </c>
      <c r="AG149" s="4">
        <v>152.77261894</v>
      </c>
      <c r="AH149" s="5" t="s">
        <v>22</v>
      </c>
      <c r="AI149" s="4">
        <v>170.67815282000001</v>
      </c>
      <c r="AJ149" s="5" t="s">
        <v>22</v>
      </c>
      <c r="AK149" s="4">
        <v>140.68500974</v>
      </c>
      <c r="AL149" s="5" t="s">
        <v>22</v>
      </c>
      <c r="AM149" s="4">
        <v>164.94094405999999</v>
      </c>
      <c r="AN149" s="5" t="s">
        <v>22</v>
      </c>
      <c r="AO149" s="4">
        <v>139.17361187</v>
      </c>
      <c r="AP149" s="5" t="s">
        <v>22</v>
      </c>
    </row>
    <row r="150" spans="1:42" ht="39" customHeight="1" x14ac:dyDescent="0.4">
      <c r="A150" s="8" t="s">
        <v>62</v>
      </c>
      <c r="B150" s="2" t="s">
        <v>25</v>
      </c>
      <c r="C150" s="3"/>
      <c r="D150" s="1"/>
      <c r="E150" s="3"/>
      <c r="F150" s="1"/>
      <c r="G150" s="3"/>
      <c r="H150" s="1"/>
      <c r="I150" s="3"/>
      <c r="J150" s="1"/>
      <c r="K150" s="3">
        <v>8779.4809999999998</v>
      </c>
      <c r="L150" s="1" t="s">
        <v>22</v>
      </c>
      <c r="M150" s="3">
        <v>9562.2350000000006</v>
      </c>
      <c r="N150" s="1" t="s">
        <v>22</v>
      </c>
      <c r="O150" s="3">
        <v>10630.6826</v>
      </c>
      <c r="P150" s="1" t="s">
        <v>22</v>
      </c>
      <c r="Q150" s="3">
        <v>11174.724189320001</v>
      </c>
      <c r="R150" s="1" t="s">
        <v>22</v>
      </c>
      <c r="S150" s="3">
        <v>12960.826721429999</v>
      </c>
      <c r="T150" s="1" t="s">
        <v>22</v>
      </c>
      <c r="U150" s="3">
        <v>13530.224710840001</v>
      </c>
      <c r="V150" s="1" t="s">
        <v>22</v>
      </c>
      <c r="W150" s="3">
        <v>15466.0484692683</v>
      </c>
      <c r="X150" s="1" t="s">
        <v>22</v>
      </c>
      <c r="Y150" s="3">
        <v>18431.781575000001</v>
      </c>
      <c r="Z150" s="1" t="s">
        <v>22</v>
      </c>
      <c r="AA150" s="3">
        <v>19690.154111610002</v>
      </c>
      <c r="AB150" s="1" t="s">
        <v>22</v>
      </c>
      <c r="AC150" s="3">
        <v>20752.606599999999</v>
      </c>
      <c r="AD150" s="1" t="s">
        <v>22</v>
      </c>
      <c r="AE150" s="3">
        <v>21543.375324510002</v>
      </c>
      <c r="AF150" s="1" t="s">
        <v>22</v>
      </c>
      <c r="AG150" s="3">
        <v>25480.970847910001</v>
      </c>
      <c r="AH150" s="1" t="s">
        <v>22</v>
      </c>
      <c r="AI150" s="3">
        <v>18907.633295250002</v>
      </c>
      <c r="AJ150" s="1" t="s">
        <v>22</v>
      </c>
      <c r="AK150" s="3">
        <v>27715.179104951199</v>
      </c>
      <c r="AL150" s="1" t="s">
        <v>22</v>
      </c>
      <c r="AM150" s="3">
        <v>29941.624973906099</v>
      </c>
      <c r="AN150" s="1" t="s">
        <v>22</v>
      </c>
      <c r="AO150" s="3">
        <v>31464.901389760598</v>
      </c>
      <c r="AP150" s="1" t="s">
        <v>22</v>
      </c>
    </row>
    <row r="151" spans="1:42" ht="29.25" customHeight="1" x14ac:dyDescent="0.4">
      <c r="A151" s="8" t="s">
        <v>63</v>
      </c>
      <c r="B151" s="2" t="s">
        <v>21</v>
      </c>
      <c r="C151" s="4"/>
      <c r="D151" s="5"/>
      <c r="E151" s="4"/>
      <c r="F151" s="5"/>
      <c r="G151" s="4"/>
      <c r="H151" s="5"/>
      <c r="I151" s="4"/>
      <c r="J151" s="5"/>
      <c r="K151" s="4"/>
      <c r="L151" s="5"/>
      <c r="M151" s="4"/>
      <c r="N151" s="5"/>
      <c r="O151" s="4"/>
      <c r="P151" s="5"/>
      <c r="Q151" s="4"/>
      <c r="R151" s="5"/>
      <c r="S151" s="4"/>
      <c r="T151" s="5"/>
      <c r="U151" s="4"/>
      <c r="V151" s="5"/>
      <c r="W151" s="4"/>
      <c r="X151" s="5"/>
      <c r="Y151" s="4"/>
      <c r="Z151" s="5"/>
      <c r="AA151" s="4">
        <v>49602.545034130002</v>
      </c>
      <c r="AB151" s="5" t="s">
        <v>22</v>
      </c>
      <c r="AC151" s="4">
        <v>71083.415352580007</v>
      </c>
      <c r="AD151" s="5" t="s">
        <v>22</v>
      </c>
      <c r="AE151" s="4">
        <v>91953.819034669999</v>
      </c>
      <c r="AF151" s="5" t="s">
        <v>22</v>
      </c>
      <c r="AG151" s="4">
        <v>110361.73164375</v>
      </c>
      <c r="AH151" s="5" t="s">
        <v>22</v>
      </c>
      <c r="AI151" s="4">
        <v>150064.36451509301</v>
      </c>
      <c r="AJ151" s="5" t="s">
        <v>22</v>
      </c>
      <c r="AK151" s="4"/>
      <c r="AL151" s="5"/>
      <c r="AM151" s="4"/>
      <c r="AN151" s="5"/>
      <c r="AO151" s="4"/>
      <c r="AP151" s="5"/>
    </row>
    <row r="152" spans="1:42" ht="29.25" customHeight="1" x14ac:dyDescent="0.4">
      <c r="A152" s="8" t="s">
        <v>63</v>
      </c>
      <c r="B152" s="2" t="s">
        <v>23</v>
      </c>
      <c r="C152" s="3"/>
      <c r="D152" s="1"/>
      <c r="E152" s="3"/>
      <c r="F152" s="1"/>
      <c r="G152" s="3"/>
      <c r="H152" s="1"/>
      <c r="I152" s="3"/>
      <c r="J152" s="1"/>
      <c r="K152" s="3"/>
      <c r="L152" s="1"/>
      <c r="M152" s="3"/>
      <c r="N152" s="1"/>
      <c r="O152" s="3"/>
      <c r="P152" s="1"/>
      <c r="Q152" s="3"/>
      <c r="R152" s="1"/>
      <c r="S152" s="3"/>
      <c r="T152" s="1"/>
      <c r="U152" s="3"/>
      <c r="V152" s="1"/>
      <c r="W152" s="3"/>
      <c r="X152" s="1"/>
      <c r="Y152" s="3"/>
      <c r="Z152" s="1"/>
      <c r="AA152" s="3">
        <v>10759.104663640001</v>
      </c>
      <c r="AB152" s="1" t="s">
        <v>22</v>
      </c>
      <c r="AC152" s="3">
        <v>18808.668423120002</v>
      </c>
      <c r="AD152" s="1" t="s">
        <v>22</v>
      </c>
      <c r="AE152" s="3">
        <v>27414.477240953001</v>
      </c>
      <c r="AF152" s="1" t="s">
        <v>22</v>
      </c>
      <c r="AG152" s="3">
        <v>31081.278374977399</v>
      </c>
      <c r="AH152" s="1" t="s">
        <v>22</v>
      </c>
      <c r="AI152" s="3">
        <v>61588.462908521098</v>
      </c>
      <c r="AJ152" s="1" t="s">
        <v>22</v>
      </c>
      <c r="AK152" s="3"/>
      <c r="AL152" s="1"/>
      <c r="AM152" s="3"/>
      <c r="AN152" s="1"/>
      <c r="AO152" s="3"/>
      <c r="AP152" s="1"/>
    </row>
    <row r="153" spans="1:42" ht="29.25" customHeight="1" x14ac:dyDescent="0.4">
      <c r="A153" s="8" t="s">
        <v>63</v>
      </c>
      <c r="B153" s="2" t="s">
        <v>24</v>
      </c>
      <c r="C153" s="4"/>
      <c r="D153" s="5"/>
      <c r="E153" s="4"/>
      <c r="F153" s="5"/>
      <c r="G153" s="4"/>
      <c r="H153" s="5"/>
      <c r="I153" s="4"/>
      <c r="J153" s="5"/>
      <c r="K153" s="4"/>
      <c r="L153" s="5"/>
      <c r="M153" s="4"/>
      <c r="N153" s="5"/>
      <c r="O153" s="4"/>
      <c r="P153" s="5"/>
      <c r="Q153" s="4"/>
      <c r="R153" s="5"/>
      <c r="S153" s="4"/>
      <c r="T153" s="5"/>
      <c r="U153" s="4"/>
      <c r="V153" s="5"/>
      <c r="W153" s="4"/>
      <c r="X153" s="5"/>
      <c r="Y153" s="4"/>
      <c r="Z153" s="5"/>
      <c r="AA153" s="4">
        <v>261.84812921000002</v>
      </c>
      <c r="AB153" s="5" t="s">
        <v>22</v>
      </c>
      <c r="AC153" s="4">
        <v>1133.01802589918</v>
      </c>
      <c r="AD153" s="5" t="s">
        <v>22</v>
      </c>
      <c r="AE153" s="4">
        <v>1822.5661320961899</v>
      </c>
      <c r="AF153" s="5" t="s">
        <v>22</v>
      </c>
      <c r="AG153" s="4">
        <v>2034.2261564673599</v>
      </c>
      <c r="AH153" s="5" t="s">
        <v>22</v>
      </c>
      <c r="AI153" s="4">
        <v>20865.225233306701</v>
      </c>
      <c r="AJ153" s="5" t="s">
        <v>22</v>
      </c>
      <c r="AK153" s="4"/>
      <c r="AL153" s="5"/>
      <c r="AM153" s="4"/>
      <c r="AN153" s="5"/>
      <c r="AO153" s="4"/>
      <c r="AP153" s="5"/>
    </row>
    <row r="154" spans="1:42" ht="39" customHeight="1" x14ac:dyDescent="0.4">
      <c r="A154" s="8" t="s">
        <v>63</v>
      </c>
      <c r="B154" s="2" t="s">
        <v>25</v>
      </c>
      <c r="C154" s="3"/>
      <c r="D154" s="1"/>
      <c r="E154" s="3"/>
      <c r="F154" s="1"/>
      <c r="G154" s="3"/>
      <c r="H154" s="1"/>
      <c r="I154" s="3"/>
      <c r="J154" s="1"/>
      <c r="K154" s="3"/>
      <c r="L154" s="1"/>
      <c r="M154" s="3"/>
      <c r="N154" s="1"/>
      <c r="O154" s="3"/>
      <c r="P154" s="1"/>
      <c r="Q154" s="3"/>
      <c r="R154" s="1"/>
      <c r="S154" s="3"/>
      <c r="T154" s="1"/>
      <c r="U154" s="3"/>
      <c r="V154" s="1"/>
      <c r="W154" s="3"/>
      <c r="X154" s="1"/>
      <c r="Y154" s="3"/>
      <c r="Z154" s="1"/>
      <c r="AA154" s="3">
        <v>855793.48882918002</v>
      </c>
      <c r="AB154" s="1" t="s">
        <v>22</v>
      </c>
      <c r="AC154" s="3">
        <v>1012375.0823932</v>
      </c>
      <c r="AD154" s="1" t="s">
        <v>22</v>
      </c>
      <c r="AE154" s="3">
        <v>1269582.7799571301</v>
      </c>
      <c r="AF154" s="1" t="s">
        <v>22</v>
      </c>
      <c r="AG154" s="3">
        <v>1579882.2210820899</v>
      </c>
      <c r="AH154" s="1" t="s">
        <v>22</v>
      </c>
      <c r="AI154" s="3">
        <v>1953854.0908083499</v>
      </c>
      <c r="AJ154" s="1" t="s">
        <v>22</v>
      </c>
      <c r="AK154" s="3"/>
      <c r="AL154" s="1"/>
      <c r="AM154" s="3"/>
      <c r="AN154" s="1"/>
      <c r="AO154" s="3"/>
      <c r="AP154" s="1"/>
    </row>
    <row r="155" spans="1:42" ht="29.25" customHeight="1" x14ac:dyDescent="0.4">
      <c r="A155" s="8" t="s">
        <v>64</v>
      </c>
      <c r="B155" s="2" t="s">
        <v>21</v>
      </c>
      <c r="C155" s="4">
        <v>178.61927064</v>
      </c>
      <c r="D155" s="5" t="s">
        <v>22</v>
      </c>
      <c r="E155" s="4">
        <v>254.88446277899999</v>
      </c>
      <c r="F155" s="5" t="s">
        <v>22</v>
      </c>
      <c r="G155" s="4">
        <v>320.29926662000003</v>
      </c>
      <c r="H155" s="5" t="s">
        <v>22</v>
      </c>
      <c r="I155" s="4">
        <v>285.87000454000002</v>
      </c>
      <c r="J155" s="5" t="s">
        <v>22</v>
      </c>
      <c r="K155" s="4">
        <v>295.525002058143</v>
      </c>
      <c r="L155" s="5" t="s">
        <v>22</v>
      </c>
      <c r="M155" s="4">
        <v>297.88619385999999</v>
      </c>
      <c r="N155" s="5" t="s">
        <v>22</v>
      </c>
      <c r="O155" s="4">
        <v>290.36344663</v>
      </c>
      <c r="P155" s="5" t="s">
        <v>22</v>
      </c>
      <c r="Q155" s="4">
        <v>283.40150177999999</v>
      </c>
      <c r="R155" s="5" t="s">
        <v>22</v>
      </c>
      <c r="S155" s="4">
        <v>283.55649763999998</v>
      </c>
      <c r="T155" s="5" t="s">
        <v>22</v>
      </c>
      <c r="U155" s="4">
        <v>322.31586211000001</v>
      </c>
      <c r="V155" s="5" t="s">
        <v>22</v>
      </c>
      <c r="W155" s="4">
        <v>356.14204855999998</v>
      </c>
      <c r="X155" s="5" t="s">
        <v>22</v>
      </c>
      <c r="Y155" s="4">
        <v>409.59434614100002</v>
      </c>
      <c r="Z155" s="5" t="s">
        <v>22</v>
      </c>
      <c r="AA155" s="4">
        <v>450.90891346000001</v>
      </c>
      <c r="AB155" s="5" t="s">
        <v>22</v>
      </c>
      <c r="AC155" s="4">
        <v>496.04595064</v>
      </c>
      <c r="AD155" s="5" t="s">
        <v>22</v>
      </c>
      <c r="AE155" s="4">
        <v>561.92427882000004</v>
      </c>
      <c r="AF155" s="5" t="s">
        <v>22</v>
      </c>
      <c r="AG155" s="4">
        <v>562.24766309999995</v>
      </c>
      <c r="AH155" s="5" t="s">
        <v>22</v>
      </c>
      <c r="AI155" s="4">
        <v>521.31475058000001</v>
      </c>
      <c r="AJ155" s="5" t="s">
        <v>22</v>
      </c>
      <c r="AK155" s="4"/>
      <c r="AL155" s="5"/>
      <c r="AM155" s="4"/>
      <c r="AN155" s="5"/>
      <c r="AO155" s="4"/>
      <c r="AP155" s="5"/>
    </row>
    <row r="156" spans="1:42" ht="29.25" customHeight="1" x14ac:dyDescent="0.4">
      <c r="A156" s="8" t="s">
        <v>64</v>
      </c>
      <c r="B156" s="2" t="s">
        <v>23</v>
      </c>
      <c r="C156" s="3">
        <v>95.148492169999997</v>
      </c>
      <c r="D156" s="1" t="s">
        <v>22</v>
      </c>
      <c r="E156" s="3">
        <v>94.001535700000005</v>
      </c>
      <c r="F156" s="1" t="s">
        <v>22</v>
      </c>
      <c r="G156" s="3">
        <v>94.361783853999995</v>
      </c>
      <c r="H156" s="1" t="s">
        <v>22</v>
      </c>
      <c r="I156" s="3">
        <v>103.844349256</v>
      </c>
      <c r="J156" s="1" t="s">
        <v>22</v>
      </c>
      <c r="K156" s="3">
        <v>119.201184538541</v>
      </c>
      <c r="L156" s="1" t="s">
        <v>22</v>
      </c>
      <c r="M156" s="3">
        <v>128.47163713998501</v>
      </c>
      <c r="N156" s="1" t="s">
        <v>22</v>
      </c>
      <c r="O156" s="3">
        <v>144.79282547717199</v>
      </c>
      <c r="P156" s="1" t="s">
        <v>22</v>
      </c>
      <c r="Q156" s="3">
        <v>152.24215287000001</v>
      </c>
      <c r="R156" s="1" t="s">
        <v>22</v>
      </c>
      <c r="S156" s="3">
        <v>162.58122791</v>
      </c>
      <c r="T156" s="1" t="s">
        <v>22</v>
      </c>
      <c r="U156" s="3">
        <v>187.44372249</v>
      </c>
      <c r="V156" s="1" t="s">
        <v>22</v>
      </c>
      <c r="W156" s="3">
        <v>213.51756799</v>
      </c>
      <c r="X156" s="1" t="s">
        <v>22</v>
      </c>
      <c r="Y156" s="3">
        <v>209.17972823044499</v>
      </c>
      <c r="Z156" s="1" t="s">
        <v>22</v>
      </c>
      <c r="AA156" s="3">
        <v>235.42225592</v>
      </c>
      <c r="AB156" s="1" t="s">
        <v>22</v>
      </c>
      <c r="AC156" s="3">
        <v>243.42992924000001</v>
      </c>
      <c r="AD156" s="1" t="s">
        <v>22</v>
      </c>
      <c r="AE156" s="3">
        <v>253.14883931</v>
      </c>
      <c r="AF156" s="1" t="s">
        <v>22</v>
      </c>
      <c r="AG156" s="3">
        <v>193.08537328208399</v>
      </c>
      <c r="AH156" s="1" t="s">
        <v>22</v>
      </c>
      <c r="AI156" s="3">
        <v>165.91706898049401</v>
      </c>
      <c r="AJ156" s="1" t="s">
        <v>22</v>
      </c>
      <c r="AK156" s="3"/>
      <c r="AL156" s="1"/>
      <c r="AM156" s="3"/>
      <c r="AN156" s="1"/>
      <c r="AO156" s="3"/>
      <c r="AP156" s="1"/>
    </row>
    <row r="157" spans="1:42" ht="29.25" customHeight="1" x14ac:dyDescent="0.4">
      <c r="A157" s="8" t="s">
        <v>64</v>
      </c>
      <c r="B157" s="2" t="s">
        <v>24</v>
      </c>
      <c r="C157" s="4">
        <v>9.2703073299999996</v>
      </c>
      <c r="D157" s="5" t="s">
        <v>22</v>
      </c>
      <c r="E157" s="4">
        <v>1.7305323850000001</v>
      </c>
      <c r="F157" s="5" t="s">
        <v>22</v>
      </c>
      <c r="G157" s="4">
        <v>28.445713625</v>
      </c>
      <c r="H157" s="5" t="s">
        <v>22</v>
      </c>
      <c r="I157" s="4">
        <v>9.2152569999999994</v>
      </c>
      <c r="J157" s="5" t="s">
        <v>22</v>
      </c>
      <c r="K157" s="4">
        <v>35.067468484236997</v>
      </c>
      <c r="L157" s="5" t="s">
        <v>22</v>
      </c>
      <c r="M157" s="4">
        <v>-3.6237995239659999</v>
      </c>
      <c r="N157" s="5" t="s">
        <v>22</v>
      </c>
      <c r="O157" s="4">
        <v>10.305483899728999</v>
      </c>
      <c r="P157" s="5" t="s">
        <v>22</v>
      </c>
      <c r="Q157" s="4">
        <v>9.5394318899999995</v>
      </c>
      <c r="R157" s="5" t="s">
        <v>22</v>
      </c>
      <c r="S157" s="4">
        <v>16.36228534</v>
      </c>
      <c r="T157" s="5" t="s">
        <v>22</v>
      </c>
      <c r="U157" s="4">
        <v>37.595945620000002</v>
      </c>
      <c r="V157" s="5" t="s">
        <v>22</v>
      </c>
      <c r="W157" s="4">
        <v>14.662498340000001</v>
      </c>
      <c r="X157" s="5" t="s">
        <v>22</v>
      </c>
      <c r="Y157" s="4">
        <v>28.19900770712</v>
      </c>
      <c r="Z157" s="5" t="s">
        <v>22</v>
      </c>
      <c r="AA157" s="4">
        <v>29.786248748679998</v>
      </c>
      <c r="AB157" s="5" t="s">
        <v>22</v>
      </c>
      <c r="AC157" s="4">
        <v>11.076688384200001</v>
      </c>
      <c r="AD157" s="5" t="s">
        <v>22</v>
      </c>
      <c r="AE157" s="4">
        <v>31.304828203504599</v>
      </c>
      <c r="AF157" s="5" t="s">
        <v>22</v>
      </c>
      <c r="AG157" s="4">
        <v>153.50608775000001</v>
      </c>
      <c r="AH157" s="5" t="s">
        <v>22</v>
      </c>
      <c r="AI157" s="4">
        <v>77.131897439967304</v>
      </c>
      <c r="AJ157" s="5" t="s">
        <v>22</v>
      </c>
      <c r="AK157" s="4"/>
      <c r="AL157" s="5"/>
      <c r="AM157" s="4"/>
      <c r="AN157" s="5"/>
      <c r="AO157" s="4"/>
      <c r="AP157" s="5"/>
    </row>
    <row r="158" spans="1:42" ht="29.25" customHeight="1" x14ac:dyDescent="0.4">
      <c r="A158" s="8" t="s">
        <v>64</v>
      </c>
      <c r="B158" s="2" t="s">
        <v>25</v>
      </c>
      <c r="C158" s="3">
        <v>3253.60453947</v>
      </c>
      <c r="D158" s="1" t="s">
        <v>22</v>
      </c>
      <c r="E158" s="3">
        <v>3807.0396652999998</v>
      </c>
      <c r="F158" s="1" t="s">
        <v>22</v>
      </c>
      <c r="G158" s="3">
        <v>4157.5224286299999</v>
      </c>
      <c r="H158" s="1" t="s">
        <v>22</v>
      </c>
      <c r="I158" s="3">
        <v>4177.5320196062903</v>
      </c>
      <c r="J158" s="1" t="s">
        <v>22</v>
      </c>
      <c r="K158" s="3">
        <v>4606.5878754587202</v>
      </c>
      <c r="L158" s="1" t="s">
        <v>22</v>
      </c>
      <c r="M158" s="3">
        <v>4735.8425931899701</v>
      </c>
      <c r="N158" s="1" t="s">
        <v>22</v>
      </c>
      <c r="O158" s="3">
        <v>5178.41861209955</v>
      </c>
      <c r="P158" s="1" t="s">
        <v>22</v>
      </c>
      <c r="Q158" s="3">
        <v>5599.4195807840097</v>
      </c>
      <c r="R158" s="1" t="s">
        <v>22</v>
      </c>
      <c r="S158" s="3">
        <v>6506.0856837852198</v>
      </c>
      <c r="T158" s="1" t="s">
        <v>22</v>
      </c>
      <c r="U158" s="3">
        <v>7260.6211593795397</v>
      </c>
      <c r="V158" s="1" t="s">
        <v>22</v>
      </c>
      <c r="W158" s="3">
        <v>8719.28558432717</v>
      </c>
      <c r="X158" s="1" t="s">
        <v>22</v>
      </c>
      <c r="Y158" s="3">
        <v>9115.3990065021299</v>
      </c>
      <c r="Z158" s="1" t="s">
        <v>22</v>
      </c>
      <c r="AA158" s="3">
        <v>10170.238497366399</v>
      </c>
      <c r="AB158" s="1" t="s">
        <v>22</v>
      </c>
      <c r="AC158" s="3">
        <v>10330.6917171267</v>
      </c>
      <c r="AD158" s="1" t="s">
        <v>22</v>
      </c>
      <c r="AE158" s="3">
        <v>10957.1642738953</v>
      </c>
      <c r="AF158" s="1" t="s">
        <v>22</v>
      </c>
      <c r="AG158" s="3">
        <v>10957.496905578801</v>
      </c>
      <c r="AH158" s="1" t="s">
        <v>22</v>
      </c>
      <c r="AI158" s="3">
        <v>12425.7951526081</v>
      </c>
      <c r="AJ158" s="1" t="s">
        <v>22</v>
      </c>
      <c r="AK158" s="3"/>
      <c r="AL158" s="1"/>
      <c r="AM158" s="3"/>
      <c r="AN158" s="1"/>
      <c r="AO158" s="3"/>
      <c r="AP158" s="1"/>
    </row>
    <row r="159" spans="1:42" ht="39" customHeight="1" x14ac:dyDescent="0.4">
      <c r="A159" s="8" t="s">
        <v>65</v>
      </c>
      <c r="B159" s="2" t="s">
        <v>21</v>
      </c>
      <c r="C159" s="4">
        <v>6041</v>
      </c>
      <c r="D159" s="5" t="s">
        <v>22</v>
      </c>
      <c r="E159" s="4">
        <v>8160</v>
      </c>
      <c r="F159" s="5" t="s">
        <v>22</v>
      </c>
      <c r="G159" s="4">
        <v>10734</v>
      </c>
      <c r="H159" s="5" t="s">
        <v>22</v>
      </c>
      <c r="I159" s="4">
        <v>13343</v>
      </c>
      <c r="J159" s="5" t="s">
        <v>22</v>
      </c>
      <c r="K159" s="4">
        <v>7537</v>
      </c>
      <c r="L159" s="5" t="s">
        <v>22</v>
      </c>
      <c r="M159" s="4">
        <v>5707</v>
      </c>
      <c r="N159" s="5" t="s">
        <v>22</v>
      </c>
      <c r="O159" s="4">
        <v>7497</v>
      </c>
      <c r="P159" s="5" t="s">
        <v>22</v>
      </c>
      <c r="Q159" s="4">
        <v>6969</v>
      </c>
      <c r="R159" s="5" t="s">
        <v>22</v>
      </c>
      <c r="S159" s="4">
        <v>5552</v>
      </c>
      <c r="T159" s="5" t="s">
        <v>22</v>
      </c>
      <c r="U159" s="4">
        <v>5636</v>
      </c>
      <c r="V159" s="5" t="s">
        <v>22</v>
      </c>
      <c r="W159" s="4">
        <v>5226</v>
      </c>
      <c r="X159" s="5" t="s">
        <v>22</v>
      </c>
      <c r="Y159" s="4">
        <v>4725</v>
      </c>
      <c r="Z159" s="5" t="s">
        <v>22</v>
      </c>
      <c r="AA159" s="4">
        <v>3025</v>
      </c>
      <c r="AB159" s="5" t="s">
        <v>22</v>
      </c>
      <c r="AC159" s="4">
        <v>13633.31952741</v>
      </c>
      <c r="AD159" s="5" t="s">
        <v>22</v>
      </c>
      <c r="AE159" s="4">
        <v>11000.448450219999</v>
      </c>
      <c r="AF159" s="5" t="s">
        <v>22</v>
      </c>
      <c r="AG159" s="4">
        <v>9134.0670718599995</v>
      </c>
      <c r="AH159" s="5" t="s">
        <v>22</v>
      </c>
      <c r="AI159" s="4">
        <v>8909.0421593800002</v>
      </c>
      <c r="AJ159" s="5" t="s">
        <v>22</v>
      </c>
      <c r="AK159" s="4">
        <v>12457</v>
      </c>
      <c r="AL159" s="5" t="s">
        <v>22</v>
      </c>
      <c r="AM159" s="4">
        <v>27049</v>
      </c>
      <c r="AN159" s="5" t="s">
        <v>22</v>
      </c>
      <c r="AO159" s="4"/>
      <c r="AP159" s="5"/>
    </row>
    <row r="160" spans="1:42" ht="29.25" customHeight="1" x14ac:dyDescent="0.4">
      <c r="A160" s="8" t="s">
        <v>65</v>
      </c>
      <c r="B160" s="2" t="s">
        <v>23</v>
      </c>
      <c r="C160" s="3">
        <v>1812</v>
      </c>
      <c r="D160" s="1" t="s">
        <v>22</v>
      </c>
      <c r="E160" s="3">
        <v>2871</v>
      </c>
      <c r="F160" s="1" t="s">
        <v>22</v>
      </c>
      <c r="G160" s="3">
        <v>3486</v>
      </c>
      <c r="H160" s="1" t="s">
        <v>22</v>
      </c>
      <c r="I160" s="3">
        <v>2614</v>
      </c>
      <c r="J160" s="1" t="s">
        <v>22</v>
      </c>
      <c r="K160" s="3">
        <v>3647</v>
      </c>
      <c r="L160" s="1" t="s">
        <v>22</v>
      </c>
      <c r="M160" s="3">
        <v>3565</v>
      </c>
      <c r="N160" s="1" t="s">
        <v>22</v>
      </c>
      <c r="O160" s="3">
        <v>3451</v>
      </c>
      <c r="P160" s="1" t="s">
        <v>22</v>
      </c>
      <c r="Q160" s="3">
        <v>3957</v>
      </c>
      <c r="R160" s="1" t="s">
        <v>22</v>
      </c>
      <c r="S160" s="3">
        <v>4170</v>
      </c>
      <c r="T160" s="1" t="s">
        <v>22</v>
      </c>
      <c r="U160" s="3">
        <v>4180</v>
      </c>
      <c r="V160" s="1" t="s">
        <v>22</v>
      </c>
      <c r="W160" s="3">
        <v>4447</v>
      </c>
      <c r="X160" s="1" t="s">
        <v>22</v>
      </c>
      <c r="Y160" s="3">
        <v>4585</v>
      </c>
      <c r="Z160" s="1" t="s">
        <v>22</v>
      </c>
      <c r="AA160" s="3">
        <v>2694</v>
      </c>
      <c r="AB160" s="1" t="s">
        <v>22</v>
      </c>
      <c r="AC160" s="3">
        <v>7109.41863792</v>
      </c>
      <c r="AD160" s="1" t="s">
        <v>22</v>
      </c>
      <c r="AE160" s="3">
        <v>6819.5882638700004</v>
      </c>
      <c r="AF160" s="1" t="s">
        <v>22</v>
      </c>
      <c r="AG160" s="3">
        <v>6564.0660446499996</v>
      </c>
      <c r="AH160" s="1" t="s">
        <v>22</v>
      </c>
      <c r="AI160" s="3">
        <v>7719.0684293800005</v>
      </c>
      <c r="AJ160" s="1" t="s">
        <v>22</v>
      </c>
      <c r="AK160" s="3">
        <v>6919</v>
      </c>
      <c r="AL160" s="1" t="s">
        <v>22</v>
      </c>
      <c r="AM160" s="3">
        <v>6940</v>
      </c>
      <c r="AN160" s="1" t="s">
        <v>22</v>
      </c>
      <c r="AO160" s="3"/>
      <c r="AP160" s="1"/>
    </row>
    <row r="161" spans="1:42" ht="29.25" customHeight="1" x14ac:dyDescent="0.4">
      <c r="A161" s="8" t="s">
        <v>65</v>
      </c>
      <c r="B161" s="2" t="s">
        <v>24</v>
      </c>
      <c r="C161" s="4">
        <v>61</v>
      </c>
      <c r="D161" s="5" t="s">
        <v>22</v>
      </c>
      <c r="E161" s="4">
        <v>-52</v>
      </c>
      <c r="F161" s="5" t="s">
        <v>22</v>
      </c>
      <c r="G161" s="4">
        <v>64</v>
      </c>
      <c r="H161" s="5" t="s">
        <v>22</v>
      </c>
      <c r="I161" s="4">
        <v>253</v>
      </c>
      <c r="J161" s="5" t="s">
        <v>22</v>
      </c>
      <c r="K161" s="4">
        <v>842</v>
      </c>
      <c r="L161" s="5" t="s">
        <v>22</v>
      </c>
      <c r="M161" s="4">
        <v>485</v>
      </c>
      <c r="N161" s="5" t="s">
        <v>22</v>
      </c>
      <c r="O161" s="4">
        <v>250</v>
      </c>
      <c r="P161" s="5" t="s">
        <v>22</v>
      </c>
      <c r="Q161" s="4">
        <v>333</v>
      </c>
      <c r="R161" s="5" t="s">
        <v>22</v>
      </c>
      <c r="S161" s="4">
        <v>152</v>
      </c>
      <c r="T161" s="5" t="s">
        <v>22</v>
      </c>
      <c r="U161" s="4">
        <v>307</v>
      </c>
      <c r="V161" s="5" t="s">
        <v>22</v>
      </c>
      <c r="W161" s="4">
        <v>242</v>
      </c>
      <c r="X161" s="5" t="s">
        <v>22</v>
      </c>
      <c r="Y161" s="4">
        <v>168</v>
      </c>
      <c r="Z161" s="5" t="s">
        <v>22</v>
      </c>
      <c r="AA161" s="4">
        <v>128</v>
      </c>
      <c r="AB161" s="5" t="s">
        <v>22</v>
      </c>
      <c r="AC161" s="4">
        <v>511.40107087000001</v>
      </c>
      <c r="AD161" s="5" t="s">
        <v>22</v>
      </c>
      <c r="AE161" s="4">
        <v>1463.95710248</v>
      </c>
      <c r="AF161" s="5" t="s">
        <v>22</v>
      </c>
      <c r="AG161" s="4">
        <v>1285.5295960999999</v>
      </c>
      <c r="AH161" s="5" t="s">
        <v>22</v>
      </c>
      <c r="AI161" s="4">
        <v>423.12212941000001</v>
      </c>
      <c r="AJ161" s="5" t="s">
        <v>22</v>
      </c>
      <c r="AK161" s="4">
        <v>337</v>
      </c>
      <c r="AL161" s="5" t="s">
        <v>22</v>
      </c>
      <c r="AM161" s="4">
        <v>788</v>
      </c>
      <c r="AN161" s="5" t="s">
        <v>22</v>
      </c>
      <c r="AO161" s="4"/>
      <c r="AP161" s="5"/>
    </row>
    <row r="162" spans="1:42" ht="39" customHeight="1" x14ac:dyDescent="0.4">
      <c r="A162" s="8" t="s">
        <v>65</v>
      </c>
      <c r="B162" s="2" t="s">
        <v>25</v>
      </c>
      <c r="C162" s="3">
        <v>206957</v>
      </c>
      <c r="D162" s="1" t="s">
        <v>22</v>
      </c>
      <c r="E162" s="3">
        <v>211959</v>
      </c>
      <c r="F162" s="1" t="s">
        <v>22</v>
      </c>
      <c r="G162" s="3">
        <v>305503</v>
      </c>
      <c r="H162" s="1" t="s">
        <v>22</v>
      </c>
      <c r="I162" s="3">
        <v>375218</v>
      </c>
      <c r="J162" s="1" t="s">
        <v>22</v>
      </c>
      <c r="K162" s="3">
        <v>416270</v>
      </c>
      <c r="L162" s="1" t="s">
        <v>22</v>
      </c>
      <c r="M162" s="3">
        <v>479033.35</v>
      </c>
      <c r="N162" s="1" t="s">
        <v>22</v>
      </c>
      <c r="O162" s="3">
        <v>549031</v>
      </c>
      <c r="P162" s="1" t="s">
        <v>22</v>
      </c>
      <c r="Q162" s="3">
        <v>466352</v>
      </c>
      <c r="R162" s="1" t="s">
        <v>22</v>
      </c>
      <c r="S162" s="3">
        <v>475172.17980281002</v>
      </c>
      <c r="T162" s="1" t="s">
        <v>22</v>
      </c>
      <c r="U162" s="3">
        <v>472107</v>
      </c>
      <c r="V162" s="1" t="s">
        <v>22</v>
      </c>
      <c r="W162" s="3">
        <v>456500</v>
      </c>
      <c r="X162" s="1" t="s">
        <v>22</v>
      </c>
      <c r="Y162" s="3">
        <v>379271</v>
      </c>
      <c r="Z162" s="1" t="s">
        <v>22</v>
      </c>
      <c r="AA162" s="3">
        <v>272033</v>
      </c>
      <c r="AB162" s="1" t="s">
        <v>22</v>
      </c>
      <c r="AC162" s="3">
        <v>306137.20933938498</v>
      </c>
      <c r="AD162" s="1" t="s">
        <v>22</v>
      </c>
      <c r="AE162" s="3">
        <v>738252.60934233502</v>
      </c>
      <c r="AF162" s="1" t="s">
        <v>22</v>
      </c>
      <c r="AG162" s="3">
        <v>741073.01054145</v>
      </c>
      <c r="AH162" s="1" t="s">
        <v>22</v>
      </c>
      <c r="AI162" s="3">
        <v>741970.949305485</v>
      </c>
      <c r="AJ162" s="1" t="s">
        <v>22</v>
      </c>
      <c r="AK162" s="3">
        <v>725977</v>
      </c>
      <c r="AL162" s="1" t="s">
        <v>22</v>
      </c>
      <c r="AM162" s="3">
        <v>722879</v>
      </c>
      <c r="AN162" s="1" t="s">
        <v>22</v>
      </c>
      <c r="AO162" s="3"/>
      <c r="AP162" s="1"/>
    </row>
    <row r="163" spans="1:42" ht="39" customHeight="1" x14ac:dyDescent="0.4">
      <c r="A163" s="8" t="s">
        <v>66</v>
      </c>
      <c r="B163" s="2" t="s">
        <v>21</v>
      </c>
      <c r="C163" s="4"/>
      <c r="D163" s="5"/>
      <c r="E163" s="4"/>
      <c r="F163" s="5"/>
      <c r="G163" s="4"/>
      <c r="H163" s="5"/>
      <c r="I163" s="4"/>
      <c r="J163" s="5"/>
      <c r="K163" s="4"/>
      <c r="L163" s="5"/>
      <c r="M163" s="4">
        <v>76375</v>
      </c>
      <c r="N163" s="5" t="s">
        <v>22</v>
      </c>
      <c r="O163" s="4">
        <v>90093</v>
      </c>
      <c r="P163" s="5" t="s">
        <v>22</v>
      </c>
      <c r="Q163" s="4">
        <v>111459</v>
      </c>
      <c r="R163" s="5" t="s">
        <v>22</v>
      </c>
      <c r="S163" s="4">
        <v>113190</v>
      </c>
      <c r="T163" s="5" t="s">
        <v>22</v>
      </c>
      <c r="U163" s="4">
        <v>125462</v>
      </c>
      <c r="V163" s="5" t="s">
        <v>22</v>
      </c>
      <c r="W163" s="4">
        <v>129649</v>
      </c>
      <c r="X163" s="5" t="s">
        <v>22</v>
      </c>
      <c r="Y163" s="4">
        <v>147045</v>
      </c>
      <c r="Z163" s="5" t="s">
        <v>22</v>
      </c>
      <c r="AA163" s="4">
        <v>146041</v>
      </c>
      <c r="AB163" s="5" t="s">
        <v>22</v>
      </c>
      <c r="AC163" s="4">
        <v>129580</v>
      </c>
      <c r="AD163" s="5" t="s">
        <v>22</v>
      </c>
      <c r="AE163" s="4">
        <v>133360</v>
      </c>
      <c r="AF163" s="5" t="s">
        <v>22</v>
      </c>
      <c r="AG163" s="4">
        <v>138268</v>
      </c>
      <c r="AH163" s="5" t="s">
        <v>22</v>
      </c>
      <c r="AI163" s="4">
        <v>167755</v>
      </c>
      <c r="AJ163" s="5" t="s">
        <v>22</v>
      </c>
      <c r="AK163" s="4">
        <v>193425</v>
      </c>
      <c r="AL163" s="5" t="s">
        <v>22</v>
      </c>
      <c r="AM163" s="4">
        <v>210646</v>
      </c>
      <c r="AN163" s="5" t="s">
        <v>22</v>
      </c>
      <c r="AO163" s="4"/>
      <c r="AP163" s="5"/>
    </row>
    <row r="164" spans="1:42" ht="39" customHeight="1" x14ac:dyDescent="0.4">
      <c r="A164" s="8" t="s">
        <v>66</v>
      </c>
      <c r="B164" s="2" t="s">
        <v>23</v>
      </c>
      <c r="C164" s="3"/>
      <c r="D164" s="1"/>
      <c r="E164" s="3"/>
      <c r="F164" s="1"/>
      <c r="G164" s="3"/>
      <c r="H164" s="1"/>
      <c r="I164" s="3"/>
      <c r="J164" s="1"/>
      <c r="K164" s="3"/>
      <c r="L164" s="1"/>
      <c r="M164" s="3">
        <v>71606</v>
      </c>
      <c r="N164" s="1" t="s">
        <v>22</v>
      </c>
      <c r="O164" s="3">
        <v>91281</v>
      </c>
      <c r="P164" s="1" t="s">
        <v>22</v>
      </c>
      <c r="Q164" s="3">
        <v>94961</v>
      </c>
      <c r="R164" s="1" t="s">
        <v>22</v>
      </c>
      <c r="S164" s="3">
        <v>81708</v>
      </c>
      <c r="T164" s="1" t="s">
        <v>22</v>
      </c>
      <c r="U164" s="3">
        <v>97821</v>
      </c>
      <c r="V164" s="1" t="s">
        <v>22</v>
      </c>
      <c r="W164" s="3">
        <v>105647</v>
      </c>
      <c r="X164" s="1" t="s">
        <v>22</v>
      </c>
      <c r="Y164" s="3">
        <v>159338</v>
      </c>
      <c r="Z164" s="1" t="s">
        <v>22</v>
      </c>
      <c r="AA164" s="3">
        <v>134555</v>
      </c>
      <c r="AB164" s="1" t="s">
        <v>22</v>
      </c>
      <c r="AC164" s="3">
        <v>165854</v>
      </c>
      <c r="AD164" s="1" t="s">
        <v>22</v>
      </c>
      <c r="AE164" s="3">
        <v>135055</v>
      </c>
      <c r="AF164" s="1" t="s">
        <v>22</v>
      </c>
      <c r="AG164" s="3">
        <v>129067</v>
      </c>
      <c r="AH164" s="1" t="s">
        <v>22</v>
      </c>
      <c r="AI164" s="3">
        <v>131014</v>
      </c>
      <c r="AJ164" s="1" t="s">
        <v>22</v>
      </c>
      <c r="AK164" s="3">
        <v>139759</v>
      </c>
      <c r="AL164" s="1" t="s">
        <v>22</v>
      </c>
      <c r="AM164" s="3">
        <v>127596</v>
      </c>
      <c r="AN164" s="1" t="s">
        <v>22</v>
      </c>
      <c r="AO164" s="3"/>
      <c r="AP164" s="1"/>
    </row>
    <row r="165" spans="1:42" ht="29.25" customHeight="1" x14ac:dyDescent="0.4">
      <c r="A165" s="8" t="s">
        <v>66</v>
      </c>
      <c r="B165" s="2" t="s">
        <v>24</v>
      </c>
      <c r="C165" s="4"/>
      <c r="D165" s="5"/>
      <c r="E165" s="4"/>
      <c r="F165" s="5"/>
      <c r="G165" s="4"/>
      <c r="H165" s="5"/>
      <c r="I165" s="4"/>
      <c r="J165" s="5"/>
      <c r="K165" s="4"/>
      <c r="L165" s="5"/>
      <c r="M165" s="4">
        <v>-6606</v>
      </c>
      <c r="N165" s="5" t="s">
        <v>22</v>
      </c>
      <c r="O165" s="4">
        <v>3850</v>
      </c>
      <c r="P165" s="5" t="s">
        <v>22</v>
      </c>
      <c r="Q165" s="4">
        <v>9767</v>
      </c>
      <c r="R165" s="5" t="s">
        <v>22</v>
      </c>
      <c r="S165" s="4">
        <v>11343</v>
      </c>
      <c r="T165" s="5" t="s">
        <v>22</v>
      </c>
      <c r="U165" s="4">
        <v>11507</v>
      </c>
      <c r="V165" s="5" t="s">
        <v>22</v>
      </c>
      <c r="W165" s="4">
        <v>14323</v>
      </c>
      <c r="X165" s="5" t="s">
        <v>22</v>
      </c>
      <c r="Y165" s="4">
        <v>21840</v>
      </c>
      <c r="Z165" s="5" t="s">
        <v>22</v>
      </c>
      <c r="AA165" s="4">
        <v>10408</v>
      </c>
      <c r="AB165" s="5" t="s">
        <v>22</v>
      </c>
      <c r="AC165" s="4">
        <v>23768</v>
      </c>
      <c r="AD165" s="5" t="s">
        <v>22</v>
      </c>
      <c r="AE165" s="4">
        <v>10307</v>
      </c>
      <c r="AF165" s="5" t="s">
        <v>22</v>
      </c>
      <c r="AG165" s="4">
        <v>12530</v>
      </c>
      <c r="AH165" s="5" t="s">
        <v>22</v>
      </c>
      <c r="AI165" s="4">
        <v>3594</v>
      </c>
      <c r="AJ165" s="5" t="s">
        <v>22</v>
      </c>
      <c r="AK165" s="4">
        <v>6826</v>
      </c>
      <c r="AL165" s="5" t="s">
        <v>22</v>
      </c>
      <c r="AM165" s="4">
        <v>6659</v>
      </c>
      <c r="AN165" s="5" t="s">
        <v>22</v>
      </c>
      <c r="AO165" s="4"/>
      <c r="AP165" s="5"/>
    </row>
    <row r="166" spans="1:42" ht="39" customHeight="1" x14ac:dyDescent="0.4">
      <c r="A166" s="8" t="s">
        <v>66</v>
      </c>
      <c r="B166" s="2" t="s">
        <v>25</v>
      </c>
      <c r="C166" s="3"/>
      <c r="D166" s="1"/>
      <c r="E166" s="3"/>
      <c r="F166" s="1"/>
      <c r="G166" s="3"/>
      <c r="H166" s="1"/>
      <c r="I166" s="3"/>
      <c r="J166" s="1"/>
      <c r="K166" s="3"/>
      <c r="L166" s="1"/>
      <c r="M166" s="3">
        <v>1634907</v>
      </c>
      <c r="N166" s="1" t="s">
        <v>22</v>
      </c>
      <c r="O166" s="3">
        <v>2142356</v>
      </c>
      <c r="P166" s="1" t="s">
        <v>22</v>
      </c>
      <c r="Q166" s="3">
        <v>2602724</v>
      </c>
      <c r="R166" s="1" t="s">
        <v>22</v>
      </c>
      <c r="S166" s="3">
        <v>2752528</v>
      </c>
      <c r="T166" s="1" t="s">
        <v>22</v>
      </c>
      <c r="U166" s="3">
        <v>2619806</v>
      </c>
      <c r="V166" s="1" t="s">
        <v>22</v>
      </c>
      <c r="W166" s="3">
        <v>2740612</v>
      </c>
      <c r="X166" s="1" t="s">
        <v>22</v>
      </c>
      <c r="Y166" s="3">
        <v>2777160</v>
      </c>
      <c r="Z166" s="1" t="s">
        <v>22</v>
      </c>
      <c r="AA166" s="3">
        <v>2420960</v>
      </c>
      <c r="AB166" s="1" t="s">
        <v>22</v>
      </c>
      <c r="AC166" s="3">
        <v>2638117</v>
      </c>
      <c r="AD166" s="1" t="s">
        <v>22</v>
      </c>
      <c r="AE166" s="3">
        <v>2688965</v>
      </c>
      <c r="AF166" s="1" t="s">
        <v>22</v>
      </c>
      <c r="AG166" s="3">
        <v>2832837</v>
      </c>
      <c r="AH166" s="1" t="s">
        <v>22</v>
      </c>
      <c r="AI166" s="3">
        <v>3260775</v>
      </c>
      <c r="AJ166" s="1" t="s">
        <v>22</v>
      </c>
      <c r="AK166" s="3">
        <v>4003323</v>
      </c>
      <c r="AL166" s="1" t="s">
        <v>22</v>
      </c>
      <c r="AM166" s="3">
        <v>4376925</v>
      </c>
      <c r="AN166" s="1" t="s">
        <v>22</v>
      </c>
      <c r="AO166" s="3"/>
      <c r="AP166" s="1"/>
    </row>
    <row r="167" spans="1:42" ht="29.25" customHeight="1" x14ac:dyDescent="0.4">
      <c r="A167" s="8" t="s">
        <v>67</v>
      </c>
      <c r="B167" s="2" t="s">
        <v>21</v>
      </c>
      <c r="C167" s="4">
        <v>801.596</v>
      </c>
      <c r="D167" s="5" t="s">
        <v>22</v>
      </c>
      <c r="E167" s="4">
        <v>808.81899999999996</v>
      </c>
      <c r="F167" s="5" t="s">
        <v>22</v>
      </c>
      <c r="G167" s="4">
        <v>831.92200000000003</v>
      </c>
      <c r="H167" s="5" t="s">
        <v>22</v>
      </c>
      <c r="I167" s="4">
        <v>1017.31</v>
      </c>
      <c r="J167" s="5" t="s">
        <v>22</v>
      </c>
      <c r="K167" s="4">
        <v>1606.7919999999999</v>
      </c>
      <c r="L167" s="5" t="s">
        <v>22</v>
      </c>
      <c r="M167" s="4">
        <v>1420.7560000000001</v>
      </c>
      <c r="N167" s="5" t="s">
        <v>22</v>
      </c>
      <c r="O167" s="4">
        <v>1535.115</v>
      </c>
      <c r="P167" s="5" t="s">
        <v>22</v>
      </c>
      <c r="Q167" s="4">
        <v>1551.491</v>
      </c>
      <c r="R167" s="5" t="s">
        <v>22</v>
      </c>
      <c r="S167" s="4">
        <v>1746.2360000000001</v>
      </c>
      <c r="T167" s="5" t="s">
        <v>22</v>
      </c>
      <c r="U167" s="4">
        <v>2251.5720000000001</v>
      </c>
      <c r="V167" s="5" t="s">
        <v>22</v>
      </c>
      <c r="W167" s="4">
        <v>2542.9229999999998</v>
      </c>
      <c r="X167" s="5" t="s">
        <v>22</v>
      </c>
      <c r="Y167" s="4">
        <v>2841.0718700000002</v>
      </c>
      <c r="Z167" s="5" t="s">
        <v>22</v>
      </c>
      <c r="AA167" s="4">
        <v>2666.5189999999998</v>
      </c>
      <c r="AB167" s="5" t="s">
        <v>22</v>
      </c>
      <c r="AC167" s="4">
        <v>2121.6379999999999</v>
      </c>
      <c r="AD167" s="5" t="s">
        <v>22</v>
      </c>
      <c r="AE167" s="4">
        <v>2439.4879999999998</v>
      </c>
      <c r="AF167" s="5" t="s">
        <v>22</v>
      </c>
      <c r="AG167" s="4">
        <v>2737.5569999999998</v>
      </c>
      <c r="AH167" s="5" t="s">
        <v>22</v>
      </c>
      <c r="AI167" s="4">
        <v>2769.8715999999999</v>
      </c>
      <c r="AJ167" s="5" t="s">
        <v>22</v>
      </c>
      <c r="AK167" s="4">
        <v>3081.6550000000002</v>
      </c>
      <c r="AL167" s="5" t="s">
        <v>22</v>
      </c>
      <c r="AM167" s="4"/>
      <c r="AN167" s="5"/>
      <c r="AO167" s="4"/>
      <c r="AP167" s="5"/>
    </row>
    <row r="168" spans="1:42" ht="29.25" customHeight="1" x14ac:dyDescent="0.4">
      <c r="A168" s="8" t="s">
        <v>67</v>
      </c>
      <c r="B168" s="2" t="s">
        <v>23</v>
      </c>
      <c r="C168" s="3">
        <v>434.13900000000001</v>
      </c>
      <c r="D168" s="1" t="s">
        <v>22</v>
      </c>
      <c r="E168" s="3">
        <v>482.42500000000001</v>
      </c>
      <c r="F168" s="1" t="s">
        <v>22</v>
      </c>
      <c r="G168" s="3">
        <v>461.44200000000001</v>
      </c>
      <c r="H168" s="1" t="s">
        <v>22</v>
      </c>
      <c r="I168" s="3">
        <v>716.08399999999995</v>
      </c>
      <c r="J168" s="1" t="s">
        <v>22</v>
      </c>
      <c r="K168" s="3">
        <v>876.19200000000001</v>
      </c>
      <c r="L168" s="1" t="s">
        <v>22</v>
      </c>
      <c r="M168" s="3">
        <v>953.327</v>
      </c>
      <c r="N168" s="1" t="s">
        <v>22</v>
      </c>
      <c r="O168" s="3">
        <v>898.39800000000002</v>
      </c>
      <c r="P168" s="1" t="s">
        <v>22</v>
      </c>
      <c r="Q168" s="3">
        <v>1050.9290000000001</v>
      </c>
      <c r="R168" s="1" t="s">
        <v>22</v>
      </c>
      <c r="S168" s="3">
        <v>1185.0429999999999</v>
      </c>
      <c r="T168" s="1" t="s">
        <v>22</v>
      </c>
      <c r="U168" s="3">
        <v>1236.9949999999999</v>
      </c>
      <c r="V168" s="1" t="s">
        <v>22</v>
      </c>
      <c r="W168" s="3">
        <v>1265.5419999999999</v>
      </c>
      <c r="X168" s="1" t="s">
        <v>22</v>
      </c>
      <c r="Y168" s="3">
        <v>1082.2139999999999</v>
      </c>
      <c r="Z168" s="1" t="s">
        <v>22</v>
      </c>
      <c r="AA168" s="3">
        <v>1234.8510000000001</v>
      </c>
      <c r="AB168" s="1" t="s">
        <v>22</v>
      </c>
      <c r="AC168" s="3">
        <v>1470.1410000000001</v>
      </c>
      <c r="AD168" s="1" t="s">
        <v>22</v>
      </c>
      <c r="AE168" s="3">
        <v>1641.6679999999999</v>
      </c>
      <c r="AF168" s="1" t="s">
        <v>22</v>
      </c>
      <c r="AG168" s="3">
        <v>1696.0940000000001</v>
      </c>
      <c r="AH168" s="1" t="s">
        <v>22</v>
      </c>
      <c r="AI168" s="3">
        <v>2038.5518300000001</v>
      </c>
      <c r="AJ168" s="1" t="s">
        <v>22</v>
      </c>
      <c r="AK168" s="3">
        <v>2665.6260000000002</v>
      </c>
      <c r="AL168" s="1" t="s">
        <v>22</v>
      </c>
      <c r="AM168" s="3"/>
      <c r="AN168" s="1"/>
      <c r="AO168" s="3"/>
      <c r="AP168" s="1"/>
    </row>
    <row r="169" spans="1:42" ht="29.25" customHeight="1" x14ac:dyDescent="0.4">
      <c r="A169" s="8" t="s">
        <v>67</v>
      </c>
      <c r="B169" s="2" t="s">
        <v>24</v>
      </c>
      <c r="C169" s="4">
        <v>72.725999999999999</v>
      </c>
      <c r="D169" s="5" t="s">
        <v>22</v>
      </c>
      <c r="E169" s="4">
        <v>93.697999999999993</v>
      </c>
      <c r="F169" s="5" t="s">
        <v>22</v>
      </c>
      <c r="G169" s="4">
        <v>25.247</v>
      </c>
      <c r="H169" s="5" t="s">
        <v>22</v>
      </c>
      <c r="I169" s="4">
        <v>41.104999999999997</v>
      </c>
      <c r="J169" s="5" t="s">
        <v>22</v>
      </c>
      <c r="K169" s="4">
        <v>199.399</v>
      </c>
      <c r="L169" s="5" t="s">
        <v>22</v>
      </c>
      <c r="M169" s="4">
        <v>101.744</v>
      </c>
      <c r="N169" s="5" t="s">
        <v>22</v>
      </c>
      <c r="O169" s="4">
        <v>139.63200000000001</v>
      </c>
      <c r="P169" s="5" t="s">
        <v>22</v>
      </c>
      <c r="Q169" s="4">
        <v>145.81700000000001</v>
      </c>
      <c r="R169" s="5" t="s">
        <v>22</v>
      </c>
      <c r="S169" s="4">
        <v>84.287000000000006</v>
      </c>
      <c r="T169" s="5" t="s">
        <v>22</v>
      </c>
      <c r="U169" s="4">
        <v>59.652999999999999</v>
      </c>
      <c r="V169" s="5" t="s">
        <v>22</v>
      </c>
      <c r="W169" s="4">
        <v>100.691</v>
      </c>
      <c r="X169" s="5" t="s">
        <v>22</v>
      </c>
      <c r="Y169" s="4">
        <v>45.256613999999999</v>
      </c>
      <c r="Z169" s="5" t="s">
        <v>22</v>
      </c>
      <c r="AA169" s="4">
        <v>8.9480000000000004</v>
      </c>
      <c r="AB169" s="5" t="s">
        <v>22</v>
      </c>
      <c r="AC169" s="4">
        <v>49.762</v>
      </c>
      <c r="AD169" s="5" t="s">
        <v>22</v>
      </c>
      <c r="AE169" s="4">
        <v>108.1679</v>
      </c>
      <c r="AF169" s="5" t="s">
        <v>22</v>
      </c>
      <c r="AG169" s="4">
        <v>108.43512</v>
      </c>
      <c r="AH169" s="5" t="s">
        <v>22</v>
      </c>
      <c r="AI169" s="4">
        <v>159.81108</v>
      </c>
      <c r="AJ169" s="5" t="s">
        <v>22</v>
      </c>
      <c r="AK169" s="4">
        <v>164.65728999999999</v>
      </c>
      <c r="AL169" s="5" t="s">
        <v>22</v>
      </c>
      <c r="AM169" s="4"/>
      <c r="AN169" s="5"/>
      <c r="AO169" s="4"/>
      <c r="AP169" s="5"/>
    </row>
    <row r="170" spans="1:42" ht="39" customHeight="1" x14ac:dyDescent="0.4">
      <c r="A170" s="8" t="s">
        <v>67</v>
      </c>
      <c r="B170" s="2" t="s">
        <v>25</v>
      </c>
      <c r="C170" s="3">
        <v>6618.0085499999996</v>
      </c>
      <c r="D170" s="1" t="s">
        <v>22</v>
      </c>
      <c r="E170" s="3">
        <v>8076.0971</v>
      </c>
      <c r="F170" s="1" t="s">
        <v>22</v>
      </c>
      <c r="G170" s="3">
        <v>9225.3297000000002</v>
      </c>
      <c r="H170" s="1" t="s">
        <v>22</v>
      </c>
      <c r="I170" s="3">
        <v>11198.15115</v>
      </c>
      <c r="J170" s="1" t="s">
        <v>22</v>
      </c>
      <c r="K170" s="3">
        <v>13070.707249999999</v>
      </c>
      <c r="L170" s="1" t="s">
        <v>22</v>
      </c>
      <c r="M170" s="3">
        <v>15313.45585</v>
      </c>
      <c r="N170" s="1" t="s">
        <v>22</v>
      </c>
      <c r="O170" s="3">
        <v>16787.469550000002</v>
      </c>
      <c r="P170" s="1" t="s">
        <v>22</v>
      </c>
      <c r="Q170" s="3">
        <v>18667.008999999998</v>
      </c>
      <c r="R170" s="1" t="s">
        <v>22</v>
      </c>
      <c r="S170" s="3">
        <v>20548.2323</v>
      </c>
      <c r="T170" s="1" t="s">
        <v>22</v>
      </c>
      <c r="U170" s="3">
        <v>24534.751</v>
      </c>
      <c r="V170" s="1" t="s">
        <v>22</v>
      </c>
      <c r="W170" s="3">
        <v>27042.426100000001</v>
      </c>
      <c r="X170" s="1" t="s">
        <v>22</v>
      </c>
      <c r="Y170" s="3">
        <v>29499.027750000001</v>
      </c>
      <c r="Z170" s="1" t="s">
        <v>22</v>
      </c>
      <c r="AA170" s="3">
        <v>31329.929599999999</v>
      </c>
      <c r="AB170" s="1" t="s">
        <v>22</v>
      </c>
      <c r="AC170" s="3">
        <v>36153.123699999996</v>
      </c>
      <c r="AD170" s="1" t="s">
        <v>22</v>
      </c>
      <c r="AE170" s="3">
        <v>44258.290200000003</v>
      </c>
      <c r="AF170" s="1" t="s">
        <v>22</v>
      </c>
      <c r="AG170" s="3">
        <v>52992.702949999999</v>
      </c>
      <c r="AH170" s="1" t="s">
        <v>22</v>
      </c>
      <c r="AI170" s="3">
        <v>64191.323400000001</v>
      </c>
      <c r="AJ170" s="1" t="s">
        <v>22</v>
      </c>
      <c r="AK170" s="3">
        <v>66933.646626000002</v>
      </c>
      <c r="AL170" s="1" t="s">
        <v>22</v>
      </c>
      <c r="AM170" s="3"/>
      <c r="AN170" s="1"/>
      <c r="AO170" s="3"/>
      <c r="AP170" s="1"/>
    </row>
    <row r="171" spans="1:42" ht="29.25" customHeight="1" x14ac:dyDescent="0.4">
      <c r="A171" s="8" t="s">
        <v>68</v>
      </c>
      <c r="B171" s="2" t="s">
        <v>21</v>
      </c>
      <c r="C171" s="4">
        <v>222.88395537</v>
      </c>
      <c r="D171" s="5" t="s">
        <v>22</v>
      </c>
      <c r="E171" s="4">
        <v>396.0333038</v>
      </c>
      <c r="F171" s="5" t="s">
        <v>22</v>
      </c>
      <c r="G171" s="4">
        <v>690.45524604000002</v>
      </c>
      <c r="H171" s="5" t="s">
        <v>22</v>
      </c>
      <c r="I171" s="4">
        <v>1023.3387651632499</v>
      </c>
      <c r="J171" s="5" t="s">
        <v>22</v>
      </c>
      <c r="K171" s="4">
        <v>1011.2587647005601</v>
      </c>
      <c r="L171" s="5" t="s">
        <v>22</v>
      </c>
      <c r="M171" s="4">
        <v>1098.37703905598</v>
      </c>
      <c r="N171" s="5" t="s">
        <v>22</v>
      </c>
      <c r="O171" s="4">
        <v>1302.91294244292</v>
      </c>
      <c r="P171" s="5" t="s">
        <v>22</v>
      </c>
      <c r="Q171" s="4">
        <v>1502.46127183</v>
      </c>
      <c r="R171" s="5" t="s">
        <v>22</v>
      </c>
      <c r="S171" s="4">
        <v>1634.4290753600001</v>
      </c>
      <c r="T171" s="5" t="s">
        <v>22</v>
      </c>
      <c r="U171" s="4">
        <v>1763.12090014</v>
      </c>
      <c r="V171" s="5" t="s">
        <v>22</v>
      </c>
      <c r="W171" s="4">
        <v>2196.9199182500001</v>
      </c>
      <c r="X171" s="5" t="s">
        <v>22</v>
      </c>
      <c r="Y171" s="4">
        <v>2366.4212123000002</v>
      </c>
      <c r="Z171" s="5" t="s">
        <v>22</v>
      </c>
      <c r="AA171" s="4">
        <v>2761.7941570500002</v>
      </c>
      <c r="AB171" s="5" t="s">
        <v>22</v>
      </c>
      <c r="AC171" s="4">
        <v>3285.596583</v>
      </c>
      <c r="AD171" s="5" t="s">
        <v>22</v>
      </c>
      <c r="AE171" s="4">
        <v>3571.8292101285901</v>
      </c>
      <c r="AF171" s="5" t="s">
        <v>22</v>
      </c>
      <c r="AG171" s="4">
        <v>3980.2344644557902</v>
      </c>
      <c r="AH171" s="5" t="s">
        <v>22</v>
      </c>
      <c r="AI171" s="4">
        <v>4736.4903875792797</v>
      </c>
      <c r="AJ171" s="5" t="s">
        <v>22</v>
      </c>
      <c r="AK171" s="4">
        <v>5640.8482359999998</v>
      </c>
      <c r="AL171" s="5" t="s">
        <v>22</v>
      </c>
      <c r="AM171" s="4">
        <v>6853.8425230000003</v>
      </c>
      <c r="AN171" s="5" t="s">
        <v>22</v>
      </c>
      <c r="AO171" s="4">
        <v>8355.5529999999999</v>
      </c>
      <c r="AP171" s="5" t="s">
        <v>22</v>
      </c>
    </row>
    <row r="172" spans="1:42" ht="29.25" customHeight="1" x14ac:dyDescent="0.4">
      <c r="A172" s="8" t="s">
        <v>68</v>
      </c>
      <c r="B172" s="2" t="s">
        <v>23</v>
      </c>
      <c r="C172" s="3">
        <v>101.05908773</v>
      </c>
      <c r="D172" s="1" t="s">
        <v>22</v>
      </c>
      <c r="E172" s="3">
        <v>132.06019981</v>
      </c>
      <c r="F172" s="1" t="s">
        <v>22</v>
      </c>
      <c r="G172" s="3">
        <v>215.46614310999999</v>
      </c>
      <c r="H172" s="1" t="s">
        <v>22</v>
      </c>
      <c r="I172" s="3">
        <v>340.80565803485001</v>
      </c>
      <c r="J172" s="1" t="s">
        <v>22</v>
      </c>
      <c r="K172" s="3">
        <v>279.45633625959402</v>
      </c>
      <c r="L172" s="1" t="s">
        <v>22</v>
      </c>
      <c r="M172" s="3">
        <v>302.57175314400001</v>
      </c>
      <c r="N172" s="1" t="s">
        <v>22</v>
      </c>
      <c r="O172" s="3">
        <v>393.140797773298</v>
      </c>
      <c r="P172" s="1" t="s">
        <v>22</v>
      </c>
      <c r="Q172" s="3">
        <v>407.46026241599998</v>
      </c>
      <c r="R172" s="1" t="s">
        <v>22</v>
      </c>
      <c r="S172" s="3">
        <v>478.29009777189998</v>
      </c>
      <c r="T172" s="1" t="s">
        <v>22</v>
      </c>
      <c r="U172" s="3">
        <v>555.03833217559998</v>
      </c>
      <c r="V172" s="1" t="s">
        <v>22</v>
      </c>
      <c r="W172" s="3">
        <v>646.91887182239998</v>
      </c>
      <c r="X172" s="1" t="s">
        <v>22</v>
      </c>
      <c r="Y172" s="3">
        <v>768.15468673930002</v>
      </c>
      <c r="Z172" s="1" t="s">
        <v>22</v>
      </c>
      <c r="AA172" s="3">
        <v>910.67367937970005</v>
      </c>
      <c r="AB172" s="1" t="s">
        <v>22</v>
      </c>
      <c r="AC172" s="3">
        <v>1172.3975931800001</v>
      </c>
      <c r="AD172" s="1" t="s">
        <v>22</v>
      </c>
      <c r="AE172" s="3">
        <v>1306.48655503039</v>
      </c>
      <c r="AF172" s="1" t="s">
        <v>22</v>
      </c>
      <c r="AG172" s="3">
        <v>1276.8675836092</v>
      </c>
      <c r="AH172" s="1" t="s">
        <v>22</v>
      </c>
      <c r="AI172" s="3">
        <v>1750.8508454682001</v>
      </c>
      <c r="AJ172" s="1" t="s">
        <v>22</v>
      </c>
      <c r="AK172" s="3">
        <v>2537.9345760000001</v>
      </c>
      <c r="AL172" s="1" t="s">
        <v>22</v>
      </c>
      <c r="AM172" s="3">
        <v>2758.8067160000001</v>
      </c>
      <c r="AN172" s="1" t="s">
        <v>22</v>
      </c>
      <c r="AO172" s="3">
        <v>2887.663</v>
      </c>
      <c r="AP172" s="1" t="s">
        <v>22</v>
      </c>
    </row>
    <row r="173" spans="1:42" ht="29.25" customHeight="1" x14ac:dyDescent="0.4">
      <c r="A173" s="8" t="s">
        <v>68</v>
      </c>
      <c r="B173" s="2" t="s">
        <v>24</v>
      </c>
      <c r="C173" s="4">
        <v>36.962418730000003</v>
      </c>
      <c r="D173" s="5" t="s">
        <v>22</v>
      </c>
      <c r="E173" s="4">
        <v>41.264040829999999</v>
      </c>
      <c r="F173" s="5" t="s">
        <v>22</v>
      </c>
      <c r="G173" s="4">
        <v>116.11240201</v>
      </c>
      <c r="H173" s="5" t="s">
        <v>22</v>
      </c>
      <c r="I173" s="4">
        <v>598.88528986999995</v>
      </c>
      <c r="J173" s="5" t="s">
        <v>22</v>
      </c>
      <c r="K173" s="4">
        <v>359.938329325312</v>
      </c>
      <c r="L173" s="5" t="s">
        <v>22</v>
      </c>
      <c r="M173" s="4">
        <v>153.13146023690101</v>
      </c>
      <c r="N173" s="5" t="s">
        <v>22</v>
      </c>
      <c r="O173" s="4">
        <v>78.559966467400002</v>
      </c>
      <c r="P173" s="5" t="s">
        <v>22</v>
      </c>
      <c r="Q173" s="4">
        <v>326.1211826</v>
      </c>
      <c r="R173" s="5" t="s">
        <v>22</v>
      </c>
      <c r="S173" s="4">
        <v>218.24443908999999</v>
      </c>
      <c r="T173" s="5" t="s">
        <v>22</v>
      </c>
      <c r="U173" s="4">
        <v>248.59017292999999</v>
      </c>
      <c r="V173" s="5" t="s">
        <v>22</v>
      </c>
      <c r="W173" s="4">
        <v>406.525576557639</v>
      </c>
      <c r="X173" s="5" t="s">
        <v>22</v>
      </c>
      <c r="Y173" s="4">
        <v>337.80527460000002</v>
      </c>
      <c r="Z173" s="5" t="s">
        <v>22</v>
      </c>
      <c r="AA173" s="4">
        <v>275.74141593000002</v>
      </c>
      <c r="AB173" s="5" t="s">
        <v>22</v>
      </c>
      <c r="AC173" s="4">
        <v>400.65846399999901</v>
      </c>
      <c r="AD173" s="5" t="s">
        <v>22</v>
      </c>
      <c r="AE173" s="4">
        <v>405.14163987320501</v>
      </c>
      <c r="AF173" s="5" t="s">
        <v>22</v>
      </c>
      <c r="AG173" s="4">
        <v>1324.4878475466501</v>
      </c>
      <c r="AH173" s="5" t="s">
        <v>22</v>
      </c>
      <c r="AI173" s="4">
        <v>-180.876014603735</v>
      </c>
      <c r="AJ173" s="5" t="s">
        <v>22</v>
      </c>
      <c r="AK173" s="4">
        <v>338.20858299999998</v>
      </c>
      <c r="AL173" s="5" t="s">
        <v>22</v>
      </c>
      <c r="AM173" s="4">
        <v>373.98211400000002</v>
      </c>
      <c r="AN173" s="5" t="s">
        <v>22</v>
      </c>
      <c r="AO173" s="4">
        <v>307.88799999999998</v>
      </c>
      <c r="AP173" s="5" t="s">
        <v>22</v>
      </c>
    </row>
    <row r="174" spans="1:42" ht="39" customHeight="1" x14ac:dyDescent="0.4">
      <c r="A174" s="8" t="s">
        <v>68</v>
      </c>
      <c r="B174" s="2" t="s">
        <v>25</v>
      </c>
      <c r="C174" s="3">
        <v>2617.64334281745</v>
      </c>
      <c r="D174" s="1" t="s">
        <v>22</v>
      </c>
      <c r="E174" s="3">
        <v>4307.4513448376301</v>
      </c>
      <c r="F174" s="1" t="s">
        <v>22</v>
      </c>
      <c r="G174" s="3">
        <v>7348.6845513318103</v>
      </c>
      <c r="H174" s="1" t="s">
        <v>22</v>
      </c>
      <c r="I174" s="3">
        <v>9237.0035254432605</v>
      </c>
      <c r="J174" s="1" t="s">
        <v>22</v>
      </c>
      <c r="K174" s="3">
        <v>8716.6430137099596</v>
      </c>
      <c r="L174" s="1" t="s">
        <v>22</v>
      </c>
      <c r="M174" s="3">
        <v>10899.545163836599</v>
      </c>
      <c r="N174" s="1" t="s">
        <v>22</v>
      </c>
      <c r="O174" s="3">
        <v>12964.2036705028</v>
      </c>
      <c r="P174" s="1" t="s">
        <v>22</v>
      </c>
      <c r="Q174" s="3">
        <v>14771.5745126238</v>
      </c>
      <c r="R174" s="1" t="s">
        <v>22</v>
      </c>
      <c r="S174" s="3">
        <v>17783.359302255602</v>
      </c>
      <c r="T174" s="1" t="s">
        <v>22</v>
      </c>
      <c r="U174" s="3">
        <v>21189.833300137801</v>
      </c>
      <c r="V174" s="1" t="s">
        <v>22</v>
      </c>
      <c r="W174" s="3">
        <v>25935.579814504501</v>
      </c>
      <c r="X174" s="1" t="s">
        <v>22</v>
      </c>
      <c r="Y174" s="3">
        <v>30955.916238989099</v>
      </c>
      <c r="Z174" s="1" t="s">
        <v>22</v>
      </c>
      <c r="AA174" s="3">
        <v>35420.081914815302</v>
      </c>
      <c r="AB174" s="1" t="s">
        <v>22</v>
      </c>
      <c r="AC174" s="3">
        <v>40593.993103199798</v>
      </c>
      <c r="AD174" s="1" t="s">
        <v>22</v>
      </c>
      <c r="AE174" s="3">
        <v>48206.1501745469</v>
      </c>
      <c r="AF174" s="1" t="s">
        <v>22</v>
      </c>
      <c r="AG174" s="3">
        <v>58853.902486771003</v>
      </c>
      <c r="AH174" s="1" t="s">
        <v>22</v>
      </c>
      <c r="AI174" s="3">
        <v>62048.689539192797</v>
      </c>
      <c r="AJ174" s="1" t="s">
        <v>22</v>
      </c>
      <c r="AK174" s="3">
        <v>72237.687190870507</v>
      </c>
      <c r="AL174" s="1" t="s">
        <v>22</v>
      </c>
      <c r="AM174" s="3">
        <v>80912.031624889001</v>
      </c>
      <c r="AN174" s="1" t="s">
        <v>22</v>
      </c>
      <c r="AO174" s="3">
        <v>97132.999171628806</v>
      </c>
      <c r="AP174" s="1" t="s">
        <v>22</v>
      </c>
    </row>
    <row r="175" spans="1:42" ht="29.25" customHeight="1" x14ac:dyDescent="0.4">
      <c r="A175" s="8" t="s">
        <v>69</v>
      </c>
      <c r="B175" s="2" t="s">
        <v>21</v>
      </c>
      <c r="C175" s="4"/>
      <c r="D175" s="5"/>
      <c r="E175" s="4"/>
      <c r="F175" s="5"/>
      <c r="G175" s="4"/>
      <c r="H175" s="5"/>
      <c r="I175" s="4">
        <v>1185.1579989115301</v>
      </c>
      <c r="J175" s="5" t="s">
        <v>22</v>
      </c>
      <c r="K175" s="4">
        <v>1831.39615488666</v>
      </c>
      <c r="L175" s="5" t="s">
        <v>22</v>
      </c>
      <c r="M175" s="4">
        <v>2270.2200624622201</v>
      </c>
      <c r="N175" s="5" t="s">
        <v>22</v>
      </c>
      <c r="O175" s="4">
        <v>2171.79969020616</v>
      </c>
      <c r="P175" s="5" t="s">
        <v>22</v>
      </c>
      <c r="Q175" s="4">
        <v>2963.24646490648</v>
      </c>
      <c r="R175" s="5" t="s">
        <v>22</v>
      </c>
      <c r="S175" s="4">
        <v>4516.79790587352</v>
      </c>
      <c r="T175" s="5" t="s">
        <v>22</v>
      </c>
      <c r="U175" s="4">
        <v>6354.19955888</v>
      </c>
      <c r="V175" s="5" t="s">
        <v>22</v>
      </c>
      <c r="W175" s="4">
        <v>9236.8494035999993</v>
      </c>
      <c r="X175" s="5" t="s">
        <v>22</v>
      </c>
      <c r="Y175" s="4">
        <v>11906.567426629999</v>
      </c>
      <c r="Z175" s="5" t="s">
        <v>22</v>
      </c>
      <c r="AA175" s="4">
        <v>13042.39296721</v>
      </c>
      <c r="AB175" s="5" t="s">
        <v>22</v>
      </c>
      <c r="AC175" s="4">
        <v>12130.35646271</v>
      </c>
      <c r="AD175" s="5" t="s">
        <v>22</v>
      </c>
      <c r="AE175" s="4">
        <v>14049.29767183</v>
      </c>
      <c r="AF175" s="5" t="s">
        <v>22</v>
      </c>
      <c r="AG175" s="4">
        <v>16416.557624789999</v>
      </c>
      <c r="AH175" s="5" t="s">
        <v>22</v>
      </c>
      <c r="AI175" s="4">
        <v>18959.14381003</v>
      </c>
      <c r="AJ175" s="5" t="s">
        <v>22</v>
      </c>
      <c r="AK175" s="4">
        <v>24490.448217860001</v>
      </c>
      <c r="AL175" s="5" t="s">
        <v>22</v>
      </c>
      <c r="AM175" s="4">
        <v>31989.844996340002</v>
      </c>
      <c r="AN175" s="5" t="s">
        <v>22</v>
      </c>
      <c r="AO175" s="4"/>
      <c r="AP175" s="5"/>
    </row>
    <row r="176" spans="1:42" ht="29.25" customHeight="1" x14ac:dyDescent="0.4">
      <c r="A176" s="8" t="s">
        <v>69</v>
      </c>
      <c r="B176" s="2" t="s">
        <v>23</v>
      </c>
      <c r="C176" s="3"/>
      <c r="D176" s="1"/>
      <c r="E176" s="3"/>
      <c r="F176" s="1"/>
      <c r="G176" s="3"/>
      <c r="H176" s="1"/>
      <c r="I176" s="3">
        <v>522.10522953500003</v>
      </c>
      <c r="J176" s="1" t="s">
        <v>22</v>
      </c>
      <c r="K176" s="3">
        <v>637.27119395032696</v>
      </c>
      <c r="L176" s="1" t="s">
        <v>22</v>
      </c>
      <c r="M176" s="3">
        <v>640.93231515295304</v>
      </c>
      <c r="N176" s="1" t="s">
        <v>22</v>
      </c>
      <c r="O176" s="3">
        <v>951.58620275251303</v>
      </c>
      <c r="P176" s="1" t="s">
        <v>22</v>
      </c>
      <c r="Q176" s="3">
        <v>1247.17793645251</v>
      </c>
      <c r="R176" s="1" t="s">
        <v>22</v>
      </c>
      <c r="S176" s="3">
        <v>1558.6091479389199</v>
      </c>
      <c r="T176" s="1" t="s">
        <v>22</v>
      </c>
      <c r="U176" s="3">
        <v>2100.6688653882002</v>
      </c>
      <c r="V176" s="1" t="s">
        <v>22</v>
      </c>
      <c r="W176" s="3">
        <v>2197.1482837200001</v>
      </c>
      <c r="X176" s="1" t="s">
        <v>22</v>
      </c>
      <c r="Y176" s="3">
        <v>2236.4198109099998</v>
      </c>
      <c r="Z176" s="1" t="s">
        <v>22</v>
      </c>
      <c r="AA176" s="3">
        <v>2563.9628360900001</v>
      </c>
      <c r="AB176" s="1" t="s">
        <v>22</v>
      </c>
      <c r="AC176" s="3">
        <v>3258.79646254</v>
      </c>
      <c r="AD176" s="1" t="s">
        <v>22</v>
      </c>
      <c r="AE176" s="3">
        <v>3605.8980418900001</v>
      </c>
      <c r="AF176" s="1" t="s">
        <v>22</v>
      </c>
      <c r="AG176" s="3">
        <v>3993.976944</v>
      </c>
      <c r="AH176" s="1" t="s">
        <v>22</v>
      </c>
      <c r="AI176" s="3">
        <v>4595.5187128429197</v>
      </c>
      <c r="AJ176" s="1" t="s">
        <v>22</v>
      </c>
      <c r="AK176" s="3">
        <v>6967.2664720800003</v>
      </c>
      <c r="AL176" s="1" t="s">
        <v>22</v>
      </c>
      <c r="AM176" s="3">
        <v>9650.1126338499998</v>
      </c>
      <c r="AN176" s="1" t="s">
        <v>22</v>
      </c>
      <c r="AO176" s="3"/>
      <c r="AP176" s="1"/>
    </row>
    <row r="177" spans="1:42" ht="29.25" customHeight="1" x14ac:dyDescent="0.4">
      <c r="A177" s="8" t="s">
        <v>69</v>
      </c>
      <c r="B177" s="2" t="s">
        <v>24</v>
      </c>
      <c r="C177" s="4"/>
      <c r="D177" s="5"/>
      <c r="E177" s="4"/>
      <c r="F177" s="5"/>
      <c r="G177" s="4"/>
      <c r="H177" s="5"/>
      <c r="I177" s="4">
        <v>188.09196957676201</v>
      </c>
      <c r="J177" s="5" t="s">
        <v>22</v>
      </c>
      <c r="K177" s="4">
        <v>330.06003633287003</v>
      </c>
      <c r="L177" s="5" t="s">
        <v>22</v>
      </c>
      <c r="M177" s="4">
        <v>365.86498383313602</v>
      </c>
      <c r="N177" s="5" t="s">
        <v>22</v>
      </c>
      <c r="O177" s="4">
        <v>312.652694026826</v>
      </c>
      <c r="P177" s="5" t="s">
        <v>22</v>
      </c>
      <c r="Q177" s="4">
        <v>432.84605900542198</v>
      </c>
      <c r="R177" s="5" t="s">
        <v>22</v>
      </c>
      <c r="S177" s="4">
        <v>549.36047630101302</v>
      </c>
      <c r="T177" s="5" t="s">
        <v>22</v>
      </c>
      <c r="U177" s="4">
        <v>696.25196978149995</v>
      </c>
      <c r="V177" s="5" t="s">
        <v>22</v>
      </c>
      <c r="W177" s="4">
        <v>1381.4335659799999</v>
      </c>
      <c r="X177" s="5" t="s">
        <v>22</v>
      </c>
      <c r="Y177" s="4">
        <v>1509.2378714500001</v>
      </c>
      <c r="Z177" s="5" t="s">
        <v>22</v>
      </c>
      <c r="AA177" s="4">
        <v>1329.2016370199999</v>
      </c>
      <c r="AB177" s="5" t="s">
        <v>22</v>
      </c>
      <c r="AC177" s="4">
        <v>1384.6118252599999</v>
      </c>
      <c r="AD177" s="5" t="s">
        <v>22</v>
      </c>
      <c r="AE177" s="4">
        <v>1692.8815320799999</v>
      </c>
      <c r="AF177" s="5" t="s">
        <v>22</v>
      </c>
      <c r="AG177" s="4">
        <v>2186.5476461399999</v>
      </c>
      <c r="AH177" s="5" t="s">
        <v>22</v>
      </c>
      <c r="AI177" s="4">
        <v>2017.38449053676</v>
      </c>
      <c r="AJ177" s="5" t="s">
        <v>22</v>
      </c>
      <c r="AK177" s="4">
        <v>5859.0145437700003</v>
      </c>
      <c r="AL177" s="5" t="s">
        <v>22</v>
      </c>
      <c r="AM177" s="4">
        <v>4638.09716278</v>
      </c>
      <c r="AN177" s="5" t="s">
        <v>22</v>
      </c>
      <c r="AO177" s="4"/>
      <c r="AP177" s="5"/>
    </row>
    <row r="178" spans="1:42" ht="39" customHeight="1" x14ac:dyDescent="0.4">
      <c r="A178" s="8" t="s">
        <v>69</v>
      </c>
      <c r="B178" s="2" t="s">
        <v>25</v>
      </c>
      <c r="C178" s="3"/>
      <c r="D178" s="1"/>
      <c r="E178" s="3"/>
      <c r="F178" s="1"/>
      <c r="G178" s="3"/>
      <c r="H178" s="1"/>
      <c r="I178" s="3">
        <v>10692.218349729999</v>
      </c>
      <c r="J178" s="1" t="s">
        <v>22</v>
      </c>
      <c r="K178" s="3">
        <v>14043.27718182</v>
      </c>
      <c r="L178" s="1" t="s">
        <v>22</v>
      </c>
      <c r="M178" s="3">
        <v>17397.657156099998</v>
      </c>
      <c r="N178" s="1" t="s">
        <v>22</v>
      </c>
      <c r="O178" s="3">
        <v>22059.059114845299</v>
      </c>
      <c r="P178" s="1" t="s">
        <v>22</v>
      </c>
      <c r="Q178" s="3">
        <v>27237.112536350502</v>
      </c>
      <c r="R178" s="1" t="s">
        <v>22</v>
      </c>
      <c r="S178" s="3">
        <v>36169.858996052601</v>
      </c>
      <c r="T178" s="1" t="s">
        <v>22</v>
      </c>
      <c r="U178" s="3">
        <v>51441.606109499997</v>
      </c>
      <c r="V178" s="1" t="s">
        <v>22</v>
      </c>
      <c r="W178" s="3">
        <v>63381.97365159</v>
      </c>
      <c r="X178" s="1" t="s">
        <v>22</v>
      </c>
      <c r="Y178" s="3">
        <v>81220.123684339997</v>
      </c>
      <c r="Z178" s="1" t="s">
        <v>22</v>
      </c>
      <c r="AA178" s="3">
        <v>93627.408175479999</v>
      </c>
      <c r="AB178" s="1" t="s">
        <v>22</v>
      </c>
      <c r="AC178" s="3">
        <v>107294.12283464</v>
      </c>
      <c r="AD178" s="1" t="s">
        <v>22</v>
      </c>
      <c r="AE178" s="3">
        <v>130431.65268612</v>
      </c>
      <c r="AF178" s="1" t="s">
        <v>22</v>
      </c>
      <c r="AG178" s="3">
        <v>149391.67683672</v>
      </c>
      <c r="AH178" s="1" t="s">
        <v>22</v>
      </c>
      <c r="AI178" s="3">
        <v>179649.046550422</v>
      </c>
      <c r="AJ178" s="1" t="s">
        <v>22</v>
      </c>
      <c r="AK178" s="3">
        <v>220963.309830054</v>
      </c>
      <c r="AL178" s="1" t="s">
        <v>22</v>
      </c>
      <c r="AM178" s="3">
        <v>274921.53047752997</v>
      </c>
      <c r="AN178" s="1" t="s">
        <v>22</v>
      </c>
      <c r="AO178" s="3"/>
      <c r="AP178" s="1"/>
    </row>
    <row r="179" spans="1:42" ht="39" customHeight="1" x14ac:dyDescent="0.4">
      <c r="A179" s="8" t="s">
        <v>70</v>
      </c>
      <c r="B179" s="2" t="s">
        <v>21</v>
      </c>
      <c r="C179" s="4"/>
      <c r="D179" s="5"/>
      <c r="E179" s="4"/>
      <c r="F179" s="5"/>
      <c r="G179" s="4"/>
      <c r="H179" s="5"/>
      <c r="I179" s="4"/>
      <c r="J179" s="5"/>
      <c r="K179" s="4">
        <v>12686.49407724</v>
      </c>
      <c r="L179" s="5" t="s">
        <v>22</v>
      </c>
      <c r="M179" s="4">
        <v>13175.631289659999</v>
      </c>
      <c r="N179" s="5" t="s">
        <v>22</v>
      </c>
      <c r="O179" s="4">
        <v>14432.861793309999</v>
      </c>
      <c r="P179" s="5" t="s">
        <v>22</v>
      </c>
      <c r="Q179" s="4">
        <v>15884.76057052</v>
      </c>
      <c r="R179" s="5" t="s">
        <v>22</v>
      </c>
      <c r="S179" s="4">
        <v>18062.23678857</v>
      </c>
      <c r="T179" s="5" t="s">
        <v>22</v>
      </c>
      <c r="U179" s="4">
        <v>19601.21833639</v>
      </c>
      <c r="V179" s="5" t="s">
        <v>22</v>
      </c>
      <c r="W179" s="4">
        <v>20543.84387062</v>
      </c>
      <c r="X179" s="5" t="s">
        <v>22</v>
      </c>
      <c r="Y179" s="4">
        <v>22347.588935709999</v>
      </c>
      <c r="Z179" s="5" t="s">
        <v>22</v>
      </c>
      <c r="AA179" s="4">
        <v>23606.395748930001</v>
      </c>
      <c r="AB179" s="5" t="s">
        <v>22</v>
      </c>
      <c r="AC179" s="4">
        <v>24101.403753179999</v>
      </c>
      <c r="AD179" s="5" t="s">
        <v>22</v>
      </c>
      <c r="AE179" s="4">
        <v>26785.29783757</v>
      </c>
      <c r="AF179" s="5" t="s">
        <v>22</v>
      </c>
      <c r="AG179" s="4">
        <v>27706.063721890001</v>
      </c>
      <c r="AH179" s="5" t="s">
        <v>22</v>
      </c>
      <c r="AI179" s="4">
        <v>29868.399721900001</v>
      </c>
      <c r="AJ179" s="5" t="s">
        <v>22</v>
      </c>
      <c r="AK179" s="4">
        <v>33757.668662579999</v>
      </c>
      <c r="AL179" s="5" t="s">
        <v>22</v>
      </c>
      <c r="AM179" s="4">
        <v>40003.35837591</v>
      </c>
      <c r="AN179" s="5" t="s">
        <v>22</v>
      </c>
      <c r="AO179" s="4">
        <v>46835.973488789998</v>
      </c>
      <c r="AP179" s="5" t="s">
        <v>22</v>
      </c>
    </row>
    <row r="180" spans="1:42" ht="29.25" customHeight="1" x14ac:dyDescent="0.4">
      <c r="A180" s="8" t="s">
        <v>70</v>
      </c>
      <c r="B180" s="2" t="s">
        <v>23</v>
      </c>
      <c r="C180" s="3"/>
      <c r="D180" s="1"/>
      <c r="E180" s="3"/>
      <c r="F180" s="1"/>
      <c r="G180" s="3"/>
      <c r="H180" s="1"/>
      <c r="I180" s="3"/>
      <c r="J180" s="1"/>
      <c r="K180" s="3">
        <v>2423.7502743599998</v>
      </c>
      <c r="L180" s="1" t="s">
        <v>22</v>
      </c>
      <c r="M180" s="3">
        <v>2573.80376686</v>
      </c>
      <c r="N180" s="1" t="s">
        <v>22</v>
      </c>
      <c r="O180" s="3">
        <v>3137.5600045400001</v>
      </c>
      <c r="P180" s="1" t="s">
        <v>22</v>
      </c>
      <c r="Q180" s="3">
        <v>3120.4165198000001</v>
      </c>
      <c r="R180" s="1" t="s">
        <v>22</v>
      </c>
      <c r="S180" s="3">
        <v>3556.47313583</v>
      </c>
      <c r="T180" s="1" t="s">
        <v>22</v>
      </c>
      <c r="U180" s="3">
        <v>4145.6557752999997</v>
      </c>
      <c r="V180" s="1" t="s">
        <v>22</v>
      </c>
      <c r="W180" s="3">
        <v>4500.7483691400002</v>
      </c>
      <c r="X180" s="1" t="s">
        <v>22</v>
      </c>
      <c r="Y180" s="3">
        <v>4736.9253272799997</v>
      </c>
      <c r="Z180" s="1" t="s">
        <v>22</v>
      </c>
      <c r="AA180" s="3">
        <v>5061.9352342900002</v>
      </c>
      <c r="AB180" s="1" t="s">
        <v>22</v>
      </c>
      <c r="AC180" s="3">
        <v>5338.6539989800003</v>
      </c>
      <c r="AD180" s="1" t="s">
        <v>22</v>
      </c>
      <c r="AE180" s="3">
        <v>6382.49172705</v>
      </c>
      <c r="AF180" s="1" t="s">
        <v>22</v>
      </c>
      <c r="AG180" s="3">
        <v>6946.6234509799997</v>
      </c>
      <c r="AH180" s="1" t="s">
        <v>22</v>
      </c>
      <c r="AI180" s="3">
        <v>6980.78606812</v>
      </c>
      <c r="AJ180" s="1" t="s">
        <v>22</v>
      </c>
      <c r="AK180" s="3">
        <v>9005.0135733200004</v>
      </c>
      <c r="AL180" s="1" t="s">
        <v>22</v>
      </c>
      <c r="AM180" s="3">
        <v>9600.4909648199991</v>
      </c>
      <c r="AN180" s="1" t="s">
        <v>22</v>
      </c>
      <c r="AO180" s="3">
        <v>10233.38666419</v>
      </c>
      <c r="AP180" s="1" t="s">
        <v>22</v>
      </c>
    </row>
    <row r="181" spans="1:42" ht="29.25" customHeight="1" x14ac:dyDescent="0.4">
      <c r="A181" s="8" t="s">
        <v>70</v>
      </c>
      <c r="B181" s="2" t="s">
        <v>24</v>
      </c>
      <c r="C181" s="4"/>
      <c r="D181" s="5"/>
      <c r="E181" s="4"/>
      <c r="F181" s="5"/>
      <c r="G181" s="4"/>
      <c r="H181" s="5"/>
      <c r="I181" s="4"/>
      <c r="J181" s="5"/>
      <c r="K181" s="4">
        <v>1308.6936902299999</v>
      </c>
      <c r="L181" s="5" t="s">
        <v>22</v>
      </c>
      <c r="M181" s="4">
        <v>1041.6243405299999</v>
      </c>
      <c r="N181" s="5" t="s">
        <v>22</v>
      </c>
      <c r="O181" s="4">
        <v>1135.8522676699999</v>
      </c>
      <c r="P181" s="5" t="s">
        <v>22</v>
      </c>
      <c r="Q181" s="4">
        <v>1444.1792790300001</v>
      </c>
      <c r="R181" s="5" t="s">
        <v>22</v>
      </c>
      <c r="S181" s="4">
        <v>1535.7237396600001</v>
      </c>
      <c r="T181" s="5" t="s">
        <v>22</v>
      </c>
      <c r="U181" s="4">
        <v>1779.66770802</v>
      </c>
      <c r="V181" s="5" t="s">
        <v>22</v>
      </c>
      <c r="W181" s="4">
        <v>2287.84092323</v>
      </c>
      <c r="X181" s="5" t="s">
        <v>22</v>
      </c>
      <c r="Y181" s="4">
        <v>2662.8616598399999</v>
      </c>
      <c r="Z181" s="5" t="s">
        <v>22</v>
      </c>
      <c r="AA181" s="4">
        <v>2951.8248808200001</v>
      </c>
      <c r="AB181" s="5" t="s">
        <v>22</v>
      </c>
      <c r="AC181" s="4">
        <v>3185.82693892</v>
      </c>
      <c r="AD181" s="5" t="s">
        <v>22</v>
      </c>
      <c r="AE181" s="4">
        <v>4101.1619154299997</v>
      </c>
      <c r="AF181" s="5" t="s">
        <v>22</v>
      </c>
      <c r="AG181" s="4">
        <v>5082.3778116800004</v>
      </c>
      <c r="AH181" s="5" t="s">
        <v>22</v>
      </c>
      <c r="AI181" s="4">
        <v>4330.9886496099998</v>
      </c>
      <c r="AJ181" s="5" t="s">
        <v>22</v>
      </c>
      <c r="AK181" s="4">
        <v>4670.9557447400002</v>
      </c>
      <c r="AL181" s="5" t="s">
        <v>22</v>
      </c>
      <c r="AM181" s="4">
        <v>5861.0717385400003</v>
      </c>
      <c r="AN181" s="5" t="s">
        <v>22</v>
      </c>
      <c r="AO181" s="4">
        <v>7989.1008070099997</v>
      </c>
      <c r="AP181" s="5" t="s">
        <v>22</v>
      </c>
    </row>
    <row r="182" spans="1:42" ht="39" customHeight="1" x14ac:dyDescent="0.4">
      <c r="A182" s="8" t="s">
        <v>70</v>
      </c>
      <c r="B182" s="2" t="s">
        <v>25</v>
      </c>
      <c r="C182" s="3"/>
      <c r="D182" s="1"/>
      <c r="E182" s="3"/>
      <c r="F182" s="1"/>
      <c r="G182" s="3"/>
      <c r="H182" s="1"/>
      <c r="I182" s="3"/>
      <c r="J182" s="1"/>
      <c r="K182" s="3">
        <v>139981.46963305</v>
      </c>
      <c r="L182" s="1" t="s">
        <v>22</v>
      </c>
      <c r="M182" s="3">
        <v>153307.799397208</v>
      </c>
      <c r="N182" s="1" t="s">
        <v>22</v>
      </c>
      <c r="O182" s="3">
        <v>174898.499899852</v>
      </c>
      <c r="P182" s="1" t="s">
        <v>22</v>
      </c>
      <c r="Q182" s="3">
        <v>197110.685948534</v>
      </c>
      <c r="R182" s="1" t="s">
        <v>22</v>
      </c>
      <c r="S182" s="3">
        <v>220722.09715168201</v>
      </c>
      <c r="T182" s="1" t="s">
        <v>22</v>
      </c>
      <c r="U182" s="3">
        <v>240480.990770729</v>
      </c>
      <c r="V182" s="1" t="s">
        <v>22</v>
      </c>
      <c r="W182" s="3">
        <v>264623.81759011198</v>
      </c>
      <c r="X182" s="1" t="s">
        <v>22</v>
      </c>
      <c r="Y182" s="3">
        <v>283536.65884283697</v>
      </c>
      <c r="Z182" s="1" t="s">
        <v>22</v>
      </c>
      <c r="AA182" s="3">
        <v>305897.62489131303</v>
      </c>
      <c r="AB182" s="1" t="s">
        <v>22</v>
      </c>
      <c r="AC182" s="3">
        <v>328936.40096503601</v>
      </c>
      <c r="AD182" s="1" t="s">
        <v>22</v>
      </c>
      <c r="AE182" s="3">
        <v>349684.20031208498</v>
      </c>
      <c r="AF182" s="1" t="s">
        <v>22</v>
      </c>
      <c r="AG182" s="3">
        <v>394066.45462009398</v>
      </c>
      <c r="AH182" s="1" t="s">
        <v>22</v>
      </c>
      <c r="AI182" s="3">
        <v>434597.85937417799</v>
      </c>
      <c r="AJ182" s="1" t="s">
        <v>22</v>
      </c>
      <c r="AK182" s="3">
        <v>486323.29109652899</v>
      </c>
      <c r="AL182" s="1" t="s">
        <v>22</v>
      </c>
      <c r="AM182" s="3">
        <v>528223.45926837099</v>
      </c>
      <c r="AN182" s="1" t="s">
        <v>22</v>
      </c>
      <c r="AO182" s="3">
        <v>589406.42758856504</v>
      </c>
      <c r="AP182" s="1" t="s">
        <v>22</v>
      </c>
    </row>
    <row r="183" spans="1:42" ht="39" customHeight="1" x14ac:dyDescent="0.4">
      <c r="A183" s="8" t="s">
        <v>71</v>
      </c>
      <c r="B183" s="2" t="s">
        <v>21</v>
      </c>
      <c r="C183" s="4"/>
      <c r="D183" s="5"/>
      <c r="E183" s="4"/>
      <c r="F183" s="5"/>
      <c r="G183" s="4"/>
      <c r="H183" s="5"/>
      <c r="I183" s="4"/>
      <c r="J183" s="5"/>
      <c r="K183" s="4"/>
      <c r="L183" s="5"/>
      <c r="M183" s="4"/>
      <c r="N183" s="5"/>
      <c r="O183" s="4"/>
      <c r="P183" s="5"/>
      <c r="Q183" s="4"/>
      <c r="R183" s="5"/>
      <c r="S183" s="4">
        <v>751329.077557454</v>
      </c>
      <c r="T183" s="5" t="s">
        <v>22</v>
      </c>
      <c r="U183" s="4">
        <v>862126.32569671003</v>
      </c>
      <c r="V183" s="5" t="s">
        <v>22</v>
      </c>
      <c r="W183" s="4">
        <v>996399.28200580203</v>
      </c>
      <c r="X183" s="5" t="s">
        <v>22</v>
      </c>
      <c r="Y183" s="4">
        <v>1274533.1445084</v>
      </c>
      <c r="Z183" s="5" t="s">
        <v>22</v>
      </c>
      <c r="AA183" s="4">
        <v>1329764.8995435401</v>
      </c>
      <c r="AB183" s="5" t="s">
        <v>22</v>
      </c>
      <c r="AC183" s="4">
        <v>1449135.4365125101</v>
      </c>
      <c r="AD183" s="5" t="s">
        <v>22</v>
      </c>
      <c r="AE183" s="4">
        <v>1727000.85826946</v>
      </c>
      <c r="AF183" s="5" t="s">
        <v>22</v>
      </c>
      <c r="AG183" s="4">
        <v>2188442.04136287</v>
      </c>
      <c r="AH183" s="5" t="s">
        <v>22</v>
      </c>
      <c r="AI183" s="4">
        <v>2455158.3106170199</v>
      </c>
      <c r="AJ183" s="5" t="s">
        <v>22</v>
      </c>
      <c r="AK183" s="4"/>
      <c r="AL183" s="5"/>
      <c r="AM183" s="4"/>
      <c r="AN183" s="5"/>
      <c r="AO183" s="4"/>
      <c r="AP183" s="5"/>
    </row>
    <row r="184" spans="1:42" ht="39" customHeight="1" x14ac:dyDescent="0.4">
      <c r="A184" s="8" t="s">
        <v>71</v>
      </c>
      <c r="B184" s="2" t="s">
        <v>23</v>
      </c>
      <c r="C184" s="3"/>
      <c r="D184" s="1"/>
      <c r="E184" s="3"/>
      <c r="F184" s="1"/>
      <c r="G184" s="3"/>
      <c r="H184" s="1"/>
      <c r="I184" s="3"/>
      <c r="J184" s="1"/>
      <c r="K184" s="3"/>
      <c r="L184" s="1"/>
      <c r="M184" s="3"/>
      <c r="N184" s="1"/>
      <c r="O184" s="3"/>
      <c r="P184" s="1"/>
      <c r="Q184" s="3"/>
      <c r="R184" s="1"/>
      <c r="S184" s="3">
        <v>1632437.2265023501</v>
      </c>
      <c r="T184" s="1" t="s">
        <v>22</v>
      </c>
      <c r="U184" s="3">
        <v>2335840.9970794101</v>
      </c>
      <c r="V184" s="1" t="s">
        <v>22</v>
      </c>
      <c r="W184" s="3">
        <v>3294638.4108692701</v>
      </c>
      <c r="X184" s="1" t="s">
        <v>22</v>
      </c>
      <c r="Y184" s="3">
        <v>1665896.43038733</v>
      </c>
      <c r="Z184" s="1" t="s">
        <v>22</v>
      </c>
      <c r="AA184" s="3">
        <v>1602778.9852370799</v>
      </c>
      <c r="AB184" s="1" t="s">
        <v>22</v>
      </c>
      <c r="AC184" s="3">
        <v>1961320.28952129</v>
      </c>
      <c r="AD184" s="1" t="s">
        <v>22</v>
      </c>
      <c r="AE184" s="3">
        <v>2051184.98273015</v>
      </c>
      <c r="AF184" s="1" t="s">
        <v>22</v>
      </c>
      <c r="AG184" s="3">
        <v>3343727.7905232501</v>
      </c>
      <c r="AH184" s="1" t="s">
        <v>22</v>
      </c>
      <c r="AI184" s="3">
        <v>3617924.1820331798</v>
      </c>
      <c r="AJ184" s="1" t="s">
        <v>22</v>
      </c>
      <c r="AK184" s="3"/>
      <c r="AL184" s="1"/>
      <c r="AM184" s="3"/>
      <c r="AN184" s="1"/>
      <c r="AO184" s="3"/>
      <c r="AP184" s="1"/>
    </row>
    <row r="185" spans="1:42" ht="29.25" customHeight="1" x14ac:dyDescent="0.4">
      <c r="A185" s="8" t="s">
        <v>71</v>
      </c>
      <c r="B185" s="2" t="s">
        <v>24</v>
      </c>
      <c r="C185" s="4"/>
      <c r="D185" s="5"/>
      <c r="E185" s="4"/>
      <c r="F185" s="5"/>
      <c r="G185" s="4"/>
      <c r="H185" s="5"/>
      <c r="I185" s="4"/>
      <c r="J185" s="5"/>
      <c r="K185" s="4"/>
      <c r="L185" s="5"/>
      <c r="M185" s="4"/>
      <c r="N185" s="5"/>
      <c r="O185" s="4"/>
      <c r="P185" s="5"/>
      <c r="Q185" s="4"/>
      <c r="R185" s="5"/>
      <c r="S185" s="4"/>
      <c r="T185" s="5"/>
      <c r="U185" s="4"/>
      <c r="V185" s="5"/>
      <c r="W185" s="4"/>
      <c r="X185" s="5"/>
      <c r="Y185" s="4"/>
      <c r="Z185" s="5"/>
      <c r="AA185" s="4"/>
      <c r="AB185" s="5"/>
      <c r="AC185" s="4">
        <v>249916.78706669001</v>
      </c>
      <c r="AD185" s="5" t="s">
        <v>22</v>
      </c>
      <c r="AE185" s="4">
        <v>347265.25240274001</v>
      </c>
      <c r="AF185" s="5" t="s">
        <v>22</v>
      </c>
      <c r="AG185" s="4">
        <v>272705.11434640002</v>
      </c>
      <c r="AH185" s="5" t="s">
        <v>22</v>
      </c>
      <c r="AI185" s="4">
        <v>357459.18413428002</v>
      </c>
      <c r="AJ185" s="5" t="s">
        <v>22</v>
      </c>
      <c r="AK185" s="4"/>
      <c r="AL185" s="5"/>
      <c r="AM185" s="4"/>
      <c r="AN185" s="5"/>
      <c r="AO185" s="4"/>
      <c r="AP185" s="5"/>
    </row>
    <row r="186" spans="1:42" ht="39" customHeight="1" x14ac:dyDescent="0.4">
      <c r="A186" s="8" t="s">
        <v>71</v>
      </c>
      <c r="B186" s="2" t="s">
        <v>25</v>
      </c>
      <c r="C186" s="3"/>
      <c r="D186" s="1"/>
      <c r="E186" s="3"/>
      <c r="F186" s="1"/>
      <c r="G186" s="3"/>
      <c r="H186" s="1"/>
      <c r="I186" s="3"/>
      <c r="J186" s="1"/>
      <c r="K186" s="3"/>
      <c r="L186" s="1"/>
      <c r="M186" s="3"/>
      <c r="N186" s="1"/>
      <c r="O186" s="3"/>
      <c r="P186" s="1"/>
      <c r="Q186" s="3"/>
      <c r="R186" s="1"/>
      <c r="S186" s="3">
        <v>11729199.395</v>
      </c>
      <c r="T186" s="1" t="s">
        <v>22</v>
      </c>
      <c r="U186" s="3">
        <v>13983513.635685001</v>
      </c>
      <c r="V186" s="1" t="s">
        <v>22</v>
      </c>
      <c r="W186" s="3">
        <v>16554967.629000001</v>
      </c>
      <c r="X186" s="1" t="s">
        <v>22</v>
      </c>
      <c r="Y186" s="3">
        <v>18330963.191</v>
      </c>
      <c r="Z186" s="1" t="s">
        <v>22</v>
      </c>
      <c r="AA186" s="3">
        <v>20291646.41415</v>
      </c>
      <c r="AB186" s="1" t="s">
        <v>22</v>
      </c>
      <c r="AC186" s="3">
        <v>23548768.223283201</v>
      </c>
      <c r="AD186" s="1" t="s">
        <v>22</v>
      </c>
      <c r="AE186" s="3">
        <v>28893704.9856259</v>
      </c>
      <c r="AF186" s="1" t="s">
        <v>22</v>
      </c>
      <c r="AG186" s="3">
        <v>35128522.358916901</v>
      </c>
      <c r="AH186" s="1" t="s">
        <v>22</v>
      </c>
      <c r="AI186" s="3">
        <v>37060386.937620901</v>
      </c>
      <c r="AJ186" s="1" t="s">
        <v>22</v>
      </c>
      <c r="AK186" s="3"/>
      <c r="AL186" s="1"/>
      <c r="AM186" s="3"/>
      <c r="AN186" s="1"/>
      <c r="AO186" s="3"/>
      <c r="AP186" s="1"/>
    </row>
    <row r="187" spans="1:42" ht="39" customHeight="1" x14ac:dyDescent="0.4">
      <c r="A187" s="8" t="s">
        <v>72</v>
      </c>
      <c r="B187" s="2" t="s">
        <v>21</v>
      </c>
      <c r="C187" s="4"/>
      <c r="D187" s="5"/>
      <c r="E187" s="4"/>
      <c r="F187" s="5"/>
      <c r="G187" s="4"/>
      <c r="H187" s="5"/>
      <c r="I187" s="4"/>
      <c r="J187" s="5"/>
      <c r="K187" s="4"/>
      <c r="L187" s="5"/>
      <c r="M187" s="4">
        <v>24555.270055199999</v>
      </c>
      <c r="N187" s="5" t="s">
        <v>22</v>
      </c>
      <c r="O187" s="4">
        <v>27604.399516900001</v>
      </c>
      <c r="P187" s="5" t="s">
        <v>22</v>
      </c>
      <c r="Q187" s="4">
        <v>30454.387085710001</v>
      </c>
      <c r="R187" s="5" t="s">
        <v>22</v>
      </c>
      <c r="S187" s="4">
        <v>35797.361773919998</v>
      </c>
      <c r="T187" s="5" t="s">
        <v>22</v>
      </c>
      <c r="U187" s="4">
        <v>36228.381303219998</v>
      </c>
      <c r="V187" s="5" t="s">
        <v>22</v>
      </c>
      <c r="W187" s="4">
        <v>37697.350267729998</v>
      </c>
      <c r="X187" s="5" t="s">
        <v>22</v>
      </c>
      <c r="Y187" s="4">
        <v>41056.565234840004</v>
      </c>
      <c r="Z187" s="5" t="s">
        <v>22</v>
      </c>
      <c r="AA187" s="4">
        <v>43275.488190919998</v>
      </c>
      <c r="AB187" s="5" t="s">
        <v>22</v>
      </c>
      <c r="AC187" s="4">
        <v>46482.032192040002</v>
      </c>
      <c r="AD187" s="5" t="s">
        <v>22</v>
      </c>
      <c r="AE187" s="4">
        <v>52847.752962359998</v>
      </c>
      <c r="AF187" s="5" t="s">
        <v>22</v>
      </c>
      <c r="AG187" s="4">
        <v>60468.9681948</v>
      </c>
      <c r="AH187" s="5" t="s">
        <v>22</v>
      </c>
      <c r="AI187" s="4">
        <v>66660.926959029995</v>
      </c>
      <c r="AJ187" s="5" t="s">
        <v>22</v>
      </c>
      <c r="AK187" s="4">
        <v>62638.439292410003</v>
      </c>
      <c r="AL187" s="5" t="s">
        <v>22</v>
      </c>
      <c r="AM187" s="4">
        <v>68967.162506149994</v>
      </c>
      <c r="AN187" s="5" t="s">
        <v>22</v>
      </c>
      <c r="AO187" s="4"/>
      <c r="AP187" s="5"/>
    </row>
    <row r="188" spans="1:42" ht="29.25" customHeight="1" x14ac:dyDescent="0.4">
      <c r="A188" s="8" t="s">
        <v>72</v>
      </c>
      <c r="B188" s="2" t="s">
        <v>23</v>
      </c>
      <c r="C188" s="3"/>
      <c r="D188" s="1"/>
      <c r="E188" s="3"/>
      <c r="F188" s="1"/>
      <c r="G188" s="3"/>
      <c r="H188" s="1"/>
      <c r="I188" s="3"/>
      <c r="J188" s="1"/>
      <c r="K188" s="3"/>
      <c r="L188" s="1"/>
      <c r="M188" s="3">
        <v>4280.1342403400004</v>
      </c>
      <c r="N188" s="1" t="s">
        <v>22</v>
      </c>
      <c r="O188" s="3">
        <v>4978.1569438500001</v>
      </c>
      <c r="P188" s="1" t="s">
        <v>22</v>
      </c>
      <c r="Q188" s="3">
        <v>5756.6765144800002</v>
      </c>
      <c r="R188" s="1" t="s">
        <v>22</v>
      </c>
      <c r="S188" s="3">
        <v>6267.0587008000002</v>
      </c>
      <c r="T188" s="1" t="s">
        <v>22</v>
      </c>
      <c r="U188" s="3">
        <v>6450.9825309400003</v>
      </c>
      <c r="V188" s="1" t="s">
        <v>22</v>
      </c>
      <c r="W188" s="3">
        <v>6701.6059392400002</v>
      </c>
      <c r="X188" s="1" t="s">
        <v>22</v>
      </c>
      <c r="Y188" s="3">
        <v>7908.2086938599996</v>
      </c>
      <c r="Z188" s="1" t="s">
        <v>22</v>
      </c>
      <c r="AA188" s="3">
        <v>8934.2002024899994</v>
      </c>
      <c r="AB188" s="1" t="s">
        <v>22</v>
      </c>
      <c r="AC188" s="3">
        <v>10261.56681219</v>
      </c>
      <c r="AD188" s="1" t="s">
        <v>22</v>
      </c>
      <c r="AE188" s="3">
        <v>11710.462494449999</v>
      </c>
      <c r="AF188" s="1" t="s">
        <v>22</v>
      </c>
      <c r="AG188" s="3">
        <v>10754.91813921</v>
      </c>
      <c r="AH188" s="1" t="s">
        <v>22</v>
      </c>
      <c r="AI188" s="3">
        <v>14343.85890943</v>
      </c>
      <c r="AJ188" s="1" t="s">
        <v>22</v>
      </c>
      <c r="AK188" s="3">
        <v>15186.362431310001</v>
      </c>
      <c r="AL188" s="1" t="s">
        <v>22</v>
      </c>
      <c r="AM188" s="3">
        <v>17438.518127930001</v>
      </c>
      <c r="AN188" s="1" t="s">
        <v>22</v>
      </c>
      <c r="AO188" s="3"/>
      <c r="AP188" s="1"/>
    </row>
    <row r="189" spans="1:42" ht="29.25" customHeight="1" x14ac:dyDescent="0.4">
      <c r="A189" s="8" t="s">
        <v>72</v>
      </c>
      <c r="B189" s="2" t="s">
        <v>24</v>
      </c>
      <c r="C189" s="4"/>
      <c r="D189" s="5"/>
      <c r="E189" s="4"/>
      <c r="F189" s="5"/>
      <c r="G189" s="4"/>
      <c r="H189" s="5"/>
      <c r="I189" s="4"/>
      <c r="J189" s="5"/>
      <c r="K189" s="4"/>
      <c r="L189" s="5"/>
      <c r="M189" s="4">
        <v>2567.12865586</v>
      </c>
      <c r="N189" s="5" t="s">
        <v>22</v>
      </c>
      <c r="O189" s="4">
        <v>2980.80903554</v>
      </c>
      <c r="P189" s="5" t="s">
        <v>22</v>
      </c>
      <c r="Q189" s="4">
        <v>3215.27143183</v>
      </c>
      <c r="R189" s="5" t="s">
        <v>22</v>
      </c>
      <c r="S189" s="4">
        <v>3792.2215476599999</v>
      </c>
      <c r="T189" s="5" t="s">
        <v>22</v>
      </c>
      <c r="U189" s="4">
        <v>3952.85649375</v>
      </c>
      <c r="V189" s="5" t="s">
        <v>22</v>
      </c>
      <c r="W189" s="4">
        <v>4240.0620738199996</v>
      </c>
      <c r="X189" s="5" t="s">
        <v>22</v>
      </c>
      <c r="Y189" s="4">
        <v>5293.3415571200003</v>
      </c>
      <c r="Z189" s="5" t="s">
        <v>22</v>
      </c>
      <c r="AA189" s="4">
        <v>5178.4473021800004</v>
      </c>
      <c r="AB189" s="5" t="s">
        <v>22</v>
      </c>
      <c r="AC189" s="4">
        <v>5255.6359506299996</v>
      </c>
      <c r="AD189" s="5" t="s">
        <v>22</v>
      </c>
      <c r="AE189" s="4">
        <v>5447.1058709700001</v>
      </c>
      <c r="AF189" s="5" t="s">
        <v>22</v>
      </c>
      <c r="AG189" s="4">
        <v>7254.97862265</v>
      </c>
      <c r="AH189" s="5" t="s">
        <v>22</v>
      </c>
      <c r="AI189" s="4">
        <v>6924.6259818899998</v>
      </c>
      <c r="AJ189" s="5" t="s">
        <v>22</v>
      </c>
      <c r="AK189" s="4">
        <v>6305.0455385100004</v>
      </c>
      <c r="AL189" s="5" t="s">
        <v>22</v>
      </c>
      <c r="AM189" s="4">
        <v>7736.7514812400004</v>
      </c>
      <c r="AN189" s="5" t="s">
        <v>22</v>
      </c>
      <c r="AO189" s="4"/>
      <c r="AP189" s="5"/>
    </row>
    <row r="190" spans="1:42" ht="39" customHeight="1" x14ac:dyDescent="0.4">
      <c r="A190" s="8" t="s">
        <v>72</v>
      </c>
      <c r="B190" s="2" t="s">
        <v>25</v>
      </c>
      <c r="C190" s="3"/>
      <c r="D190" s="1"/>
      <c r="E190" s="3"/>
      <c r="F190" s="1"/>
      <c r="G190" s="3"/>
      <c r="H190" s="1"/>
      <c r="I190" s="3"/>
      <c r="J190" s="1"/>
      <c r="K190" s="3"/>
      <c r="L190" s="1"/>
      <c r="M190" s="3">
        <v>216775.57127509001</v>
      </c>
      <c r="N190" s="1" t="s">
        <v>22</v>
      </c>
      <c r="O190" s="3">
        <v>247051.35062578999</v>
      </c>
      <c r="P190" s="1" t="s">
        <v>22</v>
      </c>
      <c r="Q190" s="3">
        <v>273272.20426005998</v>
      </c>
      <c r="R190" s="1" t="s">
        <v>22</v>
      </c>
      <c r="S190" s="3">
        <v>308222.69679234002</v>
      </c>
      <c r="T190" s="1" t="s">
        <v>22</v>
      </c>
      <c r="U190" s="3">
        <v>351068.59340229002</v>
      </c>
      <c r="V190" s="1" t="s">
        <v>22</v>
      </c>
      <c r="W190" s="3">
        <v>378190.65255603998</v>
      </c>
      <c r="X190" s="1" t="s">
        <v>22</v>
      </c>
      <c r="Y190" s="3">
        <v>392071.78789326001</v>
      </c>
      <c r="Z190" s="1" t="s">
        <v>22</v>
      </c>
      <c r="AA190" s="3">
        <v>436097.66183493001</v>
      </c>
      <c r="AB190" s="1" t="s">
        <v>22</v>
      </c>
      <c r="AC190" s="3">
        <v>480359.20323103003</v>
      </c>
      <c r="AD190" s="1" t="s">
        <v>22</v>
      </c>
      <c r="AE190" s="3">
        <v>527996.73347632005</v>
      </c>
      <c r="AF190" s="1" t="s">
        <v>22</v>
      </c>
      <c r="AG190" s="3">
        <v>601423.07369979995</v>
      </c>
      <c r="AH190" s="1" t="s">
        <v>22</v>
      </c>
      <c r="AI190" s="3">
        <v>673007.45792992995</v>
      </c>
      <c r="AJ190" s="1" t="s">
        <v>22</v>
      </c>
      <c r="AK190" s="3">
        <v>736186.06540105003</v>
      </c>
      <c r="AL190" s="1" t="s">
        <v>22</v>
      </c>
      <c r="AM190" s="3">
        <v>836291.83552413003</v>
      </c>
      <c r="AN190" s="1" t="s">
        <v>22</v>
      </c>
      <c r="AO190" s="3"/>
      <c r="AP190" s="1"/>
    </row>
    <row r="191" spans="1:42" ht="39" customHeight="1" x14ac:dyDescent="0.4">
      <c r="A191" s="8" t="s">
        <v>73</v>
      </c>
      <c r="B191" s="2" t="s">
        <v>21</v>
      </c>
      <c r="C191" s="4"/>
      <c r="D191" s="5"/>
      <c r="E191" s="4"/>
      <c r="F191" s="5"/>
      <c r="G191" s="4"/>
      <c r="H191" s="5"/>
      <c r="I191" s="4"/>
      <c r="J191" s="5"/>
      <c r="K191" s="4"/>
      <c r="L191" s="5"/>
      <c r="M191" s="4"/>
      <c r="N191" s="5"/>
      <c r="O191" s="4"/>
      <c r="P191" s="5"/>
      <c r="Q191" s="4"/>
      <c r="R191" s="5"/>
      <c r="S191" s="4"/>
      <c r="T191" s="5"/>
      <c r="U191" s="4"/>
      <c r="V191" s="5"/>
      <c r="W191" s="4"/>
      <c r="X191" s="5"/>
      <c r="Y191" s="4"/>
      <c r="Z191" s="5"/>
      <c r="AA191" s="4"/>
      <c r="AB191" s="5"/>
      <c r="AC191" s="4"/>
      <c r="AD191" s="5"/>
      <c r="AE191" s="4"/>
      <c r="AF191" s="5"/>
      <c r="AG191" s="4"/>
      <c r="AH191" s="5"/>
      <c r="AI191" s="4">
        <v>2180753.0197299998</v>
      </c>
      <c r="AJ191" s="5" t="s">
        <v>22</v>
      </c>
      <c r="AK191" s="4">
        <v>4943657.8332439996</v>
      </c>
      <c r="AL191" s="5" t="s">
        <v>22</v>
      </c>
      <c r="AM191" s="4">
        <v>8371776.6604739996</v>
      </c>
      <c r="AN191" s="5" t="s">
        <v>22</v>
      </c>
      <c r="AO191" s="4">
        <v>7266731.6582180001</v>
      </c>
      <c r="AP191" s="5" t="s">
        <v>22</v>
      </c>
    </row>
    <row r="192" spans="1:42" ht="39" customHeight="1" x14ac:dyDescent="0.4">
      <c r="A192" s="8" t="s">
        <v>73</v>
      </c>
      <c r="B192" s="2" t="s">
        <v>23</v>
      </c>
      <c r="C192" s="3"/>
      <c r="D192" s="1"/>
      <c r="E192" s="3"/>
      <c r="F192" s="1"/>
      <c r="G192" s="3"/>
      <c r="H192" s="1"/>
      <c r="I192" s="3"/>
      <c r="J192" s="1"/>
      <c r="K192" s="3"/>
      <c r="L192" s="1"/>
      <c r="M192" s="3"/>
      <c r="N192" s="1"/>
      <c r="O192" s="3"/>
      <c r="P192" s="1"/>
      <c r="Q192" s="3"/>
      <c r="R192" s="1"/>
      <c r="S192" s="3"/>
      <c r="T192" s="1"/>
      <c r="U192" s="3"/>
      <c r="V192" s="1"/>
      <c r="W192" s="3"/>
      <c r="X192" s="1"/>
      <c r="Y192" s="3"/>
      <c r="Z192" s="1"/>
      <c r="AA192" s="3"/>
      <c r="AB192" s="1"/>
      <c r="AC192" s="3"/>
      <c r="AD192" s="1"/>
      <c r="AE192" s="3"/>
      <c r="AF192" s="1"/>
      <c r="AG192" s="3"/>
      <c r="AH192" s="1"/>
      <c r="AI192" s="3">
        <v>1443977.899001</v>
      </c>
      <c r="AJ192" s="1" t="s">
        <v>22</v>
      </c>
      <c r="AK192" s="3">
        <v>1574382.206977</v>
      </c>
      <c r="AL192" s="1" t="s">
        <v>22</v>
      </c>
      <c r="AM192" s="3">
        <v>2138749.1126089999</v>
      </c>
      <c r="AN192" s="1" t="s">
        <v>22</v>
      </c>
      <c r="AO192" s="3">
        <v>2447701.5775569999</v>
      </c>
      <c r="AP192" s="1" t="s">
        <v>22</v>
      </c>
    </row>
    <row r="193" spans="1:42" ht="29.25" customHeight="1" x14ac:dyDescent="0.4">
      <c r="A193" s="8" t="s">
        <v>73</v>
      </c>
      <c r="B193" s="2" t="s">
        <v>24</v>
      </c>
      <c r="C193" s="4"/>
      <c r="D193" s="5"/>
      <c r="E193" s="4"/>
      <c r="F193" s="5"/>
      <c r="G193" s="4"/>
      <c r="H193" s="5"/>
      <c r="I193" s="4"/>
      <c r="J193" s="5"/>
      <c r="K193" s="4"/>
      <c r="L193" s="5"/>
      <c r="M193" s="4"/>
      <c r="N193" s="5"/>
      <c r="O193" s="4"/>
      <c r="P193" s="5"/>
      <c r="Q193" s="4"/>
      <c r="R193" s="5"/>
      <c r="S193" s="4"/>
      <c r="T193" s="5"/>
      <c r="U193" s="4"/>
      <c r="V193" s="5"/>
      <c r="W193" s="4"/>
      <c r="X193" s="5"/>
      <c r="Y193" s="4"/>
      <c r="Z193" s="5"/>
      <c r="AA193" s="4"/>
      <c r="AB193" s="5"/>
      <c r="AC193" s="4"/>
      <c r="AD193" s="5"/>
      <c r="AE193" s="4"/>
      <c r="AF193" s="5"/>
      <c r="AG193" s="4"/>
      <c r="AH193" s="5"/>
      <c r="AI193" s="4">
        <v>164947.87042799999</v>
      </c>
      <c r="AJ193" s="5" t="s">
        <v>22</v>
      </c>
      <c r="AK193" s="4">
        <v>548297.62276299996</v>
      </c>
      <c r="AL193" s="5" t="s">
        <v>22</v>
      </c>
      <c r="AM193" s="4">
        <v>206031.642334</v>
      </c>
      <c r="AN193" s="5" t="s">
        <v>22</v>
      </c>
      <c r="AO193" s="4">
        <v>172327.182829</v>
      </c>
      <c r="AP193" s="5" t="s">
        <v>22</v>
      </c>
    </row>
    <row r="194" spans="1:42" ht="39" customHeight="1" x14ac:dyDescent="0.4">
      <c r="A194" s="8" t="s">
        <v>73</v>
      </c>
      <c r="B194" s="2" t="s">
        <v>25</v>
      </c>
      <c r="C194" s="3"/>
      <c r="D194" s="1"/>
      <c r="E194" s="3"/>
      <c r="F194" s="1"/>
      <c r="G194" s="3"/>
      <c r="H194" s="1"/>
      <c r="I194" s="3">
        <v>30735694.631999999</v>
      </c>
      <c r="J194" s="1" t="s">
        <v>22</v>
      </c>
      <c r="K194" s="3">
        <v>30579129.302000001</v>
      </c>
      <c r="L194" s="1" t="s">
        <v>22</v>
      </c>
      <c r="M194" s="3">
        <v>29840080.43</v>
      </c>
      <c r="N194" s="1" t="s">
        <v>22</v>
      </c>
      <c r="O194" s="3">
        <v>30521712.079</v>
      </c>
      <c r="P194" s="1" t="s">
        <v>22</v>
      </c>
      <c r="Q194" s="3">
        <v>28003611.598999999</v>
      </c>
      <c r="R194" s="1" t="s">
        <v>22</v>
      </c>
      <c r="S194" s="3">
        <v>27202254.543000001</v>
      </c>
      <c r="T194" s="1" t="s">
        <v>22</v>
      </c>
      <c r="U194" s="3">
        <v>28430881.976</v>
      </c>
      <c r="V194" s="1" t="s">
        <v>22</v>
      </c>
      <c r="W194" s="3">
        <v>27834568.905999999</v>
      </c>
      <c r="X194" s="1" t="s">
        <v>22</v>
      </c>
      <c r="Y194" s="3">
        <v>28438077.572000001</v>
      </c>
      <c r="Z194" s="1" t="s">
        <v>22</v>
      </c>
      <c r="AA194" s="3">
        <v>30319653.765861001</v>
      </c>
      <c r="AB194" s="1" t="s">
        <v>22</v>
      </c>
      <c r="AC194" s="3">
        <v>32825149.511464</v>
      </c>
      <c r="AD194" s="1" t="s">
        <v>22</v>
      </c>
      <c r="AE194" s="3">
        <v>36954162.072765</v>
      </c>
      <c r="AF194" s="1" t="s">
        <v>22</v>
      </c>
      <c r="AG194" s="3">
        <v>45538504.425094999</v>
      </c>
      <c r="AH194" s="1" t="s">
        <v>22</v>
      </c>
      <c r="AI194" s="3">
        <v>70774560.859111995</v>
      </c>
      <c r="AJ194" s="1" t="s">
        <v>22</v>
      </c>
      <c r="AK194" s="3">
        <v>81734855.469393998</v>
      </c>
      <c r="AL194" s="1" t="s">
        <v>22</v>
      </c>
      <c r="AM194" s="3">
        <v>91230033.252868995</v>
      </c>
      <c r="AN194" s="1" t="s">
        <v>22</v>
      </c>
      <c r="AO194" s="3">
        <v>98898778.479001001</v>
      </c>
      <c r="AP194" s="1" t="s">
        <v>22</v>
      </c>
    </row>
    <row r="195" spans="1:42" ht="29.25" customHeight="1" x14ac:dyDescent="0.4">
      <c r="A195" s="8" t="s">
        <v>74</v>
      </c>
      <c r="B195" s="2" t="s">
        <v>21</v>
      </c>
      <c r="C195" s="4"/>
      <c r="D195" s="5"/>
      <c r="E195" s="4"/>
      <c r="F195" s="5"/>
      <c r="G195" s="4"/>
      <c r="H195" s="5"/>
      <c r="I195" s="4"/>
      <c r="J195" s="5"/>
      <c r="K195" s="4"/>
      <c r="L195" s="5"/>
      <c r="M195" s="4"/>
      <c r="N195" s="5"/>
      <c r="O195" s="4"/>
      <c r="P195" s="5"/>
      <c r="Q195" s="4"/>
      <c r="R195" s="5"/>
      <c r="S195" s="4"/>
      <c r="T195" s="5"/>
      <c r="U195" s="4">
        <v>155613.35399999999</v>
      </c>
      <c r="V195" s="5" t="s">
        <v>22</v>
      </c>
      <c r="W195" s="4">
        <v>165964.99444000001</v>
      </c>
      <c r="X195" s="5" t="s">
        <v>22</v>
      </c>
      <c r="Y195" s="4">
        <v>186770.45600000001</v>
      </c>
      <c r="Z195" s="5" t="s">
        <v>22</v>
      </c>
      <c r="AA195" s="4">
        <v>177213.1631255</v>
      </c>
      <c r="AB195" s="5" t="s">
        <v>22</v>
      </c>
      <c r="AC195" s="4">
        <v>191886.762384</v>
      </c>
      <c r="AD195" s="5" t="s">
        <v>22</v>
      </c>
      <c r="AE195" s="4">
        <v>194718.85102999999</v>
      </c>
      <c r="AF195" s="5" t="s">
        <v>22</v>
      </c>
      <c r="AG195" s="4">
        <v>173896.06959200001</v>
      </c>
      <c r="AH195" s="5" t="s">
        <v>22</v>
      </c>
      <c r="AI195" s="4">
        <v>179176.27223999999</v>
      </c>
      <c r="AJ195" s="5" t="s">
        <v>22</v>
      </c>
      <c r="AK195" s="4">
        <v>279612.60813499999</v>
      </c>
      <c r="AL195" s="5" t="s">
        <v>22</v>
      </c>
      <c r="AM195" s="4">
        <v>411106.18338200002</v>
      </c>
      <c r="AN195" s="5" t="s">
        <v>22</v>
      </c>
      <c r="AO195" s="4"/>
      <c r="AP195" s="5"/>
    </row>
    <row r="196" spans="1:42" ht="29.25" customHeight="1" x14ac:dyDescent="0.4">
      <c r="A196" s="8" t="s">
        <v>74</v>
      </c>
      <c r="B196" s="2" t="s">
        <v>23</v>
      </c>
      <c r="C196" s="3"/>
      <c r="D196" s="1"/>
      <c r="E196" s="3"/>
      <c r="F196" s="1"/>
      <c r="G196" s="3"/>
      <c r="H196" s="1"/>
      <c r="I196" s="3"/>
      <c r="J196" s="1"/>
      <c r="K196" s="3"/>
      <c r="L196" s="1"/>
      <c r="M196" s="3"/>
      <c r="N196" s="1"/>
      <c r="O196" s="3"/>
      <c r="P196" s="1"/>
      <c r="Q196" s="3"/>
      <c r="R196" s="1"/>
      <c r="S196" s="3"/>
      <c r="T196" s="1"/>
      <c r="U196" s="3">
        <v>123061.31</v>
      </c>
      <c r="V196" s="1" t="s">
        <v>22</v>
      </c>
      <c r="W196" s="3">
        <v>134535.22221000001</v>
      </c>
      <c r="X196" s="1" t="s">
        <v>22</v>
      </c>
      <c r="Y196" s="3">
        <v>90886.610449999993</v>
      </c>
      <c r="Z196" s="1" t="s">
        <v>22</v>
      </c>
      <c r="AA196" s="3">
        <v>83017.449000940003</v>
      </c>
      <c r="AB196" s="1" t="s">
        <v>22</v>
      </c>
      <c r="AC196" s="3">
        <v>56200.264850660002</v>
      </c>
      <c r="AD196" s="1" t="s">
        <v>22</v>
      </c>
      <c r="AE196" s="3">
        <v>51411.985200000003</v>
      </c>
      <c r="AF196" s="1" t="s">
        <v>22</v>
      </c>
      <c r="AG196" s="3">
        <v>45013.187685899997</v>
      </c>
      <c r="AH196" s="1" t="s">
        <v>22</v>
      </c>
      <c r="AI196" s="3">
        <v>70001.677385710005</v>
      </c>
      <c r="AJ196" s="1" t="s">
        <v>22</v>
      </c>
      <c r="AK196" s="3">
        <v>53267.66668083</v>
      </c>
      <c r="AL196" s="1" t="s">
        <v>22</v>
      </c>
      <c r="AM196" s="3">
        <v>67520.252863319998</v>
      </c>
      <c r="AN196" s="1" t="s">
        <v>22</v>
      </c>
      <c r="AO196" s="3"/>
      <c r="AP196" s="1"/>
    </row>
    <row r="197" spans="1:42" ht="29.25" customHeight="1" x14ac:dyDescent="0.4">
      <c r="A197" s="8" t="s">
        <v>74</v>
      </c>
      <c r="B197" s="2" t="s">
        <v>24</v>
      </c>
      <c r="C197" s="4"/>
      <c r="D197" s="5"/>
      <c r="E197" s="4"/>
      <c r="F197" s="5"/>
      <c r="G197" s="4"/>
      <c r="H197" s="5"/>
      <c r="I197" s="4"/>
      <c r="J197" s="5"/>
      <c r="K197" s="4"/>
      <c r="L197" s="5"/>
      <c r="M197" s="4"/>
      <c r="N197" s="5"/>
      <c r="O197" s="4"/>
      <c r="P197" s="5"/>
      <c r="Q197" s="4"/>
      <c r="R197" s="5"/>
      <c r="S197" s="4"/>
      <c r="T197" s="5"/>
      <c r="U197" s="4">
        <v>6828.6180000000004</v>
      </c>
      <c r="V197" s="5" t="s">
        <v>22</v>
      </c>
      <c r="W197" s="4">
        <v>-5395.9766</v>
      </c>
      <c r="X197" s="5" t="s">
        <v>22</v>
      </c>
      <c r="Y197" s="4">
        <v>-788.10699999999997</v>
      </c>
      <c r="Z197" s="5" t="s">
        <v>22</v>
      </c>
      <c r="AA197" s="4">
        <v>49.532983000000002</v>
      </c>
      <c r="AB197" s="5" t="s">
        <v>22</v>
      </c>
      <c r="AC197" s="4">
        <v>1808.7363399999999</v>
      </c>
      <c r="AD197" s="5" t="s">
        <v>22</v>
      </c>
      <c r="AE197" s="4">
        <v>12534.770401</v>
      </c>
      <c r="AF197" s="5" t="s">
        <v>22</v>
      </c>
      <c r="AG197" s="4">
        <v>26961.67208</v>
      </c>
      <c r="AH197" s="5" t="s">
        <v>22</v>
      </c>
      <c r="AI197" s="4">
        <v>-11904.61770268</v>
      </c>
      <c r="AJ197" s="5" t="s">
        <v>22</v>
      </c>
      <c r="AK197" s="4">
        <v>-3394.0524707999998</v>
      </c>
      <c r="AL197" s="5" t="s">
        <v>22</v>
      </c>
      <c r="AM197" s="4">
        <v>6180.1576050000003</v>
      </c>
      <c r="AN197" s="5" t="s">
        <v>22</v>
      </c>
      <c r="AO197" s="4"/>
      <c r="AP197" s="5"/>
    </row>
    <row r="198" spans="1:42" ht="39" customHeight="1" x14ac:dyDescent="0.4">
      <c r="A198" s="8" t="s">
        <v>74</v>
      </c>
      <c r="B198" s="2" t="s">
        <v>25</v>
      </c>
      <c r="C198" s="3"/>
      <c r="D198" s="1"/>
      <c r="E198" s="3"/>
      <c r="F198" s="1"/>
      <c r="G198" s="3"/>
      <c r="H198" s="1"/>
      <c r="I198" s="3"/>
      <c r="J198" s="1"/>
      <c r="K198" s="3"/>
      <c r="L198" s="1"/>
      <c r="M198" s="3"/>
      <c r="N198" s="1"/>
      <c r="O198" s="3"/>
      <c r="P198" s="1"/>
      <c r="Q198" s="3"/>
      <c r="R198" s="1"/>
      <c r="S198" s="3"/>
      <c r="T198" s="1"/>
      <c r="U198" s="3">
        <v>2943434.7722977898</v>
      </c>
      <c r="V198" s="1" t="s">
        <v>22</v>
      </c>
      <c r="W198" s="3">
        <v>3175470.7646800601</v>
      </c>
      <c r="X198" s="1" t="s">
        <v>22</v>
      </c>
      <c r="Y198" s="3">
        <v>3194735.1329999999</v>
      </c>
      <c r="Z198" s="1" t="s">
        <v>22</v>
      </c>
      <c r="AA198" s="3">
        <v>3376445.8020330798</v>
      </c>
      <c r="AB198" s="1" t="s">
        <v>22</v>
      </c>
      <c r="AC198" s="3">
        <v>3620770.7746230001</v>
      </c>
      <c r="AD198" s="1" t="s">
        <v>22</v>
      </c>
      <c r="AE198" s="3">
        <v>3707672.1557256798</v>
      </c>
      <c r="AF198" s="1" t="s">
        <v>22</v>
      </c>
      <c r="AG198" s="3">
        <v>4081154.9265020001</v>
      </c>
      <c r="AH198" s="1" t="s">
        <v>22</v>
      </c>
      <c r="AI198" s="3">
        <v>4472483.9802427702</v>
      </c>
      <c r="AJ198" s="1" t="s">
        <v>22</v>
      </c>
      <c r="AK198" s="3">
        <v>4822813.6689104596</v>
      </c>
      <c r="AL198" s="1" t="s">
        <v>22</v>
      </c>
      <c r="AM198" s="3">
        <v>5069142.2483774601</v>
      </c>
      <c r="AN198" s="1" t="s">
        <v>22</v>
      </c>
      <c r="AO198" s="3"/>
      <c r="AP198" s="1"/>
    </row>
    <row r="199" spans="1:42" ht="39" customHeight="1" x14ac:dyDescent="0.4">
      <c r="A199" s="8" t="s">
        <v>75</v>
      </c>
      <c r="B199" s="2" t="s">
        <v>21</v>
      </c>
      <c r="C199" s="4">
        <v>1698330</v>
      </c>
      <c r="D199" s="5" t="s">
        <v>22</v>
      </c>
      <c r="E199" s="4"/>
      <c r="F199" s="5"/>
      <c r="G199" s="4"/>
      <c r="H199" s="5"/>
      <c r="I199" s="4">
        <v>2929365.8730000001</v>
      </c>
      <c r="J199" s="5" t="s">
        <v>22</v>
      </c>
      <c r="K199" s="4"/>
      <c r="L199" s="5"/>
      <c r="M199" s="4"/>
      <c r="N199" s="5"/>
      <c r="O199" s="4">
        <v>4267244.9000000004</v>
      </c>
      <c r="P199" s="5" t="s">
        <v>22</v>
      </c>
      <c r="Q199" s="4">
        <v>5208145.8760000002</v>
      </c>
      <c r="R199" s="5" t="s">
        <v>22</v>
      </c>
      <c r="S199" s="4">
        <v>5832317.4819999998</v>
      </c>
      <c r="T199" s="5" t="s">
        <v>22</v>
      </c>
      <c r="U199" s="4">
        <v>6457519.3940000003</v>
      </c>
      <c r="V199" s="5" t="s">
        <v>22</v>
      </c>
      <c r="W199" s="4">
        <v>7129172.5619999999</v>
      </c>
      <c r="X199" s="5" t="s">
        <v>22</v>
      </c>
      <c r="Y199" s="4">
        <v>7469261.5299957599</v>
      </c>
      <c r="Z199" s="5" t="s">
        <v>22</v>
      </c>
      <c r="AA199" s="4">
        <v>7588312.7230000002</v>
      </c>
      <c r="AB199" s="5" t="s">
        <v>22</v>
      </c>
      <c r="AC199" s="4">
        <v>8324334.6040000003</v>
      </c>
      <c r="AD199" s="5" t="s">
        <v>22</v>
      </c>
      <c r="AE199" s="4">
        <v>9235937.0899999999</v>
      </c>
      <c r="AF199" s="5" t="s">
        <v>22</v>
      </c>
      <c r="AG199" s="4">
        <v>9030163.1270000003</v>
      </c>
      <c r="AH199" s="5" t="s">
        <v>22</v>
      </c>
      <c r="AI199" s="4">
        <v>9341649.8920000009</v>
      </c>
      <c r="AJ199" s="5" t="s">
        <v>22</v>
      </c>
      <c r="AK199" s="4">
        <v>11048707.816</v>
      </c>
      <c r="AL199" s="5" t="s">
        <v>22</v>
      </c>
      <c r="AM199" s="4">
        <v>14308989.73985</v>
      </c>
      <c r="AN199" s="5" t="s">
        <v>22</v>
      </c>
      <c r="AO199" s="4"/>
      <c r="AP199" s="5"/>
    </row>
    <row r="200" spans="1:42" ht="39" customHeight="1" x14ac:dyDescent="0.4">
      <c r="A200" s="8" t="s">
        <v>75</v>
      </c>
      <c r="B200" s="2" t="s">
        <v>23</v>
      </c>
      <c r="C200" s="3">
        <v>333557</v>
      </c>
      <c r="D200" s="1" t="s">
        <v>22</v>
      </c>
      <c r="E200" s="3"/>
      <c r="F200" s="1"/>
      <c r="G200" s="3"/>
      <c r="H200" s="1"/>
      <c r="I200" s="3">
        <v>567332.96799999999</v>
      </c>
      <c r="J200" s="1" t="s">
        <v>22</v>
      </c>
      <c r="K200" s="3"/>
      <c r="L200" s="1"/>
      <c r="M200" s="3"/>
      <c r="N200" s="1"/>
      <c r="O200" s="3">
        <v>561521.13399999996</v>
      </c>
      <c r="P200" s="1" t="s">
        <v>22</v>
      </c>
      <c r="Q200" s="3">
        <v>702073.81900000002</v>
      </c>
      <c r="R200" s="1" t="s">
        <v>22</v>
      </c>
      <c r="S200" s="3">
        <v>825109.897</v>
      </c>
      <c r="T200" s="1" t="s">
        <v>22</v>
      </c>
      <c r="U200" s="3">
        <v>979648.53700000001</v>
      </c>
      <c r="V200" s="1" t="s">
        <v>22</v>
      </c>
      <c r="W200" s="3">
        <v>1053377.172</v>
      </c>
      <c r="X200" s="1" t="s">
        <v>22</v>
      </c>
      <c r="Y200" s="3">
        <v>1573949.77290741</v>
      </c>
      <c r="Z200" s="1" t="s">
        <v>22</v>
      </c>
      <c r="AA200" s="3">
        <v>1643342.662</v>
      </c>
      <c r="AB200" s="1" t="s">
        <v>22</v>
      </c>
      <c r="AC200" s="3">
        <v>1570283.719</v>
      </c>
      <c r="AD200" s="1" t="s">
        <v>22</v>
      </c>
      <c r="AE200" s="3">
        <v>1985200.375</v>
      </c>
      <c r="AF200" s="1" t="s">
        <v>22</v>
      </c>
      <c r="AG200" s="3">
        <v>2047971.3759999999</v>
      </c>
      <c r="AH200" s="1" t="s">
        <v>22</v>
      </c>
      <c r="AI200" s="3">
        <v>2415368.0120000001</v>
      </c>
      <c r="AJ200" s="1" t="s">
        <v>22</v>
      </c>
      <c r="AK200" s="3">
        <v>2412528.0120000001</v>
      </c>
      <c r="AL200" s="1" t="s">
        <v>22</v>
      </c>
      <c r="AM200" s="3">
        <v>3055705.6557100001</v>
      </c>
      <c r="AN200" s="1" t="s">
        <v>22</v>
      </c>
      <c r="AO200" s="3"/>
      <c r="AP200" s="1"/>
    </row>
    <row r="201" spans="1:42" ht="39" customHeight="1" x14ac:dyDescent="0.4">
      <c r="A201" s="8" t="s">
        <v>75</v>
      </c>
      <c r="B201" s="2" t="s">
        <v>24</v>
      </c>
      <c r="C201" s="4">
        <v>198521</v>
      </c>
      <c r="D201" s="5" t="s">
        <v>22</v>
      </c>
      <c r="E201" s="4"/>
      <c r="F201" s="5"/>
      <c r="G201" s="4"/>
      <c r="H201" s="5"/>
      <c r="I201" s="4">
        <v>184497.467</v>
      </c>
      <c r="J201" s="5" t="s">
        <v>22</v>
      </c>
      <c r="K201" s="4"/>
      <c r="L201" s="5"/>
      <c r="M201" s="4"/>
      <c r="N201" s="5"/>
      <c r="O201" s="4">
        <v>434151.913</v>
      </c>
      <c r="P201" s="5" t="s">
        <v>22</v>
      </c>
      <c r="Q201" s="4">
        <v>480382.685</v>
      </c>
      <c r="R201" s="5" t="s">
        <v>22</v>
      </c>
      <c r="S201" s="4">
        <v>632412.92000000004</v>
      </c>
      <c r="T201" s="5" t="s">
        <v>22</v>
      </c>
      <c r="U201" s="4">
        <v>674080.56599999999</v>
      </c>
      <c r="V201" s="5" t="s">
        <v>22</v>
      </c>
      <c r="W201" s="4">
        <v>997341.34499999997</v>
      </c>
      <c r="X201" s="5" t="s">
        <v>22</v>
      </c>
      <c r="Y201" s="4">
        <v>1424446.5079999999</v>
      </c>
      <c r="Z201" s="5" t="s">
        <v>22</v>
      </c>
      <c r="AA201" s="4">
        <v>1815882.66</v>
      </c>
      <c r="AB201" s="5" t="s">
        <v>22</v>
      </c>
      <c r="AC201" s="4">
        <v>2095254.0079999999</v>
      </c>
      <c r="AD201" s="5" t="s">
        <v>22</v>
      </c>
      <c r="AE201" s="4">
        <v>1863471.09</v>
      </c>
      <c r="AF201" s="5" t="s">
        <v>22</v>
      </c>
      <c r="AG201" s="4">
        <v>1804675.946</v>
      </c>
      <c r="AH201" s="5" t="s">
        <v>22</v>
      </c>
      <c r="AI201" s="4">
        <v>1360261.6410000001</v>
      </c>
      <c r="AJ201" s="5" t="s">
        <v>22</v>
      </c>
      <c r="AK201" s="4">
        <v>1113901.1059999999</v>
      </c>
      <c r="AL201" s="5" t="s">
        <v>22</v>
      </c>
      <c r="AM201" s="4">
        <v>819620.21852999995</v>
      </c>
      <c r="AN201" s="5" t="s">
        <v>22</v>
      </c>
      <c r="AO201" s="4"/>
      <c r="AP201" s="5"/>
    </row>
    <row r="202" spans="1:42" ht="39" customHeight="1" x14ac:dyDescent="0.4">
      <c r="A202" s="8" t="s">
        <v>75</v>
      </c>
      <c r="B202" s="2" t="s">
        <v>25</v>
      </c>
      <c r="C202" s="3">
        <v>25271493</v>
      </c>
      <c r="D202" s="1" t="s">
        <v>22</v>
      </c>
      <c r="E202" s="3"/>
      <c r="F202" s="1"/>
      <c r="G202" s="3"/>
      <c r="H202" s="1"/>
      <c r="I202" s="3">
        <v>40966309.818079799</v>
      </c>
      <c r="J202" s="1" t="s">
        <v>22</v>
      </c>
      <c r="K202" s="3"/>
      <c r="L202" s="1"/>
      <c r="M202" s="3"/>
      <c r="N202" s="1"/>
      <c r="O202" s="3">
        <v>75958891.318000004</v>
      </c>
      <c r="P202" s="1" t="s">
        <v>22</v>
      </c>
      <c r="Q202" s="3">
        <v>86815861.783999994</v>
      </c>
      <c r="R202" s="1" t="s">
        <v>22</v>
      </c>
      <c r="S202" s="3">
        <v>101152270.509</v>
      </c>
      <c r="T202" s="1" t="s">
        <v>22</v>
      </c>
      <c r="U202" s="3">
        <v>111397752.12</v>
      </c>
      <c r="V202" s="1" t="s">
        <v>22</v>
      </c>
      <c r="W202" s="3">
        <v>126160631.07700001</v>
      </c>
      <c r="X202" s="1" t="s">
        <v>22</v>
      </c>
      <c r="Y202" s="3">
        <v>142043245.824</v>
      </c>
      <c r="Z202" s="1" t="s">
        <v>22</v>
      </c>
      <c r="AA202" s="3">
        <v>148091997.11300001</v>
      </c>
      <c r="AB202" s="1" t="s">
        <v>22</v>
      </c>
      <c r="AC202" s="3">
        <v>161366661.52000001</v>
      </c>
      <c r="AD202" s="1" t="s">
        <v>22</v>
      </c>
      <c r="AE202" s="3">
        <v>175322969.634</v>
      </c>
      <c r="AF202" s="1" t="s">
        <v>22</v>
      </c>
      <c r="AG202" s="3">
        <v>192862515.36399999</v>
      </c>
      <c r="AH202" s="1" t="s">
        <v>22</v>
      </c>
      <c r="AI202" s="3">
        <v>211024910.37599999</v>
      </c>
      <c r="AJ202" s="1" t="s">
        <v>22</v>
      </c>
      <c r="AK202" s="3">
        <v>235870130.05599999</v>
      </c>
      <c r="AL202" s="1" t="s">
        <v>22</v>
      </c>
      <c r="AM202" s="3">
        <v>271593768.59644997</v>
      </c>
      <c r="AN202" s="1" t="s">
        <v>22</v>
      </c>
      <c r="AO202" s="3"/>
      <c r="AP202" s="1"/>
    </row>
    <row r="203" spans="1:42" ht="48.75" customHeight="1" x14ac:dyDescent="0.4">
      <c r="A203" s="8" t="s">
        <v>76</v>
      </c>
      <c r="B203" s="2" t="s">
        <v>21</v>
      </c>
      <c r="C203" s="4">
        <v>172408355</v>
      </c>
      <c r="D203" s="5" t="s">
        <v>22</v>
      </c>
      <c r="E203" s="4">
        <v>233093750</v>
      </c>
      <c r="F203" s="5" t="s">
        <v>22</v>
      </c>
      <c r="G203" s="4">
        <v>229234239</v>
      </c>
      <c r="H203" s="5" t="s">
        <v>22</v>
      </c>
      <c r="I203" s="4">
        <v>261614388</v>
      </c>
      <c r="J203" s="5" t="s">
        <v>22</v>
      </c>
      <c r="K203" s="4">
        <v>307976484</v>
      </c>
      <c r="L203" s="5" t="s">
        <v>22</v>
      </c>
      <c r="M203" s="4">
        <v>305827006</v>
      </c>
      <c r="N203" s="5" t="s">
        <v>22</v>
      </c>
      <c r="O203" s="4">
        <v>364278015</v>
      </c>
      <c r="P203" s="5" t="s">
        <v>22</v>
      </c>
      <c r="Q203" s="4">
        <v>391280182.08073598</v>
      </c>
      <c r="R203" s="5" t="s">
        <v>22</v>
      </c>
      <c r="S203" s="4">
        <v>458187575.165277</v>
      </c>
      <c r="T203" s="5" t="s">
        <v>22</v>
      </c>
      <c r="U203" s="4">
        <v>567875862.826702</v>
      </c>
      <c r="V203" s="5" t="s">
        <v>22</v>
      </c>
      <c r="W203" s="4">
        <v>646613983.28022301</v>
      </c>
      <c r="X203" s="5" t="s">
        <v>22</v>
      </c>
      <c r="Y203" s="4">
        <v>681460421.67211795</v>
      </c>
      <c r="Z203" s="5" t="s">
        <v>22</v>
      </c>
      <c r="AA203" s="4">
        <v>717668229.33172905</v>
      </c>
      <c r="AB203" s="5" t="s">
        <v>22</v>
      </c>
      <c r="AC203" s="4">
        <v>742327013.01946199</v>
      </c>
      <c r="AD203" s="5" t="s">
        <v>22</v>
      </c>
      <c r="AE203" s="4">
        <v>828224627.58169401</v>
      </c>
      <c r="AF203" s="5" t="s">
        <v>22</v>
      </c>
      <c r="AG203" s="4">
        <v>794091292.03970802</v>
      </c>
      <c r="AH203" s="5" t="s">
        <v>22</v>
      </c>
      <c r="AI203" s="4">
        <v>773902242.01484096</v>
      </c>
      <c r="AJ203" s="5" t="s">
        <v>22</v>
      </c>
      <c r="AK203" s="4">
        <v>811458007.41050899</v>
      </c>
      <c r="AL203" s="5" t="s">
        <v>22</v>
      </c>
      <c r="AM203" s="4">
        <v>977001040.37218797</v>
      </c>
      <c r="AN203" s="5" t="s">
        <v>22</v>
      </c>
      <c r="AO203" s="4">
        <v>1084815963.8522401</v>
      </c>
      <c r="AP203" s="5" t="s">
        <v>22</v>
      </c>
    </row>
    <row r="204" spans="1:42" ht="48.75" customHeight="1" x14ac:dyDescent="0.4">
      <c r="A204" s="8" t="s">
        <v>76</v>
      </c>
      <c r="B204" s="2" t="s">
        <v>23</v>
      </c>
      <c r="C204" s="3">
        <v>39052585</v>
      </c>
      <c r="D204" s="1" t="s">
        <v>22</v>
      </c>
      <c r="E204" s="3">
        <v>46906784</v>
      </c>
      <c r="F204" s="1" t="s">
        <v>22</v>
      </c>
      <c r="G204" s="3">
        <v>50826876</v>
      </c>
      <c r="H204" s="1" t="s">
        <v>22</v>
      </c>
      <c r="I204" s="3">
        <v>64971849</v>
      </c>
      <c r="J204" s="1" t="s">
        <v>22</v>
      </c>
      <c r="K204" s="3">
        <v>77408637</v>
      </c>
      <c r="L204" s="1" t="s">
        <v>22</v>
      </c>
      <c r="M204" s="3">
        <v>97980615</v>
      </c>
      <c r="N204" s="1" t="s">
        <v>22</v>
      </c>
      <c r="O204" s="3">
        <v>120385201</v>
      </c>
      <c r="P204" s="1" t="s">
        <v>22</v>
      </c>
      <c r="Q204" s="3">
        <v>111895938.699921</v>
      </c>
      <c r="R204" s="1" t="s">
        <v>22</v>
      </c>
      <c r="S204" s="3">
        <v>110007859.33992399</v>
      </c>
      <c r="T204" s="1" t="s">
        <v>22</v>
      </c>
      <c r="U204" s="3">
        <v>123166080.14871</v>
      </c>
      <c r="V204" s="1" t="s">
        <v>22</v>
      </c>
      <c r="W204" s="3">
        <v>130089098.27954701</v>
      </c>
      <c r="X204" s="1" t="s">
        <v>22</v>
      </c>
      <c r="Y204" s="3">
        <v>161520169.84586701</v>
      </c>
      <c r="Z204" s="1" t="s">
        <v>22</v>
      </c>
      <c r="AA204" s="3">
        <v>158577496.81159699</v>
      </c>
      <c r="AB204" s="1" t="s">
        <v>22</v>
      </c>
      <c r="AC204" s="3">
        <v>163581199.74795201</v>
      </c>
      <c r="AD204" s="1" t="s">
        <v>22</v>
      </c>
      <c r="AE204" s="3">
        <v>206638812.56606001</v>
      </c>
      <c r="AF204" s="1" t="s">
        <v>22</v>
      </c>
      <c r="AG204" s="3">
        <v>244581081.61408901</v>
      </c>
      <c r="AH204" s="1" t="s">
        <v>22</v>
      </c>
      <c r="AI204" s="3">
        <v>281615767.06806397</v>
      </c>
      <c r="AJ204" s="1" t="s">
        <v>22</v>
      </c>
      <c r="AK204" s="3">
        <v>246144333.89408699</v>
      </c>
      <c r="AL204" s="1" t="s">
        <v>22</v>
      </c>
      <c r="AM204" s="3">
        <v>290222171.23198599</v>
      </c>
      <c r="AN204" s="1" t="s">
        <v>22</v>
      </c>
      <c r="AO204" s="3">
        <v>331509756.76965398</v>
      </c>
      <c r="AP204" s="1" t="s">
        <v>22</v>
      </c>
    </row>
    <row r="205" spans="1:42" ht="39" customHeight="1" x14ac:dyDescent="0.4">
      <c r="A205" s="8" t="s">
        <v>76</v>
      </c>
      <c r="B205" s="2" t="s">
        <v>24</v>
      </c>
      <c r="C205" s="4">
        <v>20024236</v>
      </c>
      <c r="D205" s="5" t="s">
        <v>22</v>
      </c>
      <c r="E205" s="4">
        <v>25694191</v>
      </c>
      <c r="F205" s="5" t="s">
        <v>22</v>
      </c>
      <c r="G205" s="4">
        <v>25256109</v>
      </c>
      <c r="H205" s="5" t="s">
        <v>22</v>
      </c>
      <c r="I205" s="4">
        <v>40865924</v>
      </c>
      <c r="J205" s="5" t="s">
        <v>22</v>
      </c>
      <c r="K205" s="4">
        <v>46295968</v>
      </c>
      <c r="L205" s="5" t="s">
        <v>22</v>
      </c>
      <c r="M205" s="4">
        <v>52703054</v>
      </c>
      <c r="N205" s="5" t="s">
        <v>22</v>
      </c>
      <c r="O205" s="4">
        <v>59341448</v>
      </c>
      <c r="P205" s="5" t="s">
        <v>22</v>
      </c>
      <c r="Q205" s="4">
        <v>44360683.620030999</v>
      </c>
      <c r="R205" s="5" t="s">
        <v>22</v>
      </c>
      <c r="S205" s="4">
        <v>41672614.770852998</v>
      </c>
      <c r="T205" s="5" t="s">
        <v>22</v>
      </c>
      <c r="U205" s="4">
        <v>55444188.964933001</v>
      </c>
      <c r="V205" s="5" t="s">
        <v>22</v>
      </c>
      <c r="W205" s="4">
        <v>86779296.169646993</v>
      </c>
      <c r="X205" s="5" t="s">
        <v>22</v>
      </c>
      <c r="Y205" s="4">
        <v>135282934.225099</v>
      </c>
      <c r="Z205" s="5" t="s">
        <v>22</v>
      </c>
      <c r="AA205" s="4">
        <v>93573262.413075</v>
      </c>
      <c r="AB205" s="5" t="s">
        <v>22</v>
      </c>
      <c r="AC205" s="4">
        <v>89613782.338646993</v>
      </c>
      <c r="AD205" s="5" t="s">
        <v>22</v>
      </c>
      <c r="AE205" s="4">
        <v>116752550.282115</v>
      </c>
      <c r="AF205" s="5" t="s">
        <v>22</v>
      </c>
      <c r="AG205" s="4">
        <v>200899412.59627599</v>
      </c>
      <c r="AH205" s="5" t="s">
        <v>22</v>
      </c>
      <c r="AI205" s="4">
        <v>229375969.38917199</v>
      </c>
      <c r="AJ205" s="5" t="s">
        <v>22</v>
      </c>
      <c r="AK205" s="4">
        <v>149136602.30525401</v>
      </c>
      <c r="AL205" s="5" t="s">
        <v>22</v>
      </c>
      <c r="AM205" s="4">
        <v>150076804.19510201</v>
      </c>
      <c r="AN205" s="5" t="s">
        <v>22</v>
      </c>
      <c r="AO205" s="4">
        <v>151093383.39242101</v>
      </c>
      <c r="AP205" s="5" t="s">
        <v>22</v>
      </c>
    </row>
    <row r="206" spans="1:42" ht="48.75" customHeight="1" x14ac:dyDescent="0.4">
      <c r="A206" s="8" t="s">
        <v>76</v>
      </c>
      <c r="B206" s="2" t="s">
        <v>25</v>
      </c>
      <c r="C206" s="3">
        <v>1475762982</v>
      </c>
      <c r="D206" s="1" t="s">
        <v>22</v>
      </c>
      <c r="E206" s="3">
        <v>1701995438</v>
      </c>
      <c r="F206" s="1" t="s">
        <v>22</v>
      </c>
      <c r="G206" s="3">
        <v>1992706899</v>
      </c>
      <c r="H206" s="1" t="s">
        <v>22</v>
      </c>
      <c r="I206" s="3">
        <v>2314896175</v>
      </c>
      <c r="J206" s="1" t="s">
        <v>22</v>
      </c>
      <c r="K206" s="3">
        <v>2551170140</v>
      </c>
      <c r="L206" s="1" t="s">
        <v>22</v>
      </c>
      <c r="M206" s="3">
        <v>3058597217.5093002</v>
      </c>
      <c r="N206" s="1" t="s">
        <v>22</v>
      </c>
      <c r="O206" s="3">
        <v>3671657628.3867502</v>
      </c>
      <c r="P206" s="1" t="s">
        <v>22</v>
      </c>
      <c r="Q206" s="3">
        <v>4281607344.1149101</v>
      </c>
      <c r="R206" s="1" t="s">
        <v>22</v>
      </c>
      <c r="S206" s="3">
        <v>4970793887.22509</v>
      </c>
      <c r="T206" s="1" t="s">
        <v>22</v>
      </c>
      <c r="U206" s="3">
        <v>5629732005.4321404</v>
      </c>
      <c r="V206" s="1" t="s">
        <v>22</v>
      </c>
      <c r="W206" s="3">
        <v>6148753321.2156897</v>
      </c>
      <c r="X206" s="1" t="s">
        <v>22</v>
      </c>
      <c r="Y206" s="3">
        <v>6684923114.8809004</v>
      </c>
      <c r="Z206" s="1" t="s">
        <v>22</v>
      </c>
      <c r="AA206" s="3">
        <v>7335034451.99506</v>
      </c>
      <c r="AB206" s="1" t="s">
        <v>22</v>
      </c>
      <c r="AC206" s="3">
        <v>8088643496.0610104</v>
      </c>
      <c r="AD206" s="1" t="s">
        <v>22</v>
      </c>
      <c r="AE206" s="3">
        <v>8582503814.7459297</v>
      </c>
      <c r="AF206" s="1" t="s">
        <v>22</v>
      </c>
      <c r="AG206" s="3">
        <v>9267690635.6386204</v>
      </c>
      <c r="AH206" s="1" t="s">
        <v>22</v>
      </c>
      <c r="AI206" s="3">
        <v>10217431342.032101</v>
      </c>
      <c r="AJ206" s="1" t="s">
        <v>22</v>
      </c>
      <c r="AK206" s="3">
        <v>11208965475.999001</v>
      </c>
      <c r="AL206" s="1" t="s">
        <v>22</v>
      </c>
      <c r="AM206" s="3">
        <v>11824683197.004499</v>
      </c>
      <c r="AN206" s="1" t="s">
        <v>22</v>
      </c>
      <c r="AO206" s="3">
        <v>12504253842.0695</v>
      </c>
      <c r="AP206" s="1" t="s">
        <v>22</v>
      </c>
    </row>
    <row r="207" spans="1:42" ht="39" customHeight="1" x14ac:dyDescent="0.4">
      <c r="A207" s="8" t="s">
        <v>77</v>
      </c>
      <c r="B207" s="2" t="s">
        <v>21</v>
      </c>
      <c r="C207" s="4"/>
      <c r="D207" s="5"/>
      <c r="E207" s="4"/>
      <c r="F207" s="5"/>
      <c r="G207" s="4"/>
      <c r="H207" s="5"/>
      <c r="I207" s="4"/>
      <c r="J207" s="5"/>
      <c r="K207" s="4"/>
      <c r="L207" s="5"/>
      <c r="M207" s="4"/>
      <c r="N207" s="5"/>
      <c r="O207" s="4"/>
      <c r="P207" s="5"/>
      <c r="Q207" s="4"/>
      <c r="R207" s="5"/>
      <c r="S207" s="4"/>
      <c r="T207" s="5"/>
      <c r="U207" s="4"/>
      <c r="V207" s="5"/>
      <c r="W207" s="4">
        <v>1573311</v>
      </c>
      <c r="X207" s="5" t="s">
        <v>22</v>
      </c>
      <c r="Y207" s="4">
        <v>1682877</v>
      </c>
      <c r="Z207" s="5" t="s">
        <v>22</v>
      </c>
      <c r="AA207" s="4">
        <v>2084332</v>
      </c>
      <c r="AB207" s="5" t="s">
        <v>22</v>
      </c>
      <c r="AC207" s="4">
        <v>1945746</v>
      </c>
      <c r="AD207" s="5" t="s">
        <v>22</v>
      </c>
      <c r="AE207" s="4">
        <v>2163535</v>
      </c>
      <c r="AF207" s="5" t="s">
        <v>22</v>
      </c>
      <c r="AG207" s="4">
        <v>2173218</v>
      </c>
      <c r="AH207" s="5" t="s">
        <v>22</v>
      </c>
      <c r="AI207" s="4">
        <v>2118913</v>
      </c>
      <c r="AJ207" s="5" t="s">
        <v>22</v>
      </c>
      <c r="AK207" s="4">
        <v>2738295</v>
      </c>
      <c r="AL207" s="5" t="s">
        <v>22</v>
      </c>
      <c r="AM207" s="4">
        <v>3400029</v>
      </c>
      <c r="AN207" s="5" t="s">
        <v>22</v>
      </c>
      <c r="AO207" s="4"/>
      <c r="AP207" s="5"/>
    </row>
    <row r="208" spans="1:42" ht="39" customHeight="1" x14ac:dyDescent="0.4">
      <c r="A208" s="8" t="s">
        <v>77</v>
      </c>
      <c r="B208" s="2" t="s">
        <v>23</v>
      </c>
      <c r="C208" s="3"/>
      <c r="D208" s="1"/>
      <c r="E208" s="3"/>
      <c r="F208" s="1"/>
      <c r="G208" s="3"/>
      <c r="H208" s="1"/>
      <c r="I208" s="3"/>
      <c r="J208" s="1"/>
      <c r="K208" s="3"/>
      <c r="L208" s="1"/>
      <c r="M208" s="3"/>
      <c r="N208" s="1"/>
      <c r="O208" s="3"/>
      <c r="P208" s="1"/>
      <c r="Q208" s="3"/>
      <c r="R208" s="1"/>
      <c r="S208" s="3"/>
      <c r="T208" s="1"/>
      <c r="U208" s="3"/>
      <c r="V208" s="1"/>
      <c r="W208" s="3">
        <v>1228440</v>
      </c>
      <c r="X208" s="1" t="s">
        <v>22</v>
      </c>
      <c r="Y208" s="3">
        <v>1233881</v>
      </c>
      <c r="Z208" s="1" t="s">
        <v>22</v>
      </c>
      <c r="AA208" s="3">
        <v>1189464</v>
      </c>
      <c r="AB208" s="1" t="s">
        <v>22</v>
      </c>
      <c r="AC208" s="3">
        <v>995661</v>
      </c>
      <c r="AD208" s="1" t="s">
        <v>22</v>
      </c>
      <c r="AE208" s="3">
        <v>1026039</v>
      </c>
      <c r="AF208" s="1" t="s">
        <v>22</v>
      </c>
      <c r="AG208" s="3">
        <v>2413694</v>
      </c>
      <c r="AH208" s="1" t="s">
        <v>22</v>
      </c>
      <c r="AI208" s="3">
        <v>1436580.7620000001</v>
      </c>
      <c r="AJ208" s="1" t="s">
        <v>22</v>
      </c>
      <c r="AK208" s="3">
        <v>2150036</v>
      </c>
      <c r="AL208" s="1" t="s">
        <v>22</v>
      </c>
      <c r="AM208" s="3">
        <v>2789997</v>
      </c>
      <c r="AN208" s="1" t="s">
        <v>22</v>
      </c>
      <c r="AO208" s="3"/>
      <c r="AP208" s="1"/>
    </row>
    <row r="209" spans="1:42" ht="29.25" customHeight="1" x14ac:dyDescent="0.4">
      <c r="A209" s="8" t="s">
        <v>77</v>
      </c>
      <c r="B209" s="2" t="s">
        <v>24</v>
      </c>
      <c r="C209" s="4"/>
      <c r="D209" s="5"/>
      <c r="E209" s="4"/>
      <c r="F209" s="5"/>
      <c r="G209" s="4"/>
      <c r="H209" s="5"/>
      <c r="I209" s="4"/>
      <c r="J209" s="5"/>
      <c r="K209" s="4"/>
      <c r="L209" s="5"/>
      <c r="M209" s="4"/>
      <c r="N209" s="5"/>
      <c r="O209" s="4"/>
      <c r="P209" s="5"/>
      <c r="Q209" s="4"/>
      <c r="R209" s="5"/>
      <c r="S209" s="4"/>
      <c r="T209" s="5"/>
      <c r="U209" s="4"/>
      <c r="V209" s="5"/>
      <c r="W209" s="4">
        <v>231705</v>
      </c>
      <c r="X209" s="5" t="s">
        <v>22</v>
      </c>
      <c r="Y209" s="4">
        <v>277590</v>
      </c>
      <c r="Z209" s="5" t="s">
        <v>22</v>
      </c>
      <c r="AA209" s="4">
        <v>199179</v>
      </c>
      <c r="AB209" s="5" t="s">
        <v>22</v>
      </c>
      <c r="AC209" s="4">
        <v>269129</v>
      </c>
      <c r="AD209" s="5" t="s">
        <v>22</v>
      </c>
      <c r="AE209" s="4">
        <v>123559</v>
      </c>
      <c r="AF209" s="5" t="s">
        <v>22</v>
      </c>
      <c r="AG209" s="4">
        <v>212144</v>
      </c>
      <c r="AH209" s="5" t="s">
        <v>22</v>
      </c>
      <c r="AI209" s="4">
        <v>188149.61499999999</v>
      </c>
      <c r="AJ209" s="5" t="s">
        <v>22</v>
      </c>
      <c r="AK209" s="4">
        <v>227032</v>
      </c>
      <c r="AL209" s="5" t="s">
        <v>22</v>
      </c>
      <c r="AM209" s="4">
        <v>203985</v>
      </c>
      <c r="AN209" s="5" t="s">
        <v>22</v>
      </c>
      <c r="AO209" s="4"/>
      <c r="AP209" s="5"/>
    </row>
    <row r="210" spans="1:42" ht="39" customHeight="1" x14ac:dyDescent="0.4">
      <c r="A210" s="8" t="s">
        <v>77</v>
      </c>
      <c r="B210" s="2" t="s">
        <v>25</v>
      </c>
      <c r="C210" s="3"/>
      <c r="D210" s="1"/>
      <c r="E210" s="3"/>
      <c r="F210" s="1"/>
      <c r="G210" s="3"/>
      <c r="H210" s="1"/>
      <c r="I210" s="3"/>
      <c r="J210" s="1"/>
      <c r="K210" s="3"/>
      <c r="L210" s="1"/>
      <c r="M210" s="3"/>
      <c r="N210" s="1"/>
      <c r="O210" s="3"/>
      <c r="P210" s="1"/>
      <c r="Q210" s="3"/>
      <c r="R210" s="1"/>
      <c r="S210" s="3"/>
      <c r="T210" s="1"/>
      <c r="U210" s="3"/>
      <c r="V210" s="1"/>
      <c r="W210" s="3">
        <v>133785100</v>
      </c>
      <c r="X210" s="1" t="s">
        <v>22</v>
      </c>
      <c r="Y210" s="3">
        <v>128149010</v>
      </c>
      <c r="Z210" s="1" t="s">
        <v>22</v>
      </c>
      <c r="AA210" s="3">
        <v>106028166</v>
      </c>
      <c r="AB210" s="1" t="s">
        <v>22</v>
      </c>
      <c r="AC210" s="3">
        <v>114940705</v>
      </c>
      <c r="AD210" s="1" t="s">
        <v>22</v>
      </c>
      <c r="AE210" s="3">
        <v>124110429</v>
      </c>
      <c r="AF210" s="1" t="s">
        <v>22</v>
      </c>
      <c r="AG210" s="3">
        <v>124969917</v>
      </c>
      <c r="AH210" s="1" t="s">
        <v>22</v>
      </c>
      <c r="AI210" s="3">
        <v>147221908</v>
      </c>
      <c r="AJ210" s="1" t="s">
        <v>22</v>
      </c>
      <c r="AK210" s="3">
        <v>186028092</v>
      </c>
      <c r="AL210" s="1" t="s">
        <v>22</v>
      </c>
      <c r="AM210" s="3">
        <v>191655080</v>
      </c>
      <c r="AN210" s="1" t="s">
        <v>22</v>
      </c>
      <c r="AO210" s="3"/>
      <c r="AP210" s="1"/>
    </row>
    <row r="211" spans="1:42" ht="29.25" customHeight="1" x14ac:dyDescent="0.4">
      <c r="A211" s="8" t="s">
        <v>78</v>
      </c>
      <c r="B211" s="2" t="s">
        <v>21</v>
      </c>
      <c r="C211" s="4"/>
      <c r="D211" s="5"/>
      <c r="E211" s="4"/>
      <c r="F211" s="5"/>
      <c r="G211" s="4"/>
      <c r="H211" s="5"/>
      <c r="I211" s="4"/>
      <c r="J211" s="5"/>
      <c r="K211" s="4"/>
      <c r="L211" s="5"/>
      <c r="M211" s="4"/>
      <c r="N211" s="5"/>
      <c r="O211" s="4"/>
      <c r="P211" s="5"/>
      <c r="Q211" s="4">
        <v>48442.103000000003</v>
      </c>
      <c r="R211" s="5" t="s">
        <v>22</v>
      </c>
      <c r="S211" s="4">
        <v>43797.184999999998</v>
      </c>
      <c r="T211" s="5" t="s">
        <v>22</v>
      </c>
      <c r="U211" s="4">
        <v>36013.834000000003</v>
      </c>
      <c r="V211" s="5" t="s">
        <v>22</v>
      </c>
      <c r="W211" s="4">
        <v>32394.776999999998</v>
      </c>
      <c r="X211" s="5" t="s">
        <v>22</v>
      </c>
      <c r="Y211" s="4">
        <v>34732.648999999998</v>
      </c>
      <c r="Z211" s="5" t="s">
        <v>22</v>
      </c>
      <c r="AA211" s="4">
        <v>37702.1</v>
      </c>
      <c r="AB211" s="5" t="s">
        <v>22</v>
      </c>
      <c r="AC211" s="4">
        <v>42135.1</v>
      </c>
      <c r="AD211" s="5" t="s">
        <v>22</v>
      </c>
      <c r="AE211" s="4">
        <v>43265.599999999999</v>
      </c>
      <c r="AF211" s="5" t="s">
        <v>22</v>
      </c>
      <c r="AG211" s="4">
        <v>39241.5</v>
      </c>
      <c r="AH211" s="5" t="s">
        <v>22</v>
      </c>
      <c r="AI211" s="4">
        <v>45182.7</v>
      </c>
      <c r="AJ211" s="5" t="s">
        <v>22</v>
      </c>
      <c r="AK211" s="4">
        <v>71977.7</v>
      </c>
      <c r="AL211" s="5" t="s">
        <v>22</v>
      </c>
      <c r="AM211" s="4">
        <v>122634.423</v>
      </c>
      <c r="AN211" s="5" t="s">
        <v>22</v>
      </c>
      <c r="AO211" s="4"/>
      <c r="AP211" s="5"/>
    </row>
    <row r="212" spans="1:42" ht="29.25" customHeight="1" x14ac:dyDescent="0.4">
      <c r="A212" s="8" t="s">
        <v>78</v>
      </c>
      <c r="B212" s="2" t="s">
        <v>23</v>
      </c>
      <c r="C212" s="3"/>
      <c r="D212" s="1"/>
      <c r="E212" s="3"/>
      <c r="F212" s="1"/>
      <c r="G212" s="3"/>
      <c r="H212" s="1"/>
      <c r="I212" s="3"/>
      <c r="J212" s="1"/>
      <c r="K212" s="3"/>
      <c r="L212" s="1"/>
      <c r="M212" s="3"/>
      <c r="N212" s="1"/>
      <c r="O212" s="3"/>
      <c r="P212" s="1"/>
      <c r="Q212" s="3">
        <v>17018</v>
      </c>
      <c r="R212" s="1" t="s">
        <v>22</v>
      </c>
      <c r="S212" s="3">
        <v>18117.099999999999</v>
      </c>
      <c r="T212" s="1" t="s">
        <v>22</v>
      </c>
      <c r="U212" s="3">
        <v>18538</v>
      </c>
      <c r="V212" s="1" t="s">
        <v>22</v>
      </c>
      <c r="W212" s="3">
        <v>19907.3</v>
      </c>
      <c r="X212" s="1" t="s">
        <v>22</v>
      </c>
      <c r="Y212" s="3">
        <v>19287.099999999999</v>
      </c>
      <c r="Z212" s="1" t="s">
        <v>22</v>
      </c>
      <c r="AA212" s="3">
        <v>18407.3</v>
      </c>
      <c r="AB212" s="1" t="s">
        <v>22</v>
      </c>
      <c r="AC212" s="3">
        <v>17689</v>
      </c>
      <c r="AD212" s="1" t="s">
        <v>22</v>
      </c>
      <c r="AE212" s="3">
        <v>16942.099999999999</v>
      </c>
      <c r="AF212" s="1" t="s">
        <v>22</v>
      </c>
      <c r="AG212" s="3">
        <v>16591.2</v>
      </c>
      <c r="AH212" s="1" t="s">
        <v>22</v>
      </c>
      <c r="AI212" s="3">
        <v>18644.5</v>
      </c>
      <c r="AJ212" s="1" t="s">
        <v>22</v>
      </c>
      <c r="AK212" s="3">
        <v>19321.2</v>
      </c>
      <c r="AL212" s="1" t="s">
        <v>22</v>
      </c>
      <c r="AM212" s="3">
        <v>19133.972000000002</v>
      </c>
      <c r="AN212" s="1" t="s">
        <v>22</v>
      </c>
      <c r="AO212" s="3"/>
      <c r="AP212" s="1"/>
    </row>
    <row r="213" spans="1:42" ht="29.25" customHeight="1" x14ac:dyDescent="0.4">
      <c r="A213" s="8" t="s">
        <v>78</v>
      </c>
      <c r="B213" s="2" t="s">
        <v>24</v>
      </c>
      <c r="C213" s="4"/>
      <c r="D213" s="5"/>
      <c r="E213" s="4"/>
      <c r="F213" s="5"/>
      <c r="G213" s="4"/>
      <c r="H213" s="5"/>
      <c r="I213" s="4"/>
      <c r="J213" s="5"/>
      <c r="K213" s="4"/>
      <c r="L213" s="5"/>
      <c r="M213" s="4"/>
      <c r="N213" s="5"/>
      <c r="O213" s="4"/>
      <c r="P213" s="5"/>
      <c r="Q213" s="4">
        <v>3433.3270000000002</v>
      </c>
      <c r="R213" s="5" t="s">
        <v>22</v>
      </c>
      <c r="S213" s="4">
        <v>2174.1689999999999</v>
      </c>
      <c r="T213" s="5" t="s">
        <v>22</v>
      </c>
      <c r="U213" s="4">
        <v>1440.2049999999999</v>
      </c>
      <c r="V213" s="5" t="s">
        <v>22</v>
      </c>
      <c r="W213" s="4">
        <v>1012.7</v>
      </c>
      <c r="X213" s="5" t="s">
        <v>22</v>
      </c>
      <c r="Y213" s="4">
        <v>1017.7</v>
      </c>
      <c r="Z213" s="5" t="s">
        <v>22</v>
      </c>
      <c r="AA213" s="4">
        <v>1444.3</v>
      </c>
      <c r="AB213" s="5" t="s">
        <v>22</v>
      </c>
      <c r="AC213" s="4">
        <v>2293.4</v>
      </c>
      <c r="AD213" s="5" t="s">
        <v>22</v>
      </c>
      <c r="AE213" s="4">
        <v>3153.9</v>
      </c>
      <c r="AF213" s="5" t="s">
        <v>22</v>
      </c>
      <c r="AG213" s="4">
        <v>7930.4</v>
      </c>
      <c r="AH213" s="5" t="s">
        <v>22</v>
      </c>
      <c r="AI213" s="4">
        <v>-3277.9</v>
      </c>
      <c r="AJ213" s="5" t="s">
        <v>22</v>
      </c>
      <c r="AK213" s="4">
        <v>1604.8</v>
      </c>
      <c r="AL213" s="5" t="s">
        <v>22</v>
      </c>
      <c r="AM213" s="4">
        <v>7880.5349999999999</v>
      </c>
      <c r="AN213" s="5" t="s">
        <v>22</v>
      </c>
      <c r="AO213" s="4"/>
      <c r="AP213" s="5"/>
    </row>
    <row r="214" spans="1:42" ht="39" customHeight="1" x14ac:dyDescent="0.4">
      <c r="A214" s="8" t="s">
        <v>78</v>
      </c>
      <c r="B214" s="2" t="s">
        <v>25</v>
      </c>
      <c r="C214" s="3">
        <v>901223.4</v>
      </c>
      <c r="D214" s="1" t="s">
        <v>22</v>
      </c>
      <c r="E214" s="3">
        <v>956774.5</v>
      </c>
      <c r="F214" s="1" t="s">
        <v>22</v>
      </c>
      <c r="G214" s="3">
        <v>1013797.1</v>
      </c>
      <c r="H214" s="1" t="s">
        <v>22</v>
      </c>
      <c r="I214" s="3">
        <v>1061777</v>
      </c>
      <c r="J214" s="1" t="s">
        <v>22</v>
      </c>
      <c r="K214" s="3">
        <v>1088377.8</v>
      </c>
      <c r="L214" s="1" t="s">
        <v>22</v>
      </c>
      <c r="M214" s="3">
        <v>1121628.8</v>
      </c>
      <c r="N214" s="1" t="s">
        <v>22</v>
      </c>
      <c r="O214" s="3">
        <v>1234933.1000000001</v>
      </c>
      <c r="P214" s="1" t="s">
        <v>22</v>
      </c>
      <c r="Q214" s="3">
        <v>1293754.902</v>
      </c>
      <c r="R214" s="1" t="s">
        <v>22</v>
      </c>
      <c r="S214" s="3">
        <v>1320424.70631</v>
      </c>
      <c r="T214" s="1" t="s">
        <v>22</v>
      </c>
      <c r="U214" s="3">
        <v>1404476.86846</v>
      </c>
      <c r="V214" s="1" t="s">
        <v>22</v>
      </c>
      <c r="W214" s="3">
        <v>1462441.5613599999</v>
      </c>
      <c r="X214" s="1" t="s">
        <v>22</v>
      </c>
      <c r="Y214" s="3">
        <v>1539552.4015500001</v>
      </c>
      <c r="Z214" s="1" t="s">
        <v>22</v>
      </c>
      <c r="AA214" s="3">
        <v>1576345.8670000001</v>
      </c>
      <c r="AB214" s="1" t="s">
        <v>22</v>
      </c>
      <c r="AC214" s="3">
        <v>1625164.676</v>
      </c>
      <c r="AD214" s="1" t="s">
        <v>22</v>
      </c>
      <c r="AE214" s="3">
        <v>1674570.1540000001</v>
      </c>
      <c r="AF214" s="1" t="s">
        <v>22</v>
      </c>
      <c r="AG214" s="3">
        <v>1947943.33</v>
      </c>
      <c r="AH214" s="1" t="s">
        <v>22</v>
      </c>
      <c r="AI214" s="3">
        <v>2232817.6519999998</v>
      </c>
      <c r="AJ214" s="1" t="s">
        <v>22</v>
      </c>
      <c r="AK214" s="3">
        <v>2400493.2599999998</v>
      </c>
      <c r="AL214" s="1" t="s">
        <v>22</v>
      </c>
      <c r="AM214" s="3">
        <v>2525113.3420000002</v>
      </c>
      <c r="AN214" s="1" t="s">
        <v>22</v>
      </c>
      <c r="AO214" s="3"/>
      <c r="AP214" s="1"/>
    </row>
    <row r="215" spans="1:42" ht="29.25" customHeight="1" x14ac:dyDescent="0.4">
      <c r="A215" s="8" t="s">
        <v>79</v>
      </c>
      <c r="B215" s="2" t="s">
        <v>21</v>
      </c>
      <c r="C215" s="4"/>
      <c r="D215" s="5"/>
      <c r="E215" s="4"/>
      <c r="F215" s="5"/>
      <c r="G215" s="4"/>
      <c r="H215" s="5"/>
      <c r="I215" s="4"/>
      <c r="J215" s="5"/>
      <c r="K215" s="4"/>
      <c r="L215" s="5"/>
      <c r="M215" s="4"/>
      <c r="N215" s="5"/>
      <c r="O215" s="4"/>
      <c r="P215" s="5"/>
      <c r="Q215" s="4"/>
      <c r="R215" s="5"/>
      <c r="S215" s="4"/>
      <c r="T215" s="5"/>
      <c r="U215" s="4"/>
      <c r="V215" s="5"/>
      <c r="W215" s="4">
        <v>3089.7303615999999</v>
      </c>
      <c r="X215" s="5" t="s">
        <v>22</v>
      </c>
      <c r="Y215" s="4">
        <v>3114.2014169150002</v>
      </c>
      <c r="Z215" s="5" t="s">
        <v>22</v>
      </c>
      <c r="AA215" s="4">
        <v>3356.3224022019999</v>
      </c>
      <c r="AB215" s="5" t="s">
        <v>22</v>
      </c>
      <c r="AC215" s="4">
        <v>3717.6777220200001</v>
      </c>
      <c r="AD215" s="5" t="s">
        <v>22</v>
      </c>
      <c r="AE215" s="4">
        <v>4018.13972904</v>
      </c>
      <c r="AF215" s="5" t="s">
        <v>22</v>
      </c>
      <c r="AG215" s="4">
        <v>3670.5116822</v>
      </c>
      <c r="AH215" s="5" t="s">
        <v>22</v>
      </c>
      <c r="AI215" s="4">
        <v>3788.3990366600001</v>
      </c>
      <c r="AJ215" s="5" t="s">
        <v>22</v>
      </c>
      <c r="AK215" s="4">
        <v>4464.4414545500003</v>
      </c>
      <c r="AL215" s="5" t="s">
        <v>22</v>
      </c>
      <c r="AM215" s="4">
        <v>6036.4933793999999</v>
      </c>
      <c r="AN215" s="5" t="s">
        <v>22</v>
      </c>
      <c r="AO215" s="4"/>
      <c r="AP215" s="5"/>
    </row>
    <row r="216" spans="1:42" ht="29.25" customHeight="1" x14ac:dyDescent="0.4">
      <c r="A216" s="8" t="s">
        <v>79</v>
      </c>
      <c r="B216" s="2" t="s">
        <v>23</v>
      </c>
      <c r="C216" s="3"/>
      <c r="D216" s="1"/>
      <c r="E216" s="3"/>
      <c r="F216" s="1"/>
      <c r="G216" s="3"/>
      <c r="H216" s="1"/>
      <c r="I216" s="3"/>
      <c r="J216" s="1"/>
      <c r="K216" s="3"/>
      <c r="L216" s="1"/>
      <c r="M216" s="3"/>
      <c r="N216" s="1"/>
      <c r="O216" s="3"/>
      <c r="P216" s="1"/>
      <c r="Q216" s="3"/>
      <c r="R216" s="1"/>
      <c r="S216" s="3"/>
      <c r="T216" s="1"/>
      <c r="U216" s="3"/>
      <c r="V216" s="1"/>
      <c r="W216" s="3">
        <v>960.46388558650006</v>
      </c>
      <c r="X216" s="1" t="s">
        <v>22</v>
      </c>
      <c r="Y216" s="3">
        <v>968.87769275200003</v>
      </c>
      <c r="Z216" s="1" t="s">
        <v>22</v>
      </c>
      <c r="AA216" s="3">
        <v>966.661373336</v>
      </c>
      <c r="AB216" s="1" t="s">
        <v>22</v>
      </c>
      <c r="AC216" s="3">
        <v>1205.9704258639999</v>
      </c>
      <c r="AD216" s="1" t="s">
        <v>22</v>
      </c>
      <c r="AE216" s="3">
        <v>1024.199595564</v>
      </c>
      <c r="AF216" s="1" t="s">
        <v>22</v>
      </c>
      <c r="AG216" s="3">
        <v>891.15572671999996</v>
      </c>
      <c r="AH216" s="1" t="s">
        <v>22</v>
      </c>
      <c r="AI216" s="3">
        <v>982.12795259699999</v>
      </c>
      <c r="AJ216" s="1" t="s">
        <v>22</v>
      </c>
      <c r="AK216" s="3">
        <v>1118.6584394883</v>
      </c>
      <c r="AL216" s="1" t="s">
        <v>22</v>
      </c>
      <c r="AM216" s="3">
        <v>1483.431891271</v>
      </c>
      <c r="AN216" s="1" t="s">
        <v>22</v>
      </c>
      <c r="AO216" s="3"/>
      <c r="AP216" s="1"/>
    </row>
    <row r="217" spans="1:42" ht="29.25" customHeight="1" x14ac:dyDescent="0.4">
      <c r="A217" s="8" t="s">
        <v>79</v>
      </c>
      <c r="B217" s="2" t="s">
        <v>24</v>
      </c>
      <c r="C217" s="4"/>
      <c r="D217" s="5"/>
      <c r="E217" s="4"/>
      <c r="F217" s="5"/>
      <c r="G217" s="4"/>
      <c r="H217" s="5"/>
      <c r="I217" s="4"/>
      <c r="J217" s="5"/>
      <c r="K217" s="4"/>
      <c r="L217" s="5"/>
      <c r="M217" s="4"/>
      <c r="N217" s="5"/>
      <c r="O217" s="4"/>
      <c r="P217" s="5"/>
      <c r="Q217" s="4"/>
      <c r="R217" s="5"/>
      <c r="S217" s="4"/>
      <c r="T217" s="5"/>
      <c r="U217" s="4"/>
      <c r="V217" s="5"/>
      <c r="W217" s="4">
        <v>167.88186711</v>
      </c>
      <c r="X217" s="5" t="s">
        <v>22</v>
      </c>
      <c r="Y217" s="4">
        <v>368.0944587967</v>
      </c>
      <c r="Z217" s="5" t="s">
        <v>22</v>
      </c>
      <c r="AA217" s="4">
        <v>379.51048595899999</v>
      </c>
      <c r="AB217" s="5" t="s">
        <v>22</v>
      </c>
      <c r="AC217" s="4">
        <v>466.91753049149997</v>
      </c>
      <c r="AD217" s="5" t="s">
        <v>22</v>
      </c>
      <c r="AE217" s="4">
        <v>331.02785067619999</v>
      </c>
      <c r="AF217" s="5" t="s">
        <v>22</v>
      </c>
      <c r="AG217" s="4">
        <v>891.86306978139999</v>
      </c>
      <c r="AH217" s="5" t="s">
        <v>22</v>
      </c>
      <c r="AI217" s="4">
        <v>665.79852562250005</v>
      </c>
      <c r="AJ217" s="5" t="s">
        <v>22</v>
      </c>
      <c r="AK217" s="4">
        <v>550.35129158438997</v>
      </c>
      <c r="AL217" s="5" t="s">
        <v>22</v>
      </c>
      <c r="AM217" s="4">
        <v>810.53689607976003</v>
      </c>
      <c r="AN217" s="5" t="s">
        <v>22</v>
      </c>
      <c r="AO217" s="4"/>
      <c r="AP217" s="5"/>
    </row>
    <row r="218" spans="1:42" ht="29.25" customHeight="1" x14ac:dyDescent="0.4">
      <c r="A218" s="8" t="s">
        <v>79</v>
      </c>
      <c r="B218" s="2" t="s">
        <v>25</v>
      </c>
      <c r="C218" s="3"/>
      <c r="D218" s="1"/>
      <c r="E218" s="3"/>
      <c r="F218" s="1"/>
      <c r="G218" s="3"/>
      <c r="H218" s="1"/>
      <c r="I218" s="3"/>
      <c r="J218" s="1"/>
      <c r="K218" s="3"/>
      <c r="L218" s="1"/>
      <c r="M218" s="3"/>
      <c r="N218" s="1"/>
      <c r="O218" s="3"/>
      <c r="P218" s="1"/>
      <c r="Q218" s="3"/>
      <c r="R218" s="1"/>
      <c r="S218" s="3"/>
      <c r="T218" s="1"/>
      <c r="U218" s="3"/>
      <c r="V218" s="1"/>
      <c r="W218" s="3">
        <v>71995.057348660004</v>
      </c>
      <c r="X218" s="1" t="s">
        <v>22</v>
      </c>
      <c r="Y218" s="3">
        <v>71954.385495825001</v>
      </c>
      <c r="Z218" s="1" t="s">
        <v>22</v>
      </c>
      <c r="AA218" s="3">
        <v>74781.614122757994</v>
      </c>
      <c r="AB218" s="1" t="s">
        <v>22</v>
      </c>
      <c r="AC218" s="3">
        <v>76866.800483491097</v>
      </c>
      <c r="AD218" s="1" t="s">
        <v>22</v>
      </c>
      <c r="AE218" s="3">
        <v>81070.929783287997</v>
      </c>
      <c r="AF218" s="1" t="s">
        <v>22</v>
      </c>
      <c r="AG218" s="3">
        <v>86079.868033649007</v>
      </c>
      <c r="AH218" s="1" t="s">
        <v>22</v>
      </c>
      <c r="AI218" s="3">
        <v>97751.244180251</v>
      </c>
      <c r="AJ218" s="1" t="s">
        <v>22</v>
      </c>
      <c r="AK218" s="3">
        <v>103505.98031904599</v>
      </c>
      <c r="AL218" s="1" t="s">
        <v>22</v>
      </c>
      <c r="AM218" s="3">
        <v>111155.880529553</v>
      </c>
      <c r="AN218" s="1" t="s">
        <v>22</v>
      </c>
      <c r="AO218" s="3"/>
      <c r="AP218" s="1"/>
    </row>
    <row r="219" spans="1:42" ht="39" customHeight="1" x14ac:dyDescent="0.4">
      <c r="A219" s="8" t="s">
        <v>80</v>
      </c>
      <c r="B219" s="2" t="s">
        <v>21</v>
      </c>
      <c r="C219" s="4"/>
      <c r="D219" s="5"/>
      <c r="E219" s="4"/>
      <c r="F219" s="5"/>
      <c r="G219" s="4"/>
      <c r="H219" s="5"/>
      <c r="I219" s="4">
        <v>1459891.246</v>
      </c>
      <c r="J219" s="5" t="s">
        <v>22</v>
      </c>
      <c r="K219" s="4">
        <v>1117779.9180000001</v>
      </c>
      <c r="L219" s="5" t="s">
        <v>22</v>
      </c>
      <c r="M219" s="4">
        <v>910297.35100000002</v>
      </c>
      <c r="N219" s="5" t="s">
        <v>22</v>
      </c>
      <c r="O219" s="4">
        <v>895501.31299999997</v>
      </c>
      <c r="P219" s="5" t="s">
        <v>22</v>
      </c>
      <c r="Q219" s="4">
        <v>955879.20700000005</v>
      </c>
      <c r="R219" s="5" t="s">
        <v>22</v>
      </c>
      <c r="S219" s="4">
        <v>1185779.9509999999</v>
      </c>
      <c r="T219" s="5" t="s">
        <v>22</v>
      </c>
      <c r="U219" s="4">
        <v>1388474.693</v>
      </c>
      <c r="V219" s="5" t="s">
        <v>22</v>
      </c>
      <c r="W219" s="4">
        <v>1685793.8910000001</v>
      </c>
      <c r="X219" s="5" t="s">
        <v>22</v>
      </c>
      <c r="Y219" s="4">
        <v>2165661.29</v>
      </c>
      <c r="Z219" s="5" t="s">
        <v>22</v>
      </c>
      <c r="AA219" s="4">
        <v>2338495.1719999998</v>
      </c>
      <c r="AB219" s="5" t="s">
        <v>22</v>
      </c>
      <c r="AC219" s="4">
        <v>2090737.5819999999</v>
      </c>
      <c r="AD219" s="5" t="s">
        <v>22</v>
      </c>
      <c r="AE219" s="4">
        <v>2217358.5529999998</v>
      </c>
      <c r="AF219" s="5" t="s">
        <v>22</v>
      </c>
      <c r="AG219" s="4">
        <v>2454973.5690000001</v>
      </c>
      <c r="AH219" s="5" t="s">
        <v>22</v>
      </c>
      <c r="AI219" s="4">
        <v>2967177.2519999999</v>
      </c>
      <c r="AJ219" s="5" t="s">
        <v>22</v>
      </c>
      <c r="AK219" s="4">
        <v>4033130.7232289799</v>
      </c>
      <c r="AL219" s="5" t="s">
        <v>22</v>
      </c>
      <c r="AM219" s="4">
        <v>5746878.9615813997</v>
      </c>
      <c r="AN219" s="5" t="s">
        <v>22</v>
      </c>
      <c r="AO219" s="4"/>
      <c r="AP219" s="5"/>
    </row>
    <row r="220" spans="1:42" ht="39" customHeight="1" x14ac:dyDescent="0.4">
      <c r="A220" s="8" t="s">
        <v>80</v>
      </c>
      <c r="B220" s="2" t="s">
        <v>23</v>
      </c>
      <c r="C220" s="3"/>
      <c r="D220" s="1"/>
      <c r="E220" s="3"/>
      <c r="F220" s="1"/>
      <c r="G220" s="3"/>
      <c r="H220" s="1"/>
      <c r="I220" s="3">
        <v>198442.185</v>
      </c>
      <c r="J220" s="1" t="s">
        <v>22</v>
      </c>
      <c r="K220" s="3">
        <v>48862.951000000001</v>
      </c>
      <c r="L220" s="1" t="s">
        <v>22</v>
      </c>
      <c r="M220" s="3">
        <v>608377.52599999995</v>
      </c>
      <c r="N220" s="1" t="s">
        <v>22</v>
      </c>
      <c r="O220" s="3">
        <v>179631.88099999999</v>
      </c>
      <c r="P220" s="1" t="s">
        <v>22</v>
      </c>
      <c r="Q220" s="3">
        <v>273799.136</v>
      </c>
      <c r="R220" s="1" t="s">
        <v>22</v>
      </c>
      <c r="S220" s="3">
        <v>437808.549</v>
      </c>
      <c r="T220" s="1" t="s">
        <v>22</v>
      </c>
      <c r="U220" s="3">
        <v>549803.03799999994</v>
      </c>
      <c r="V220" s="1" t="s">
        <v>22</v>
      </c>
      <c r="W220" s="3">
        <v>364327.45199999999</v>
      </c>
      <c r="X220" s="1" t="s">
        <v>22</v>
      </c>
      <c r="Y220" s="3">
        <v>485360.25799999997</v>
      </c>
      <c r="Z220" s="1" t="s">
        <v>22</v>
      </c>
      <c r="AA220" s="3">
        <v>859674.38500000001</v>
      </c>
      <c r="AB220" s="1" t="s">
        <v>22</v>
      </c>
      <c r="AC220" s="3">
        <v>881840.00300000003</v>
      </c>
      <c r="AD220" s="1" t="s">
        <v>22</v>
      </c>
      <c r="AE220" s="3">
        <v>1201027.534</v>
      </c>
      <c r="AF220" s="1" t="s">
        <v>22</v>
      </c>
      <c r="AG220" s="3">
        <v>1492902.06</v>
      </c>
      <c r="AH220" s="1" t="s">
        <v>22</v>
      </c>
      <c r="AI220" s="3">
        <v>1130855.5020000001</v>
      </c>
      <c r="AJ220" s="1" t="s">
        <v>22</v>
      </c>
      <c r="AK220" s="3">
        <v>1300776.9626221999</v>
      </c>
      <c r="AL220" s="1" t="s">
        <v>22</v>
      </c>
      <c r="AM220" s="3">
        <v>1764343.3783461</v>
      </c>
      <c r="AN220" s="1" t="s">
        <v>22</v>
      </c>
      <c r="AO220" s="3"/>
      <c r="AP220" s="1"/>
    </row>
    <row r="221" spans="1:42" ht="39" customHeight="1" x14ac:dyDescent="0.4">
      <c r="A221" s="8" t="s">
        <v>80</v>
      </c>
      <c r="B221" s="2" t="s">
        <v>24</v>
      </c>
      <c r="C221" s="4"/>
      <c r="D221" s="5"/>
      <c r="E221" s="4"/>
      <c r="F221" s="5"/>
      <c r="G221" s="4"/>
      <c r="H221" s="5"/>
      <c r="I221" s="4">
        <v>533462.74399999995</v>
      </c>
      <c r="J221" s="5" t="s">
        <v>22</v>
      </c>
      <c r="K221" s="4">
        <v>1022670.066</v>
      </c>
      <c r="L221" s="5" t="s">
        <v>22</v>
      </c>
      <c r="M221" s="4">
        <v>404353.45799999998</v>
      </c>
      <c r="N221" s="5" t="s">
        <v>22</v>
      </c>
      <c r="O221" s="4">
        <v>153625.22500000001</v>
      </c>
      <c r="P221" s="5" t="s">
        <v>22</v>
      </c>
      <c r="Q221" s="4">
        <v>187146.43799999999</v>
      </c>
      <c r="R221" s="5" t="s">
        <v>22</v>
      </c>
      <c r="S221" s="4">
        <v>382583.77600000001</v>
      </c>
      <c r="T221" s="5" t="s">
        <v>22</v>
      </c>
      <c r="U221" s="4">
        <v>356995.76500000001</v>
      </c>
      <c r="V221" s="5" t="s">
        <v>22</v>
      </c>
      <c r="W221" s="4">
        <v>330215.11099999998</v>
      </c>
      <c r="X221" s="5" t="s">
        <v>22</v>
      </c>
      <c r="Y221" s="4">
        <v>359123.81</v>
      </c>
      <c r="Z221" s="5" t="s">
        <v>22</v>
      </c>
      <c r="AA221" s="4">
        <v>1211242.5870000001</v>
      </c>
      <c r="AB221" s="5" t="s">
        <v>22</v>
      </c>
      <c r="AC221" s="4">
        <v>302419.10499999998</v>
      </c>
      <c r="AD221" s="5" t="s">
        <v>22</v>
      </c>
      <c r="AE221" s="4">
        <v>525513.25699999998</v>
      </c>
      <c r="AF221" s="5" t="s">
        <v>22</v>
      </c>
      <c r="AG221" s="4">
        <v>598531.76399999997</v>
      </c>
      <c r="AH221" s="5" t="s">
        <v>22</v>
      </c>
      <c r="AI221" s="4">
        <v>108364.97900000001</v>
      </c>
      <c r="AJ221" s="5" t="s">
        <v>22</v>
      </c>
      <c r="AK221" s="4">
        <v>455576.24094217899</v>
      </c>
      <c r="AL221" s="5" t="s">
        <v>22</v>
      </c>
      <c r="AM221" s="4">
        <v>528532.45099329995</v>
      </c>
      <c r="AN221" s="5" t="s">
        <v>22</v>
      </c>
      <c r="AO221" s="4"/>
      <c r="AP221" s="5"/>
    </row>
    <row r="222" spans="1:42" ht="39" customHeight="1" x14ac:dyDescent="0.4">
      <c r="A222" s="8" t="s">
        <v>80</v>
      </c>
      <c r="B222" s="2" t="s">
        <v>25</v>
      </c>
      <c r="C222" s="3"/>
      <c r="D222" s="1"/>
      <c r="E222" s="3"/>
      <c r="F222" s="1"/>
      <c r="G222" s="3"/>
      <c r="H222" s="1"/>
      <c r="I222" s="3">
        <v>12392104.151000001</v>
      </c>
      <c r="J222" s="1" t="s">
        <v>22</v>
      </c>
      <c r="K222" s="3">
        <v>10345031.296</v>
      </c>
      <c r="L222" s="1" t="s">
        <v>22</v>
      </c>
      <c r="M222" s="3">
        <v>10922629.091</v>
      </c>
      <c r="N222" s="1" t="s">
        <v>22</v>
      </c>
      <c r="O222" s="3">
        <v>12113680.684</v>
      </c>
      <c r="P222" s="1" t="s">
        <v>22</v>
      </c>
      <c r="Q222" s="3">
        <v>13216733.825999999</v>
      </c>
      <c r="R222" s="1" t="s">
        <v>22</v>
      </c>
      <c r="S222" s="3">
        <v>14997107.722999999</v>
      </c>
      <c r="T222" s="1" t="s">
        <v>22</v>
      </c>
      <c r="U222" s="3">
        <v>17568983.48</v>
      </c>
      <c r="V222" s="1" t="s">
        <v>22</v>
      </c>
      <c r="W222" s="3">
        <v>24609043.379999999</v>
      </c>
      <c r="X222" s="1" t="s">
        <v>22</v>
      </c>
      <c r="Y222" s="3">
        <v>26447790.960000001</v>
      </c>
      <c r="Z222" s="1" t="s">
        <v>22</v>
      </c>
      <c r="AA222" s="3">
        <v>25155766.182999998</v>
      </c>
      <c r="AB222" s="1" t="s">
        <v>22</v>
      </c>
      <c r="AC222" s="3">
        <v>26257855.353</v>
      </c>
      <c r="AD222" s="1" t="s">
        <v>22</v>
      </c>
      <c r="AE222" s="3">
        <v>27818171.164000001</v>
      </c>
      <c r="AF222" s="1" t="s">
        <v>22</v>
      </c>
      <c r="AG222" s="3">
        <v>32161656.542047098</v>
      </c>
      <c r="AH222" s="1" t="s">
        <v>22</v>
      </c>
      <c r="AI222" s="3">
        <v>38522576.592790902</v>
      </c>
      <c r="AJ222" s="1" t="s">
        <v>22</v>
      </c>
      <c r="AK222" s="3">
        <v>45575074.101165801</v>
      </c>
      <c r="AL222" s="1" t="s">
        <v>22</v>
      </c>
      <c r="AM222" s="3">
        <v>52475950.693925001</v>
      </c>
      <c r="AN222" s="1" t="s">
        <v>22</v>
      </c>
      <c r="AO222" s="3"/>
      <c r="AP222" s="1"/>
    </row>
    <row r="223" spans="1:42" ht="39" customHeight="1" x14ac:dyDescent="0.4">
      <c r="A223" s="8" t="s">
        <v>81</v>
      </c>
      <c r="B223" s="2" t="s">
        <v>21</v>
      </c>
      <c r="C223" s="4"/>
      <c r="D223" s="5"/>
      <c r="E223" s="4">
        <v>64179</v>
      </c>
      <c r="F223" s="5" t="s">
        <v>22</v>
      </c>
      <c r="G223" s="4">
        <v>78224.957999999999</v>
      </c>
      <c r="H223" s="5" t="s">
        <v>22</v>
      </c>
      <c r="I223" s="4">
        <v>102902.83199999999</v>
      </c>
      <c r="J223" s="5" t="s">
        <v>22</v>
      </c>
      <c r="K223" s="4">
        <v>120285.247</v>
      </c>
      <c r="L223" s="5" t="s">
        <v>22</v>
      </c>
      <c r="M223" s="4">
        <v>140771.872</v>
      </c>
      <c r="N223" s="5" t="s">
        <v>22</v>
      </c>
      <c r="O223" s="4">
        <v>186311.163</v>
      </c>
      <c r="P223" s="5" t="s">
        <v>22</v>
      </c>
      <c r="Q223" s="4">
        <v>272897.01799999998</v>
      </c>
      <c r="R223" s="5" t="s">
        <v>22</v>
      </c>
      <c r="S223" s="4">
        <v>272733.69</v>
      </c>
      <c r="T223" s="5" t="s">
        <v>22</v>
      </c>
      <c r="U223" s="4">
        <v>315659.02799999999</v>
      </c>
      <c r="V223" s="5" t="s">
        <v>22</v>
      </c>
      <c r="W223" s="4">
        <v>373438.23</v>
      </c>
      <c r="X223" s="5" t="s">
        <v>22</v>
      </c>
      <c r="Y223" s="4">
        <v>409354.30417999998</v>
      </c>
      <c r="Z223" s="5" t="s">
        <v>22</v>
      </c>
      <c r="AA223" s="4">
        <v>374097.08886448003</v>
      </c>
      <c r="AB223" s="5" t="s">
        <v>22</v>
      </c>
      <c r="AC223" s="4">
        <v>386173.46736525698</v>
      </c>
      <c r="AD223" s="5" t="s">
        <v>22</v>
      </c>
      <c r="AE223" s="4">
        <v>393770.49802</v>
      </c>
      <c r="AF223" s="5" t="s">
        <v>22</v>
      </c>
      <c r="AG223" s="4">
        <v>430961.88926999999</v>
      </c>
      <c r="AH223" s="5" t="s">
        <v>22</v>
      </c>
      <c r="AI223" s="4">
        <v>481097.29954410403</v>
      </c>
      <c r="AJ223" s="5" t="s">
        <v>22</v>
      </c>
      <c r="AK223" s="4">
        <v>551531.25251999998</v>
      </c>
      <c r="AL223" s="5" t="s">
        <v>22</v>
      </c>
      <c r="AM223" s="4">
        <v>687482.81643000001</v>
      </c>
      <c r="AN223" s="5" t="s">
        <v>22</v>
      </c>
      <c r="AO223" s="4"/>
      <c r="AP223" s="5"/>
    </row>
    <row r="224" spans="1:42" ht="39" customHeight="1" x14ac:dyDescent="0.4">
      <c r="A224" s="8" t="s">
        <v>81</v>
      </c>
      <c r="B224" s="2" t="s">
        <v>23</v>
      </c>
      <c r="C224" s="3"/>
      <c r="D224" s="1"/>
      <c r="E224" s="3">
        <v>30488</v>
      </c>
      <c r="F224" s="1" t="s">
        <v>22</v>
      </c>
      <c r="G224" s="3">
        <v>35804.042000000001</v>
      </c>
      <c r="H224" s="1" t="s">
        <v>22</v>
      </c>
      <c r="I224" s="3">
        <v>46042.048999999999</v>
      </c>
      <c r="J224" s="1" t="s">
        <v>22</v>
      </c>
      <c r="K224" s="3">
        <v>49974.086000000003</v>
      </c>
      <c r="L224" s="1" t="s">
        <v>22</v>
      </c>
      <c r="M224" s="3">
        <v>72068.671000000002</v>
      </c>
      <c r="N224" s="1" t="s">
        <v>22</v>
      </c>
      <c r="O224" s="3">
        <v>71045.14</v>
      </c>
      <c r="P224" s="1" t="s">
        <v>22</v>
      </c>
      <c r="Q224" s="3">
        <v>79628.842999999993</v>
      </c>
      <c r="R224" s="1" t="s">
        <v>22</v>
      </c>
      <c r="S224" s="3">
        <v>85529.476999999999</v>
      </c>
      <c r="T224" s="1" t="s">
        <v>22</v>
      </c>
      <c r="U224" s="3">
        <v>98933.120999999999</v>
      </c>
      <c r="V224" s="1" t="s">
        <v>22</v>
      </c>
      <c r="W224" s="3">
        <v>101311.05899999999</v>
      </c>
      <c r="X224" s="1" t="s">
        <v>22</v>
      </c>
      <c r="Y224" s="3">
        <v>103957.125803</v>
      </c>
      <c r="Z224" s="1" t="s">
        <v>22</v>
      </c>
      <c r="AA224" s="3">
        <v>109743.6968262</v>
      </c>
      <c r="AB224" s="1" t="s">
        <v>22</v>
      </c>
      <c r="AC224" s="3">
        <v>119811.396310636</v>
      </c>
      <c r="AD224" s="1" t="s">
        <v>22</v>
      </c>
      <c r="AE224" s="3">
        <v>135137.19149999999</v>
      </c>
      <c r="AF224" s="1" t="s">
        <v>22</v>
      </c>
      <c r="AG224" s="3">
        <v>139734.20345</v>
      </c>
      <c r="AH224" s="1" t="s">
        <v>22</v>
      </c>
      <c r="AI224" s="3">
        <v>142169.26915840199</v>
      </c>
      <c r="AJ224" s="1" t="s">
        <v>22</v>
      </c>
      <c r="AK224" s="3">
        <v>184842.06554000001</v>
      </c>
      <c r="AL224" s="1" t="s">
        <v>22</v>
      </c>
      <c r="AM224" s="3">
        <v>197709.43830000001</v>
      </c>
      <c r="AN224" s="1" t="s">
        <v>22</v>
      </c>
      <c r="AO224" s="3"/>
      <c r="AP224" s="1"/>
    </row>
    <row r="225" spans="1:42" ht="29.25" customHeight="1" x14ac:dyDescent="0.4">
      <c r="A225" s="8" t="s">
        <v>81</v>
      </c>
      <c r="B225" s="2" t="s">
        <v>24</v>
      </c>
      <c r="C225" s="4"/>
      <c r="D225" s="5"/>
      <c r="E225" s="4">
        <v>7352</v>
      </c>
      <c r="F225" s="5" t="s">
        <v>22</v>
      </c>
      <c r="G225" s="4">
        <v>4352.4080000000004</v>
      </c>
      <c r="H225" s="5" t="s">
        <v>22</v>
      </c>
      <c r="I225" s="4">
        <v>7536.2120000000004</v>
      </c>
      <c r="J225" s="5" t="s">
        <v>22</v>
      </c>
      <c r="K225" s="4">
        <v>7635.1880000000001</v>
      </c>
      <c r="L225" s="5" t="s">
        <v>22</v>
      </c>
      <c r="M225" s="4">
        <v>9839.616</v>
      </c>
      <c r="N225" s="5" t="s">
        <v>22</v>
      </c>
      <c r="O225" s="4">
        <v>6202.8450000000003</v>
      </c>
      <c r="P225" s="5" t="s">
        <v>22</v>
      </c>
      <c r="Q225" s="4">
        <v>8849.3629999999994</v>
      </c>
      <c r="R225" s="5" t="s">
        <v>22</v>
      </c>
      <c r="S225" s="4">
        <v>9867.9189999999999</v>
      </c>
      <c r="T225" s="5" t="s">
        <v>22</v>
      </c>
      <c r="U225" s="4">
        <v>12738.46</v>
      </c>
      <c r="V225" s="5" t="s">
        <v>22</v>
      </c>
      <c r="W225" s="4">
        <v>21201.999</v>
      </c>
      <c r="X225" s="5" t="s">
        <v>22</v>
      </c>
      <c r="Y225" s="4">
        <v>36108.837811999998</v>
      </c>
      <c r="Z225" s="5" t="s">
        <v>22</v>
      </c>
      <c r="AA225" s="4">
        <v>39112.605840960001</v>
      </c>
      <c r="AB225" s="5" t="s">
        <v>22</v>
      </c>
      <c r="AC225" s="4">
        <v>23585.165316015999</v>
      </c>
      <c r="AD225" s="5" t="s">
        <v>22</v>
      </c>
      <c r="AE225" s="4">
        <v>30543.748729999999</v>
      </c>
      <c r="AF225" s="5" t="s">
        <v>22</v>
      </c>
      <c r="AG225" s="4">
        <v>98878.984469999996</v>
      </c>
      <c r="AH225" s="5" t="s">
        <v>22</v>
      </c>
      <c r="AI225" s="4">
        <v>54538.113115868597</v>
      </c>
      <c r="AJ225" s="5" t="s">
        <v>22</v>
      </c>
      <c r="AK225" s="4">
        <v>58783.771180000003</v>
      </c>
      <c r="AL225" s="5" t="s">
        <v>22</v>
      </c>
      <c r="AM225" s="4">
        <v>93098.115019999997</v>
      </c>
      <c r="AN225" s="5" t="s">
        <v>22</v>
      </c>
      <c r="AO225" s="4"/>
      <c r="AP225" s="5"/>
    </row>
    <row r="226" spans="1:42" ht="39" customHeight="1" x14ac:dyDescent="0.4">
      <c r="A226" s="8" t="s">
        <v>81</v>
      </c>
      <c r="B226" s="2" t="s">
        <v>25</v>
      </c>
      <c r="C226" s="3"/>
      <c r="D226" s="1"/>
      <c r="E226" s="3">
        <v>764728.23300000001</v>
      </c>
      <c r="F226" s="1" t="s">
        <v>22</v>
      </c>
      <c r="G226" s="3">
        <v>964012.51300000004</v>
      </c>
      <c r="H226" s="1" t="s">
        <v>22</v>
      </c>
      <c r="I226" s="3">
        <v>1312720.1461175799</v>
      </c>
      <c r="J226" s="1" t="s">
        <v>22</v>
      </c>
      <c r="K226" s="3">
        <v>1495517.50505553</v>
      </c>
      <c r="L226" s="1" t="s">
        <v>22</v>
      </c>
      <c r="M226" s="3">
        <v>1711586.3065667001</v>
      </c>
      <c r="N226" s="1" t="s">
        <v>22</v>
      </c>
      <c r="O226" s="3">
        <v>2078394.16967381</v>
      </c>
      <c r="P226" s="1" t="s">
        <v>22</v>
      </c>
      <c r="Q226" s="3">
        <v>2393244.4397426401</v>
      </c>
      <c r="R226" s="1" t="s">
        <v>22</v>
      </c>
      <c r="S226" s="3">
        <v>2784992.9826666499</v>
      </c>
      <c r="T226" s="1" t="s">
        <v>22</v>
      </c>
      <c r="U226" s="3">
        <v>3324480.4354617498</v>
      </c>
      <c r="V226" s="1" t="s">
        <v>22</v>
      </c>
      <c r="W226" s="3">
        <v>3828034.5074359002</v>
      </c>
      <c r="X226" s="1" t="s">
        <v>22</v>
      </c>
      <c r="Y226" s="3">
        <v>4032499.37837337</v>
      </c>
      <c r="Z226" s="1" t="s">
        <v>22</v>
      </c>
      <c r="AA226" s="3">
        <v>4337566.6225943901</v>
      </c>
      <c r="AB226" s="1" t="s">
        <v>22</v>
      </c>
      <c r="AC226" s="3">
        <v>4577851.6231629001</v>
      </c>
      <c r="AD226" s="1" t="s">
        <v>22</v>
      </c>
      <c r="AE226" s="3">
        <v>5008099.9342582198</v>
      </c>
      <c r="AF226" s="1" t="s">
        <v>22</v>
      </c>
      <c r="AG226" s="3">
        <v>5647129.3502268204</v>
      </c>
      <c r="AH226" s="1" t="s">
        <v>22</v>
      </c>
      <c r="AI226" s="3">
        <v>6274580.5415482903</v>
      </c>
      <c r="AJ226" s="1" t="s">
        <v>22</v>
      </c>
      <c r="AK226" s="3">
        <v>7193410.6920138001</v>
      </c>
      <c r="AL226" s="1" t="s">
        <v>22</v>
      </c>
      <c r="AM226" s="3">
        <v>8384976.8146666996</v>
      </c>
      <c r="AN226" s="1" t="s">
        <v>22</v>
      </c>
      <c r="AO226" s="3"/>
      <c r="AP226" s="1"/>
    </row>
    <row r="227" spans="1:42" ht="39" customHeight="1" x14ac:dyDescent="0.4">
      <c r="A227" s="8" t="s">
        <v>82</v>
      </c>
      <c r="B227" s="2" t="s">
        <v>21</v>
      </c>
      <c r="C227" s="4"/>
      <c r="D227" s="5"/>
      <c r="E227" s="4"/>
      <c r="F227" s="5"/>
      <c r="G227" s="4"/>
      <c r="H227" s="5"/>
      <c r="I227" s="4"/>
      <c r="J227" s="5"/>
      <c r="K227" s="4">
        <v>91790023.377357796</v>
      </c>
      <c r="L227" s="5" t="s">
        <v>22</v>
      </c>
      <c r="M227" s="4">
        <v>84336000</v>
      </c>
      <c r="N227" s="5" t="s">
        <v>22</v>
      </c>
      <c r="O227" s="4">
        <v>85134000</v>
      </c>
      <c r="P227" s="5" t="s">
        <v>22</v>
      </c>
      <c r="Q227" s="4">
        <v>84708000</v>
      </c>
      <c r="R227" s="5" t="s">
        <v>22</v>
      </c>
      <c r="S227" s="4">
        <v>74725192</v>
      </c>
      <c r="T227" s="5" t="s">
        <v>22</v>
      </c>
      <c r="U227" s="4">
        <v>73435000</v>
      </c>
      <c r="V227" s="5" t="s">
        <v>22</v>
      </c>
      <c r="W227" s="4">
        <v>66717000</v>
      </c>
      <c r="X227" s="5" t="s">
        <v>22</v>
      </c>
      <c r="Y227" s="4">
        <v>63942000</v>
      </c>
      <c r="Z227" s="5" t="s">
        <v>22</v>
      </c>
      <c r="AA227" s="4">
        <v>68577000</v>
      </c>
      <c r="AB227" s="5" t="s">
        <v>22</v>
      </c>
      <c r="AC227" s="4">
        <v>75808000</v>
      </c>
      <c r="AD227" s="5" t="s">
        <v>22</v>
      </c>
      <c r="AE227" s="4">
        <v>80368000</v>
      </c>
      <c r="AF227" s="5" t="s">
        <v>22</v>
      </c>
      <c r="AG227" s="4">
        <v>71852000</v>
      </c>
      <c r="AH227" s="5" t="s">
        <v>22</v>
      </c>
      <c r="AI227" s="4">
        <v>71414000</v>
      </c>
      <c r="AJ227" s="5" t="s">
        <v>22</v>
      </c>
      <c r="AK227" s="4">
        <v>106256000</v>
      </c>
      <c r="AL227" s="5" t="s">
        <v>22</v>
      </c>
      <c r="AM227" s="4"/>
      <c r="AN227" s="5"/>
      <c r="AO227" s="4"/>
      <c r="AP227" s="5"/>
    </row>
    <row r="228" spans="1:42" ht="39" customHeight="1" x14ac:dyDescent="0.4">
      <c r="A228" s="8" t="s">
        <v>82</v>
      </c>
      <c r="B228" s="2" t="s">
        <v>23</v>
      </c>
      <c r="C228" s="3"/>
      <c r="D228" s="1"/>
      <c r="E228" s="3"/>
      <c r="F228" s="1"/>
      <c r="G228" s="3"/>
      <c r="H228" s="1"/>
      <c r="I228" s="3"/>
      <c r="J228" s="1"/>
      <c r="K228" s="3">
        <v>14215024.4970931</v>
      </c>
      <c r="L228" s="1" t="s">
        <v>22</v>
      </c>
      <c r="M228" s="3">
        <v>16494000</v>
      </c>
      <c r="N228" s="1" t="s">
        <v>22</v>
      </c>
      <c r="O228" s="3">
        <v>18447000</v>
      </c>
      <c r="P228" s="1" t="s">
        <v>22</v>
      </c>
      <c r="Q228" s="3">
        <v>14956000</v>
      </c>
      <c r="R228" s="1" t="s">
        <v>22</v>
      </c>
      <c r="S228" s="3">
        <v>11359720.1032431</v>
      </c>
      <c r="T228" s="1" t="s">
        <v>22</v>
      </c>
      <c r="U228" s="3">
        <v>15722000</v>
      </c>
      <c r="V228" s="1" t="s">
        <v>22</v>
      </c>
      <c r="W228" s="3">
        <v>21327000</v>
      </c>
      <c r="X228" s="1" t="s">
        <v>22</v>
      </c>
      <c r="Y228" s="3">
        <v>19933000</v>
      </c>
      <c r="Z228" s="1" t="s">
        <v>22</v>
      </c>
      <c r="AA228" s="3">
        <v>29150000</v>
      </c>
      <c r="AB228" s="1" t="s">
        <v>22</v>
      </c>
      <c r="AC228" s="3">
        <v>23172000</v>
      </c>
      <c r="AD228" s="1" t="s">
        <v>22</v>
      </c>
      <c r="AE228" s="3">
        <v>26195000</v>
      </c>
      <c r="AF228" s="1" t="s">
        <v>22</v>
      </c>
      <c r="AG228" s="3">
        <v>28683000</v>
      </c>
      <c r="AH228" s="1" t="s">
        <v>22</v>
      </c>
      <c r="AI228" s="3">
        <v>21053000</v>
      </c>
      <c r="AJ228" s="1" t="s">
        <v>22</v>
      </c>
      <c r="AK228" s="3">
        <v>10638000</v>
      </c>
      <c r="AL228" s="1" t="s">
        <v>22</v>
      </c>
      <c r="AM228" s="3"/>
      <c r="AN228" s="1"/>
      <c r="AO228" s="3"/>
      <c r="AP228" s="1"/>
    </row>
    <row r="229" spans="1:42" ht="39" customHeight="1" x14ac:dyDescent="0.4">
      <c r="A229" s="8" t="s">
        <v>82</v>
      </c>
      <c r="B229" s="2" t="s">
        <v>24</v>
      </c>
      <c r="C229" s="4"/>
      <c r="D229" s="5"/>
      <c r="E229" s="4"/>
      <c r="F229" s="5"/>
      <c r="G229" s="4"/>
      <c r="H229" s="5"/>
      <c r="I229" s="4"/>
      <c r="J229" s="5"/>
      <c r="K229" s="4">
        <v>12329746.3842759</v>
      </c>
      <c r="L229" s="5" t="s">
        <v>22</v>
      </c>
      <c r="M229" s="4">
        <v>13970000</v>
      </c>
      <c r="N229" s="5" t="s">
        <v>22</v>
      </c>
      <c r="O229" s="4">
        <v>9088000</v>
      </c>
      <c r="P229" s="5" t="s">
        <v>22</v>
      </c>
      <c r="Q229" s="4">
        <v>9733000</v>
      </c>
      <c r="R229" s="5" t="s">
        <v>22</v>
      </c>
      <c r="S229" s="4">
        <v>10316526.546804899</v>
      </c>
      <c r="T229" s="5" t="s">
        <v>22</v>
      </c>
      <c r="U229" s="4">
        <v>9215000</v>
      </c>
      <c r="V229" s="5" t="s">
        <v>22</v>
      </c>
      <c r="W229" s="4">
        <v>11335000</v>
      </c>
      <c r="X229" s="5" t="s">
        <v>22</v>
      </c>
      <c r="Y229" s="4">
        <v>11222000</v>
      </c>
      <c r="Z229" s="5" t="s">
        <v>22</v>
      </c>
      <c r="AA229" s="4">
        <v>7959000</v>
      </c>
      <c r="AB229" s="5" t="s">
        <v>22</v>
      </c>
      <c r="AC229" s="4">
        <v>4558000</v>
      </c>
      <c r="AD229" s="5" t="s">
        <v>22</v>
      </c>
      <c r="AE229" s="4">
        <v>4304000</v>
      </c>
      <c r="AF229" s="5" t="s">
        <v>22</v>
      </c>
      <c r="AG229" s="4">
        <v>6910000</v>
      </c>
      <c r="AH229" s="5" t="s">
        <v>22</v>
      </c>
      <c r="AI229" s="4">
        <v>5044000</v>
      </c>
      <c r="AJ229" s="5" t="s">
        <v>22</v>
      </c>
      <c r="AK229" s="4">
        <v>7077000</v>
      </c>
      <c r="AL229" s="5" t="s">
        <v>22</v>
      </c>
      <c r="AM229" s="4"/>
      <c r="AN229" s="5"/>
      <c r="AO229" s="4"/>
      <c r="AP229" s="5"/>
    </row>
    <row r="230" spans="1:42" ht="48.75" customHeight="1" x14ac:dyDescent="0.4">
      <c r="A230" s="8" t="s">
        <v>82</v>
      </c>
      <c r="B230" s="2" t="s">
        <v>25</v>
      </c>
      <c r="C230" s="3"/>
      <c r="D230" s="1"/>
      <c r="E230" s="3"/>
      <c r="F230" s="1"/>
      <c r="G230" s="3"/>
      <c r="H230" s="1"/>
      <c r="I230" s="3"/>
      <c r="J230" s="1"/>
      <c r="K230" s="3">
        <v>1716882000</v>
      </c>
      <c r="L230" s="1" t="s">
        <v>22</v>
      </c>
      <c r="M230" s="3">
        <v>1753546000</v>
      </c>
      <c r="N230" s="1" t="s">
        <v>22</v>
      </c>
      <c r="O230" s="3">
        <v>1869590000</v>
      </c>
      <c r="P230" s="1" t="s">
        <v>22</v>
      </c>
      <c r="Q230" s="3">
        <v>1897761015.2976601</v>
      </c>
      <c r="R230" s="1" t="s">
        <v>22</v>
      </c>
      <c r="S230" s="3">
        <v>1931689741.7046101</v>
      </c>
      <c r="T230" s="1" t="s">
        <v>22</v>
      </c>
      <c r="U230" s="3">
        <v>2147785075.3140101</v>
      </c>
      <c r="V230" s="1" t="s">
        <v>22</v>
      </c>
      <c r="W230" s="3">
        <v>2297473904.4377799</v>
      </c>
      <c r="X230" s="1" t="s">
        <v>22</v>
      </c>
      <c r="Y230" s="3">
        <v>2385656511.3195901</v>
      </c>
      <c r="Z230" s="1" t="s">
        <v>22</v>
      </c>
      <c r="AA230" s="3">
        <v>2478868902</v>
      </c>
      <c r="AB230" s="1" t="s">
        <v>22</v>
      </c>
      <c r="AC230" s="3">
        <v>2634828438.5163102</v>
      </c>
      <c r="AD230" s="1" t="s">
        <v>22</v>
      </c>
      <c r="AE230" s="3">
        <v>2824242000</v>
      </c>
      <c r="AF230" s="1" t="s">
        <v>22</v>
      </c>
      <c r="AG230" s="3">
        <v>3131617000</v>
      </c>
      <c r="AH230" s="1" t="s">
        <v>22</v>
      </c>
      <c r="AI230" s="3">
        <v>3445304386.0899601</v>
      </c>
      <c r="AJ230" s="1" t="s">
        <v>22</v>
      </c>
      <c r="AK230" s="3">
        <v>3740775000</v>
      </c>
      <c r="AL230" s="1" t="s">
        <v>22</v>
      </c>
      <c r="AM230" s="3"/>
      <c r="AN230" s="1"/>
      <c r="AO230" s="3"/>
      <c r="AP230" s="1"/>
    </row>
    <row r="231" spans="1:42" ht="29.25" customHeight="1" x14ac:dyDescent="0.4">
      <c r="A231" s="8" t="s">
        <v>83</v>
      </c>
      <c r="B231" s="2" t="s">
        <v>21</v>
      </c>
      <c r="C231" s="4"/>
      <c r="D231" s="5"/>
      <c r="E231" s="4"/>
      <c r="F231" s="5"/>
      <c r="G231" s="4"/>
      <c r="H231" s="5"/>
      <c r="I231" s="4"/>
      <c r="J231" s="5"/>
      <c r="K231" s="4"/>
      <c r="L231" s="5"/>
      <c r="M231" s="4">
        <v>5014.8305152427902</v>
      </c>
      <c r="N231" s="5" t="s">
        <v>22</v>
      </c>
      <c r="O231" s="4">
        <v>6186.5796673075602</v>
      </c>
      <c r="P231" s="5" t="s">
        <v>22</v>
      </c>
      <c r="Q231" s="4">
        <v>8254.5950340054096</v>
      </c>
      <c r="R231" s="5" t="s">
        <v>22</v>
      </c>
      <c r="S231" s="4">
        <v>9902.3293496951101</v>
      </c>
      <c r="T231" s="5" t="s">
        <v>22</v>
      </c>
      <c r="U231" s="4">
        <v>13381.5194497914</v>
      </c>
      <c r="V231" s="5" t="s">
        <v>22</v>
      </c>
      <c r="W231" s="4">
        <v>19300.444867224702</v>
      </c>
      <c r="X231" s="5" t="s">
        <v>22</v>
      </c>
      <c r="Y231" s="4">
        <v>19570.210882098399</v>
      </c>
      <c r="Z231" s="5" t="s">
        <v>22</v>
      </c>
      <c r="AA231" s="4">
        <v>19497.033672102902</v>
      </c>
      <c r="AB231" s="5" t="s">
        <v>22</v>
      </c>
      <c r="AC231" s="4">
        <v>21257.118265783702</v>
      </c>
      <c r="AD231" s="5" t="s">
        <v>22</v>
      </c>
      <c r="AE231" s="4">
        <v>23599.591780419101</v>
      </c>
      <c r="AF231" s="5" t="s">
        <v>22</v>
      </c>
      <c r="AG231" s="4">
        <v>24678.607457457401</v>
      </c>
      <c r="AH231" s="5" t="s">
        <v>22</v>
      </c>
      <c r="AI231" s="4">
        <v>27169.172176618998</v>
      </c>
      <c r="AJ231" s="5" t="s">
        <v>22</v>
      </c>
      <c r="AK231" s="4">
        <v>35154.811794527202</v>
      </c>
      <c r="AL231" s="5" t="s">
        <v>22</v>
      </c>
      <c r="AM231" s="4">
        <v>49593.881451927598</v>
      </c>
      <c r="AN231" s="5" t="s">
        <v>22</v>
      </c>
      <c r="AO231" s="4"/>
      <c r="AP231" s="5"/>
    </row>
    <row r="232" spans="1:42" ht="29.25" customHeight="1" x14ac:dyDescent="0.4">
      <c r="A232" s="8" t="s">
        <v>83</v>
      </c>
      <c r="B232" s="2" t="s">
        <v>23</v>
      </c>
      <c r="C232" s="3"/>
      <c r="D232" s="1"/>
      <c r="E232" s="3"/>
      <c r="F232" s="1"/>
      <c r="G232" s="3"/>
      <c r="H232" s="1"/>
      <c r="I232" s="3"/>
      <c r="J232" s="1"/>
      <c r="K232" s="3"/>
      <c r="L232" s="1"/>
      <c r="M232" s="3">
        <v>2389.26530693222</v>
      </c>
      <c r="N232" s="1" t="s">
        <v>22</v>
      </c>
      <c r="O232" s="3">
        <v>3356.9719511600001</v>
      </c>
      <c r="P232" s="1" t="s">
        <v>22</v>
      </c>
      <c r="Q232" s="3">
        <v>3943.9361230590998</v>
      </c>
      <c r="R232" s="1" t="s">
        <v>22</v>
      </c>
      <c r="S232" s="3">
        <v>3959.4092883971998</v>
      </c>
      <c r="T232" s="1" t="s">
        <v>22</v>
      </c>
      <c r="U232" s="3">
        <v>4852.3603760829401</v>
      </c>
      <c r="V232" s="1" t="s">
        <v>22</v>
      </c>
      <c r="W232" s="3">
        <v>6196.8985743906896</v>
      </c>
      <c r="X232" s="1" t="s">
        <v>22</v>
      </c>
      <c r="Y232" s="3">
        <v>5324.08916677038</v>
      </c>
      <c r="Z232" s="1" t="s">
        <v>22</v>
      </c>
      <c r="AA232" s="3">
        <v>5412.0596519098299</v>
      </c>
      <c r="AB232" s="1" t="s">
        <v>22</v>
      </c>
      <c r="AC232" s="3">
        <v>7516.9860883976298</v>
      </c>
      <c r="AD232" s="1" t="s">
        <v>22</v>
      </c>
      <c r="AE232" s="3">
        <v>7696.4037311728798</v>
      </c>
      <c r="AF232" s="1" t="s">
        <v>22</v>
      </c>
      <c r="AG232" s="3">
        <v>8235.1274162271893</v>
      </c>
      <c r="AH232" s="1" t="s">
        <v>22</v>
      </c>
      <c r="AI232" s="3">
        <v>10078.586268926199</v>
      </c>
      <c r="AJ232" s="1" t="s">
        <v>22</v>
      </c>
      <c r="AK232" s="3">
        <v>41987.315385900802</v>
      </c>
      <c r="AL232" s="1" t="s">
        <v>22</v>
      </c>
      <c r="AM232" s="3">
        <v>37711.761030787398</v>
      </c>
      <c r="AN232" s="1" t="s">
        <v>22</v>
      </c>
      <c r="AO232" s="3"/>
      <c r="AP232" s="1"/>
    </row>
    <row r="233" spans="1:42" ht="29.25" customHeight="1" x14ac:dyDescent="0.4">
      <c r="A233" s="8" t="s">
        <v>83</v>
      </c>
      <c r="B233" s="2" t="s">
        <v>24</v>
      </c>
      <c r="C233" s="4"/>
      <c r="D233" s="5"/>
      <c r="E233" s="4"/>
      <c r="F233" s="5"/>
      <c r="G233" s="4"/>
      <c r="H233" s="5"/>
      <c r="I233" s="4"/>
      <c r="J233" s="5"/>
      <c r="K233" s="4"/>
      <c r="L233" s="5"/>
      <c r="M233" s="4">
        <v>999.55198938674596</v>
      </c>
      <c r="N233" s="5" t="s">
        <v>22</v>
      </c>
      <c r="O233" s="4">
        <v>67.572960762034995</v>
      </c>
      <c r="P233" s="5" t="s">
        <v>22</v>
      </c>
      <c r="Q233" s="4">
        <v>197.58285174227001</v>
      </c>
      <c r="R233" s="5" t="s">
        <v>22</v>
      </c>
      <c r="S233" s="4">
        <v>456.11340091118598</v>
      </c>
      <c r="T233" s="5" t="s">
        <v>22</v>
      </c>
      <c r="U233" s="4">
        <v>794.81609946825199</v>
      </c>
      <c r="V233" s="5" t="s">
        <v>22</v>
      </c>
      <c r="W233" s="4">
        <v>1642.9400653361799</v>
      </c>
      <c r="X233" s="5" t="s">
        <v>22</v>
      </c>
      <c r="Y233" s="4">
        <v>1824.6721717862499</v>
      </c>
      <c r="Z233" s="5" t="s">
        <v>22</v>
      </c>
      <c r="AA233" s="4">
        <v>1093.21428724577</v>
      </c>
      <c r="AB233" s="5" t="s">
        <v>22</v>
      </c>
      <c r="AC233" s="4">
        <v>1737.7542448801</v>
      </c>
      <c r="AD233" s="5" t="s">
        <v>22</v>
      </c>
      <c r="AE233" s="4">
        <v>2347.6761683157802</v>
      </c>
      <c r="AF233" s="5" t="s">
        <v>22</v>
      </c>
      <c r="AG233" s="4">
        <v>4280.7663818094798</v>
      </c>
      <c r="AH233" s="5" t="s">
        <v>22</v>
      </c>
      <c r="AI233" s="4">
        <v>3534.45663367221</v>
      </c>
      <c r="AJ233" s="5" t="s">
        <v>22</v>
      </c>
      <c r="AK233" s="4">
        <v>7013.6605972627503</v>
      </c>
      <c r="AL233" s="5" t="s">
        <v>22</v>
      </c>
      <c r="AM233" s="4">
        <v>-77.738291648849994</v>
      </c>
      <c r="AN233" s="5" t="s">
        <v>22</v>
      </c>
      <c r="AO233" s="4"/>
      <c r="AP233" s="5"/>
    </row>
    <row r="234" spans="1:42" ht="39" customHeight="1" x14ac:dyDescent="0.4">
      <c r="A234" s="8" t="s">
        <v>83</v>
      </c>
      <c r="B234" s="2" t="s">
        <v>25</v>
      </c>
      <c r="C234" s="3"/>
      <c r="D234" s="1"/>
      <c r="E234" s="3"/>
      <c r="F234" s="1"/>
      <c r="G234" s="3"/>
      <c r="H234" s="1"/>
      <c r="I234" s="3"/>
      <c r="J234" s="1"/>
      <c r="K234" s="3"/>
      <c r="L234" s="1"/>
      <c r="M234" s="3">
        <v>63291.818398336298</v>
      </c>
      <c r="N234" s="1" t="s">
        <v>22</v>
      </c>
      <c r="O234" s="3">
        <v>68098.047672890898</v>
      </c>
      <c r="P234" s="1" t="s">
        <v>22</v>
      </c>
      <c r="Q234" s="3">
        <v>88260.682867010793</v>
      </c>
      <c r="R234" s="1" t="s">
        <v>22</v>
      </c>
      <c r="S234" s="3">
        <v>112263.167459333</v>
      </c>
      <c r="T234" s="1" t="s">
        <v>22</v>
      </c>
      <c r="U234" s="3">
        <v>140500.39372704001</v>
      </c>
      <c r="V234" s="1" t="s">
        <v>22</v>
      </c>
      <c r="W234" s="3">
        <v>181976.16063942201</v>
      </c>
      <c r="X234" s="1" t="s">
        <v>22</v>
      </c>
      <c r="Y234" s="3">
        <v>181007.24725379801</v>
      </c>
      <c r="Z234" s="1" t="s">
        <v>22</v>
      </c>
      <c r="AA234" s="3">
        <v>201609.69466898299</v>
      </c>
      <c r="AB234" s="1" t="s">
        <v>22</v>
      </c>
      <c r="AC234" s="3">
        <v>225694.81192762501</v>
      </c>
      <c r="AD234" s="1" t="s">
        <v>22</v>
      </c>
      <c r="AE234" s="3">
        <v>253011.17062083801</v>
      </c>
      <c r="AF234" s="1" t="s">
        <v>22</v>
      </c>
      <c r="AG234" s="3">
        <v>295349.65999384201</v>
      </c>
      <c r="AH234" s="1" t="s">
        <v>22</v>
      </c>
      <c r="AI234" s="3">
        <v>366557.95469203399</v>
      </c>
      <c r="AJ234" s="1" t="s">
        <v>22</v>
      </c>
      <c r="AK234" s="3">
        <v>487934.22915681498</v>
      </c>
      <c r="AL234" s="1" t="s">
        <v>22</v>
      </c>
      <c r="AM234" s="3">
        <v>620585.44006970502</v>
      </c>
      <c r="AN234" s="1" t="s">
        <v>22</v>
      </c>
      <c r="AO234" s="3"/>
      <c r="AP234" s="1"/>
    </row>
    <row r="235" spans="1:42" ht="29.25" customHeight="1" x14ac:dyDescent="0.4">
      <c r="A235" s="8" t="s">
        <v>84</v>
      </c>
      <c r="B235" s="2" t="s">
        <v>21</v>
      </c>
      <c r="C235" s="4"/>
      <c r="D235" s="5"/>
      <c r="E235" s="4"/>
      <c r="F235" s="5"/>
      <c r="G235" s="4"/>
      <c r="H235" s="5"/>
      <c r="I235" s="4"/>
      <c r="J235" s="5"/>
      <c r="K235" s="4">
        <v>623.88499999999999</v>
      </c>
      <c r="L235" s="5" t="s">
        <v>22</v>
      </c>
      <c r="M235" s="4">
        <v>584.35500000000002</v>
      </c>
      <c r="N235" s="5" t="s">
        <v>22</v>
      </c>
      <c r="O235" s="4">
        <v>582.80337107000003</v>
      </c>
      <c r="P235" s="5" t="s">
        <v>22</v>
      </c>
      <c r="Q235" s="4">
        <v>673.16539172</v>
      </c>
      <c r="R235" s="5" t="s">
        <v>22</v>
      </c>
      <c r="S235" s="4">
        <v>871.02988010000001</v>
      </c>
      <c r="T235" s="5" t="s">
        <v>22</v>
      </c>
      <c r="U235" s="4">
        <v>1076.36485844</v>
      </c>
      <c r="V235" s="5" t="s">
        <v>22</v>
      </c>
      <c r="W235" s="4">
        <v>1167.7303107600001</v>
      </c>
      <c r="X235" s="5" t="s">
        <v>22</v>
      </c>
      <c r="Y235" s="4">
        <v>1372.0570409500001</v>
      </c>
      <c r="Z235" s="5" t="s">
        <v>22</v>
      </c>
      <c r="AA235" s="4">
        <v>1433.47474979</v>
      </c>
      <c r="AB235" s="5" t="s">
        <v>22</v>
      </c>
      <c r="AC235" s="4">
        <v>1649.79825908</v>
      </c>
      <c r="AD235" s="5" t="s">
        <v>22</v>
      </c>
      <c r="AE235" s="4">
        <v>1712.3819257299999</v>
      </c>
      <c r="AF235" s="5" t="s">
        <v>22</v>
      </c>
      <c r="AG235" s="4">
        <v>1540.4936981400001</v>
      </c>
      <c r="AH235" s="5" t="s">
        <v>22</v>
      </c>
      <c r="AI235" s="4">
        <v>1409.6264075199999</v>
      </c>
      <c r="AJ235" s="5" t="s">
        <v>22</v>
      </c>
      <c r="AK235" s="4">
        <v>1608.3676887500001</v>
      </c>
      <c r="AL235" s="5" t="s">
        <v>22</v>
      </c>
      <c r="AM235" s="4">
        <v>2173.8466738100001</v>
      </c>
      <c r="AN235" s="5" t="s">
        <v>22</v>
      </c>
      <c r="AO235" s="4"/>
      <c r="AP235" s="5"/>
    </row>
    <row r="236" spans="1:42" ht="29.25" customHeight="1" x14ac:dyDescent="0.4">
      <c r="A236" s="8" t="s">
        <v>84</v>
      </c>
      <c r="B236" s="2" t="s">
        <v>23</v>
      </c>
      <c r="C236" s="3"/>
      <c r="D236" s="1"/>
      <c r="E236" s="3"/>
      <c r="F236" s="1"/>
      <c r="G236" s="3"/>
      <c r="H236" s="1"/>
      <c r="I236" s="3"/>
      <c r="J236" s="1"/>
      <c r="K236" s="3">
        <v>258.92099999999999</v>
      </c>
      <c r="L236" s="1" t="s">
        <v>22</v>
      </c>
      <c r="M236" s="3">
        <v>302.45</v>
      </c>
      <c r="N236" s="1" t="s">
        <v>22</v>
      </c>
      <c r="O236" s="3">
        <v>342.16320216999998</v>
      </c>
      <c r="P236" s="1" t="s">
        <v>22</v>
      </c>
      <c r="Q236" s="3">
        <v>393.00147184999997</v>
      </c>
      <c r="R236" s="1" t="s">
        <v>22</v>
      </c>
      <c r="S236" s="3">
        <v>522.31442116999995</v>
      </c>
      <c r="T236" s="1" t="s">
        <v>22</v>
      </c>
      <c r="U236" s="3">
        <v>532.54786718000003</v>
      </c>
      <c r="V236" s="1" t="s">
        <v>22</v>
      </c>
      <c r="W236" s="3">
        <v>604.12106230999996</v>
      </c>
      <c r="X236" s="1" t="s">
        <v>22</v>
      </c>
      <c r="Y236" s="3">
        <v>678.35435362999999</v>
      </c>
      <c r="Z236" s="1" t="s">
        <v>22</v>
      </c>
      <c r="AA236" s="3">
        <v>689.59509156800004</v>
      </c>
      <c r="AB236" s="1" t="s">
        <v>22</v>
      </c>
      <c r="AC236" s="3">
        <v>738.99826557200004</v>
      </c>
      <c r="AD236" s="1" t="s">
        <v>22</v>
      </c>
      <c r="AE236" s="3">
        <v>841.62867056000005</v>
      </c>
      <c r="AF236" s="1" t="s">
        <v>22</v>
      </c>
      <c r="AG236" s="3">
        <v>843.62995011999999</v>
      </c>
      <c r="AH236" s="1" t="s">
        <v>22</v>
      </c>
      <c r="AI236" s="3">
        <v>929.03983182000002</v>
      </c>
      <c r="AJ236" s="1" t="s">
        <v>22</v>
      </c>
      <c r="AK236" s="3">
        <v>951.68144326000004</v>
      </c>
      <c r="AL236" s="1" t="s">
        <v>22</v>
      </c>
      <c r="AM236" s="3">
        <v>1177.5392873799999</v>
      </c>
      <c r="AN236" s="1" t="s">
        <v>22</v>
      </c>
      <c r="AO236" s="3"/>
      <c r="AP236" s="1"/>
    </row>
    <row r="237" spans="1:42" ht="29.25" customHeight="1" x14ac:dyDescent="0.4">
      <c r="A237" s="8" t="s">
        <v>84</v>
      </c>
      <c r="B237" s="2" t="s">
        <v>24</v>
      </c>
      <c r="C237" s="4"/>
      <c r="D237" s="5"/>
      <c r="E237" s="4"/>
      <c r="F237" s="5"/>
      <c r="G237" s="4"/>
      <c r="H237" s="5"/>
      <c r="I237" s="4"/>
      <c r="J237" s="5"/>
      <c r="K237" s="4">
        <v>25.439</v>
      </c>
      <c r="L237" s="5" t="s">
        <v>22</v>
      </c>
      <c r="M237" s="4">
        <v>8.9429999999999996</v>
      </c>
      <c r="N237" s="5" t="s">
        <v>22</v>
      </c>
      <c r="O237" s="4">
        <v>23.6482654</v>
      </c>
      <c r="P237" s="5" t="s">
        <v>22</v>
      </c>
      <c r="Q237" s="4">
        <v>50.063791600000002</v>
      </c>
      <c r="R237" s="5" t="s">
        <v>22</v>
      </c>
      <c r="S237" s="4">
        <v>65.317103070000002</v>
      </c>
      <c r="T237" s="5" t="s">
        <v>22</v>
      </c>
      <c r="U237" s="4">
        <v>78.537002330000007</v>
      </c>
      <c r="V237" s="5" t="s">
        <v>22</v>
      </c>
      <c r="W237" s="4">
        <v>86.652401080000004</v>
      </c>
      <c r="X237" s="5" t="s">
        <v>22</v>
      </c>
      <c r="Y237" s="4">
        <v>108.54816887</v>
      </c>
      <c r="Z237" s="5" t="s">
        <v>22</v>
      </c>
      <c r="AA237" s="4">
        <v>159.48868675</v>
      </c>
      <c r="AB237" s="5" t="s">
        <v>22</v>
      </c>
      <c r="AC237" s="4">
        <v>84.823078022350401</v>
      </c>
      <c r="AD237" s="5" t="s">
        <v>22</v>
      </c>
      <c r="AE237" s="4">
        <v>121.13771362</v>
      </c>
      <c r="AF237" s="5" t="s">
        <v>22</v>
      </c>
      <c r="AG237" s="4">
        <v>213.57842772000001</v>
      </c>
      <c r="AH237" s="5" t="s">
        <v>22</v>
      </c>
      <c r="AI237" s="4">
        <v>162.32196683000001</v>
      </c>
      <c r="AJ237" s="5" t="s">
        <v>22</v>
      </c>
      <c r="AK237" s="4">
        <v>145.01590150000001</v>
      </c>
      <c r="AL237" s="5" t="s">
        <v>22</v>
      </c>
      <c r="AM237" s="4">
        <v>146.67325339000001</v>
      </c>
      <c r="AN237" s="5" t="s">
        <v>22</v>
      </c>
      <c r="AO237" s="4"/>
      <c r="AP237" s="5"/>
    </row>
    <row r="238" spans="1:42" ht="29.25" customHeight="1" x14ac:dyDescent="0.4">
      <c r="A238" s="8" t="s">
        <v>84</v>
      </c>
      <c r="B238" s="2" t="s">
        <v>25</v>
      </c>
      <c r="C238" s="3"/>
      <c r="D238" s="1"/>
      <c r="E238" s="3"/>
      <c r="F238" s="1"/>
      <c r="G238" s="3"/>
      <c r="H238" s="1"/>
      <c r="I238" s="3"/>
      <c r="J238" s="1"/>
      <c r="K238" s="3">
        <v>7281.7893067599998</v>
      </c>
      <c r="L238" s="1" t="s">
        <v>22</v>
      </c>
      <c r="M238" s="3">
        <v>8281.6343987799992</v>
      </c>
      <c r="N238" s="1" t="s">
        <v>22</v>
      </c>
      <c r="O238" s="3">
        <v>8393.0195530799992</v>
      </c>
      <c r="P238" s="1" t="s">
        <v>22</v>
      </c>
      <c r="Q238" s="3">
        <v>8788.2120326050008</v>
      </c>
      <c r="R238" s="1" t="s">
        <v>22</v>
      </c>
      <c r="S238" s="3">
        <v>11445.85644915</v>
      </c>
      <c r="T238" s="1" t="s">
        <v>22</v>
      </c>
      <c r="U238" s="3">
        <v>12762.4973725575</v>
      </c>
      <c r="V238" s="1" t="s">
        <v>22</v>
      </c>
      <c r="W238" s="3">
        <v>13922.4060691458</v>
      </c>
      <c r="X238" s="1" t="s">
        <v>22</v>
      </c>
      <c r="Y238" s="3">
        <v>13252.258971868099</v>
      </c>
      <c r="Z238" s="1" t="s">
        <v>22</v>
      </c>
      <c r="AA238" s="3">
        <v>16856.8431436295</v>
      </c>
      <c r="AB238" s="1" t="s">
        <v>22</v>
      </c>
      <c r="AC238" s="3">
        <v>17644.6660497714</v>
      </c>
      <c r="AD238" s="1" t="s">
        <v>22</v>
      </c>
      <c r="AE238" s="3">
        <v>18222.888885830002</v>
      </c>
      <c r="AF238" s="1" t="s">
        <v>22</v>
      </c>
      <c r="AG238" s="3">
        <v>20305.150764576301</v>
      </c>
      <c r="AH238" s="1" t="s">
        <v>22</v>
      </c>
      <c r="AI238" s="3">
        <v>21926.143546359999</v>
      </c>
      <c r="AJ238" s="1" t="s">
        <v>22</v>
      </c>
      <c r="AK238" s="3">
        <v>20118.236133369999</v>
      </c>
      <c r="AL238" s="1" t="s">
        <v>22</v>
      </c>
      <c r="AM238" s="3">
        <v>27873.84444606</v>
      </c>
      <c r="AN238" s="1" t="s">
        <v>22</v>
      </c>
      <c r="AO238" s="3"/>
      <c r="AP238" s="1"/>
    </row>
    <row r="239" spans="1:42" ht="29.25" customHeight="1" x14ac:dyDescent="0.4">
      <c r="A239" s="8" t="s">
        <v>85</v>
      </c>
      <c r="B239" s="2" t="s">
        <v>21</v>
      </c>
      <c r="C239" s="4"/>
      <c r="D239" s="5"/>
      <c r="E239" s="4"/>
      <c r="F239" s="5"/>
      <c r="G239" s="4"/>
      <c r="H239" s="5"/>
      <c r="I239" s="4">
        <v>1499.5354494902699</v>
      </c>
      <c r="J239" s="5" t="s">
        <v>22</v>
      </c>
      <c r="K239" s="4">
        <v>1160.24704587581</v>
      </c>
      <c r="L239" s="5" t="s">
        <v>22</v>
      </c>
      <c r="M239" s="4">
        <v>823.96113000000003</v>
      </c>
      <c r="N239" s="5" t="s">
        <v>22</v>
      </c>
      <c r="O239" s="4">
        <v>653.28747999999996</v>
      </c>
      <c r="P239" s="5" t="s">
        <v>22</v>
      </c>
      <c r="Q239" s="4">
        <v>516.02439000000004</v>
      </c>
      <c r="R239" s="5" t="s">
        <v>22</v>
      </c>
      <c r="S239" s="4">
        <v>432.98</v>
      </c>
      <c r="T239" s="5" t="s">
        <v>22</v>
      </c>
      <c r="U239" s="4">
        <v>445.34199999999998</v>
      </c>
      <c r="V239" s="5" t="s">
        <v>22</v>
      </c>
      <c r="W239" s="4">
        <v>483.678</v>
      </c>
      <c r="X239" s="5" t="s">
        <v>22</v>
      </c>
      <c r="Y239" s="4">
        <v>491.512</v>
      </c>
      <c r="Z239" s="5" t="s">
        <v>22</v>
      </c>
      <c r="AA239" s="4">
        <v>478.43799999999999</v>
      </c>
      <c r="AB239" s="5" t="s">
        <v>22</v>
      </c>
      <c r="AC239" s="4">
        <v>535.64599999999996</v>
      </c>
      <c r="AD239" s="5" t="s">
        <v>22</v>
      </c>
      <c r="AE239" s="4">
        <v>582.077</v>
      </c>
      <c r="AF239" s="5" t="s">
        <v>22</v>
      </c>
      <c r="AG239" s="4">
        <v>608.39700000000005</v>
      </c>
      <c r="AH239" s="5" t="s">
        <v>22</v>
      </c>
      <c r="AI239" s="4">
        <v>617.26400000000001</v>
      </c>
      <c r="AJ239" s="5" t="s">
        <v>22</v>
      </c>
      <c r="AK239" s="4">
        <v>903.00400000000002</v>
      </c>
      <c r="AL239" s="5" t="s">
        <v>22</v>
      </c>
      <c r="AM239" s="4">
        <v>2494.2550000000001</v>
      </c>
      <c r="AN239" s="5" t="s">
        <v>22</v>
      </c>
      <c r="AO239" s="4"/>
      <c r="AP239" s="5"/>
    </row>
    <row r="240" spans="1:42" ht="29.25" customHeight="1" x14ac:dyDescent="0.4">
      <c r="A240" s="8" t="s">
        <v>85</v>
      </c>
      <c r="B240" s="2" t="s">
        <v>23</v>
      </c>
      <c r="C240" s="3"/>
      <c r="D240" s="1"/>
      <c r="E240" s="3"/>
      <c r="F240" s="1"/>
      <c r="G240" s="3"/>
      <c r="H240" s="1"/>
      <c r="I240" s="3">
        <v>365.89087117701598</v>
      </c>
      <c r="J240" s="1" t="s">
        <v>22</v>
      </c>
      <c r="K240" s="3">
        <v>427.55850324374398</v>
      </c>
      <c r="L240" s="1" t="s">
        <v>22</v>
      </c>
      <c r="M240" s="3">
        <v>355.77271000000002</v>
      </c>
      <c r="N240" s="1" t="s">
        <v>22</v>
      </c>
      <c r="O240" s="3">
        <v>262.35664000000003</v>
      </c>
      <c r="P240" s="1" t="s">
        <v>22</v>
      </c>
      <c r="Q240" s="3">
        <v>267.54401000000001</v>
      </c>
      <c r="R240" s="1" t="s">
        <v>22</v>
      </c>
      <c r="S240" s="3">
        <v>312.19600000000003</v>
      </c>
      <c r="T240" s="1" t="s">
        <v>22</v>
      </c>
      <c r="U240" s="3">
        <v>323.31200000000001</v>
      </c>
      <c r="V240" s="1" t="s">
        <v>22</v>
      </c>
      <c r="W240" s="3">
        <v>331.05500000000001</v>
      </c>
      <c r="X240" s="1" t="s">
        <v>22</v>
      </c>
      <c r="Y240" s="3">
        <v>311.755</v>
      </c>
      <c r="Z240" s="1" t="s">
        <v>22</v>
      </c>
      <c r="AA240" s="3">
        <v>335.86500000000001</v>
      </c>
      <c r="AB240" s="1" t="s">
        <v>22</v>
      </c>
      <c r="AC240" s="3">
        <v>389.05200000000002</v>
      </c>
      <c r="AD240" s="1" t="s">
        <v>22</v>
      </c>
      <c r="AE240" s="3">
        <v>421.44600000000003</v>
      </c>
      <c r="AF240" s="1" t="s">
        <v>22</v>
      </c>
      <c r="AG240" s="3">
        <v>404.733</v>
      </c>
      <c r="AH240" s="1" t="s">
        <v>22</v>
      </c>
      <c r="AI240" s="3">
        <v>659.13300000000004</v>
      </c>
      <c r="AJ240" s="1" t="s">
        <v>22</v>
      </c>
      <c r="AK240" s="3">
        <v>1218.2349999999999</v>
      </c>
      <c r="AL240" s="1" t="s">
        <v>22</v>
      </c>
      <c r="AM240" s="3">
        <v>1241.3320000000001</v>
      </c>
      <c r="AN240" s="1" t="s">
        <v>22</v>
      </c>
      <c r="AO240" s="3"/>
      <c r="AP240" s="1"/>
    </row>
    <row r="241" spans="1:42" ht="29.25" customHeight="1" x14ac:dyDescent="0.4">
      <c r="A241" s="8" t="s">
        <v>85</v>
      </c>
      <c r="B241" s="2" t="s">
        <v>24</v>
      </c>
      <c r="C241" s="4"/>
      <c r="D241" s="5"/>
      <c r="E241" s="4"/>
      <c r="F241" s="5"/>
      <c r="G241" s="4"/>
      <c r="H241" s="5"/>
      <c r="I241" s="4">
        <v>178.16960148285401</v>
      </c>
      <c r="J241" s="5" t="s">
        <v>22</v>
      </c>
      <c r="K241" s="4">
        <v>1318.1354263206699</v>
      </c>
      <c r="L241" s="5" t="s">
        <v>22</v>
      </c>
      <c r="M241" s="4">
        <v>238.20899</v>
      </c>
      <c r="N241" s="5" t="s">
        <v>22</v>
      </c>
      <c r="O241" s="4">
        <v>-138.34424000000001</v>
      </c>
      <c r="P241" s="5" t="s">
        <v>22</v>
      </c>
      <c r="Q241" s="4">
        <v>12.50145</v>
      </c>
      <c r="R241" s="5" t="s">
        <v>22</v>
      </c>
      <c r="S241" s="4">
        <v>13.416</v>
      </c>
      <c r="T241" s="5" t="s">
        <v>22</v>
      </c>
      <c r="U241" s="4">
        <v>35.773000000000003</v>
      </c>
      <c r="V241" s="5" t="s">
        <v>22</v>
      </c>
      <c r="W241" s="4">
        <v>54.396000000000001</v>
      </c>
      <c r="X241" s="5" t="s">
        <v>22</v>
      </c>
      <c r="Y241" s="4">
        <v>26.486000000000001</v>
      </c>
      <c r="Z241" s="5" t="s">
        <v>22</v>
      </c>
      <c r="AA241" s="4">
        <v>41.728999999999999</v>
      </c>
      <c r="AB241" s="5" t="s">
        <v>22</v>
      </c>
      <c r="AC241" s="4">
        <v>10.236000000000001</v>
      </c>
      <c r="AD241" s="5" t="s">
        <v>22</v>
      </c>
      <c r="AE241" s="4">
        <v>27.274000000000001</v>
      </c>
      <c r="AF241" s="5" t="s">
        <v>22</v>
      </c>
      <c r="AG241" s="4">
        <v>58.994</v>
      </c>
      <c r="AH241" s="5" t="s">
        <v>22</v>
      </c>
      <c r="AI241" s="4">
        <v>-3.0960000000000001</v>
      </c>
      <c r="AJ241" s="5" t="s">
        <v>22</v>
      </c>
      <c r="AK241" s="4">
        <v>83.474999999999994</v>
      </c>
      <c r="AL241" s="5" t="s">
        <v>22</v>
      </c>
      <c r="AM241" s="4">
        <v>89.17</v>
      </c>
      <c r="AN241" s="5" t="s">
        <v>22</v>
      </c>
      <c r="AO241" s="4"/>
      <c r="AP241" s="5"/>
    </row>
    <row r="242" spans="1:42" ht="39" customHeight="1" x14ac:dyDescent="0.4">
      <c r="A242" s="8" t="s">
        <v>85</v>
      </c>
      <c r="B242" s="2" t="s">
        <v>25</v>
      </c>
      <c r="C242" s="3"/>
      <c r="D242" s="1"/>
      <c r="E242" s="3"/>
      <c r="F242" s="1"/>
      <c r="G242" s="3"/>
      <c r="H242" s="1"/>
      <c r="I242" s="3">
        <v>25135.312210380001</v>
      </c>
      <c r="J242" s="1" t="s">
        <v>22</v>
      </c>
      <c r="K242" s="3">
        <v>23052.987430491201</v>
      </c>
      <c r="L242" s="1" t="s">
        <v>22</v>
      </c>
      <c r="M242" s="3">
        <v>21422.2251504634</v>
      </c>
      <c r="N242" s="1" t="s">
        <v>22</v>
      </c>
      <c r="O242" s="3">
        <v>19185.571991807199</v>
      </c>
      <c r="P242" s="1" t="s">
        <v>22</v>
      </c>
      <c r="Q242" s="3">
        <v>17187.087296385602</v>
      </c>
      <c r="R242" s="1" t="s">
        <v>22</v>
      </c>
      <c r="S242" s="3">
        <v>17744.885638554199</v>
      </c>
      <c r="T242" s="1" t="s">
        <v>22</v>
      </c>
      <c r="U242" s="3">
        <v>19151.381097775698</v>
      </c>
      <c r="V242" s="1" t="s">
        <v>22</v>
      </c>
      <c r="W242" s="3">
        <v>22916.934000000001</v>
      </c>
      <c r="X242" s="1" t="s">
        <v>22</v>
      </c>
      <c r="Y242" s="3">
        <v>23909.042000000001</v>
      </c>
      <c r="Z242" s="1" t="s">
        <v>22</v>
      </c>
      <c r="AA242" s="3">
        <v>26469.963</v>
      </c>
      <c r="AB242" s="1" t="s">
        <v>22</v>
      </c>
      <c r="AC242" s="3">
        <v>28620.25</v>
      </c>
      <c r="AD242" s="1" t="s">
        <v>22</v>
      </c>
      <c r="AE242" s="3">
        <v>30684.669000000002</v>
      </c>
      <c r="AF242" s="1" t="s">
        <v>22</v>
      </c>
      <c r="AG242" s="3">
        <v>37744.101999999999</v>
      </c>
      <c r="AH242" s="1" t="s">
        <v>22</v>
      </c>
      <c r="AI242" s="3">
        <v>42839.622000000003</v>
      </c>
      <c r="AJ242" s="1" t="s">
        <v>22</v>
      </c>
      <c r="AK242" s="3">
        <v>55610.775999999998</v>
      </c>
      <c r="AL242" s="1" t="s">
        <v>22</v>
      </c>
      <c r="AM242" s="3">
        <v>61659.881999999998</v>
      </c>
      <c r="AN242" s="1" t="s">
        <v>22</v>
      </c>
      <c r="AO242" s="3"/>
      <c r="AP242" s="1"/>
    </row>
    <row r="243" spans="1:42" ht="39" customHeight="1" x14ac:dyDescent="0.4">
      <c r="A243" s="8" t="s">
        <v>86</v>
      </c>
      <c r="B243" s="2" t="s">
        <v>21</v>
      </c>
      <c r="C243" s="4">
        <v>174288.68368334</v>
      </c>
      <c r="D243" s="5" t="s">
        <v>22</v>
      </c>
      <c r="E243" s="4">
        <v>218308.82102947001</v>
      </c>
      <c r="F243" s="5" t="s">
        <v>22</v>
      </c>
      <c r="G243" s="4">
        <v>264547.68627094</v>
      </c>
      <c r="H243" s="5" t="s">
        <v>22</v>
      </c>
      <c r="I243" s="4">
        <v>274146.28817791003</v>
      </c>
      <c r="J243" s="5" t="s">
        <v>22</v>
      </c>
      <c r="K243" s="4">
        <v>283441.37962443999</v>
      </c>
      <c r="L243" s="5" t="s">
        <v>22</v>
      </c>
      <c r="M243" s="4">
        <v>311807.74482517003</v>
      </c>
      <c r="N243" s="5" t="s">
        <v>22</v>
      </c>
      <c r="O243" s="4">
        <v>353852.54517898499</v>
      </c>
      <c r="P243" s="5" t="s">
        <v>22</v>
      </c>
      <c r="Q243" s="4">
        <v>379186.96375605999</v>
      </c>
      <c r="R243" s="5" t="s">
        <v>22</v>
      </c>
      <c r="S243" s="4">
        <v>400503.50786273001</v>
      </c>
      <c r="T243" s="5" t="s">
        <v>22</v>
      </c>
      <c r="U243" s="4">
        <v>452453.96241261001</v>
      </c>
      <c r="V243" s="5" t="s">
        <v>22</v>
      </c>
      <c r="W243" s="4">
        <v>528651.57695253997</v>
      </c>
      <c r="X243" s="5" t="s">
        <v>22</v>
      </c>
      <c r="Y243" s="4">
        <v>599823.76684834994</v>
      </c>
      <c r="Z243" s="5" t="s">
        <v>22</v>
      </c>
      <c r="AA243" s="4">
        <v>722077.74028691603</v>
      </c>
      <c r="AB243" s="5" t="s">
        <v>22</v>
      </c>
      <c r="AC243" s="4">
        <v>833278.65182256</v>
      </c>
      <c r="AD243" s="5" t="s">
        <v>22</v>
      </c>
      <c r="AE243" s="4">
        <v>930804.01826879999</v>
      </c>
      <c r="AF243" s="5" t="s">
        <v>22</v>
      </c>
      <c r="AG243" s="4">
        <v>996609.41890000005</v>
      </c>
      <c r="AH243" s="5" t="s">
        <v>22</v>
      </c>
      <c r="AI243" s="4">
        <v>1098602.8444000001</v>
      </c>
      <c r="AJ243" s="5" t="s">
        <v>22</v>
      </c>
      <c r="AK243" s="4">
        <v>1313590.4782</v>
      </c>
      <c r="AL243" s="5" t="s">
        <v>22</v>
      </c>
      <c r="AM243" s="4">
        <v>1669660.8946</v>
      </c>
      <c r="AN243" s="5" t="s">
        <v>22</v>
      </c>
      <c r="AO243" s="4">
        <v>1971379.9786</v>
      </c>
      <c r="AP243" s="5" t="s">
        <v>22</v>
      </c>
    </row>
    <row r="244" spans="1:42" ht="39" customHeight="1" x14ac:dyDescent="0.4">
      <c r="A244" s="8" t="s">
        <v>86</v>
      </c>
      <c r="B244" s="2" t="s">
        <v>23</v>
      </c>
      <c r="C244" s="3">
        <v>87039.049393818204</v>
      </c>
      <c r="D244" s="1" t="s">
        <v>22</v>
      </c>
      <c r="E244" s="3">
        <v>90043.862629750001</v>
      </c>
      <c r="F244" s="1" t="s">
        <v>22</v>
      </c>
      <c r="G244" s="3">
        <v>99271.900334370104</v>
      </c>
      <c r="H244" s="1" t="s">
        <v>22</v>
      </c>
      <c r="I244" s="3">
        <v>138149.15540362999</v>
      </c>
      <c r="J244" s="1" t="s">
        <v>22</v>
      </c>
      <c r="K244" s="3">
        <v>138484.16908543199</v>
      </c>
      <c r="L244" s="1" t="s">
        <v>22</v>
      </c>
      <c r="M244" s="3">
        <v>148202.38553783801</v>
      </c>
      <c r="N244" s="1" t="s">
        <v>22</v>
      </c>
      <c r="O244" s="3">
        <v>171041.58775221201</v>
      </c>
      <c r="P244" s="1" t="s">
        <v>22</v>
      </c>
      <c r="Q244" s="3">
        <v>174585.10904343001</v>
      </c>
      <c r="R244" s="1" t="s">
        <v>22</v>
      </c>
      <c r="S244" s="3">
        <v>193234.07780452701</v>
      </c>
      <c r="T244" s="1" t="s">
        <v>22</v>
      </c>
      <c r="U244" s="3">
        <v>265416.28732586303</v>
      </c>
      <c r="V244" s="1" t="s">
        <v>22</v>
      </c>
      <c r="W244" s="3">
        <v>335628.60298720398</v>
      </c>
      <c r="X244" s="1" t="s">
        <v>22</v>
      </c>
      <c r="Y244" s="3">
        <v>297208.10551609797</v>
      </c>
      <c r="Z244" s="1" t="s">
        <v>22</v>
      </c>
      <c r="AA244" s="3">
        <v>334742.10805449</v>
      </c>
      <c r="AB244" s="1" t="s">
        <v>22</v>
      </c>
      <c r="AC244" s="3">
        <v>405012.124000285</v>
      </c>
      <c r="AD244" s="1" t="s">
        <v>22</v>
      </c>
      <c r="AE244" s="3">
        <v>445231.74030415999</v>
      </c>
      <c r="AF244" s="1" t="s">
        <v>22</v>
      </c>
      <c r="AG244" s="3">
        <v>468317.40139999997</v>
      </c>
      <c r="AH244" s="1" t="s">
        <v>22</v>
      </c>
      <c r="AI244" s="3">
        <v>723475.40960000001</v>
      </c>
      <c r="AJ244" s="1" t="s">
        <v>22</v>
      </c>
      <c r="AK244" s="3">
        <v>871160.16310000001</v>
      </c>
      <c r="AL244" s="1" t="s">
        <v>22</v>
      </c>
      <c r="AM244" s="3">
        <v>992183.10270000005</v>
      </c>
      <c r="AN244" s="1" t="s">
        <v>22</v>
      </c>
      <c r="AO244" s="3">
        <v>1479160.8644999999</v>
      </c>
      <c r="AP244" s="1" t="s">
        <v>22</v>
      </c>
    </row>
    <row r="245" spans="1:42" ht="39" customHeight="1" x14ac:dyDescent="0.4">
      <c r="A245" s="8" t="s">
        <v>86</v>
      </c>
      <c r="B245" s="2" t="s">
        <v>24</v>
      </c>
      <c r="C245" s="4">
        <v>5990.3188312800003</v>
      </c>
      <c r="D245" s="5" t="s">
        <v>22</v>
      </c>
      <c r="E245" s="4">
        <v>12960.04849069</v>
      </c>
      <c r="F245" s="5" t="s">
        <v>22</v>
      </c>
      <c r="G245" s="4">
        <v>17152.08871245</v>
      </c>
      <c r="H245" s="5" t="s">
        <v>22</v>
      </c>
      <c r="I245" s="4">
        <v>22645.270794640001</v>
      </c>
      <c r="J245" s="5" t="s">
        <v>22</v>
      </c>
      <c r="K245" s="4">
        <v>46627.381893600003</v>
      </c>
      <c r="L245" s="5" t="s">
        <v>22</v>
      </c>
      <c r="M245" s="4">
        <v>54907.912447016599</v>
      </c>
      <c r="N245" s="5" t="s">
        <v>22</v>
      </c>
      <c r="O245" s="4">
        <v>46694.033247949999</v>
      </c>
      <c r="P245" s="5" t="s">
        <v>22</v>
      </c>
      <c r="Q245" s="4">
        <v>21270.884775009999</v>
      </c>
      <c r="R245" s="5" t="s">
        <v>22</v>
      </c>
      <c r="S245" s="4">
        <v>18033.935226601501</v>
      </c>
      <c r="T245" s="5" t="s">
        <v>22</v>
      </c>
      <c r="U245" s="4">
        <v>27225.452491159998</v>
      </c>
      <c r="V245" s="5" t="s">
        <v>22</v>
      </c>
      <c r="W245" s="4">
        <v>16638.917873289</v>
      </c>
      <c r="X245" s="5" t="s">
        <v>22</v>
      </c>
      <c r="Y245" s="4">
        <v>19343.366363302001</v>
      </c>
      <c r="Z245" s="5" t="s">
        <v>22</v>
      </c>
      <c r="AA245" s="4">
        <v>22827.333153309999</v>
      </c>
      <c r="AB245" s="5" t="s">
        <v>22</v>
      </c>
      <c r="AC245" s="4">
        <v>34990.108618259997</v>
      </c>
      <c r="AD245" s="5" t="s">
        <v>22</v>
      </c>
      <c r="AE245" s="4">
        <v>66212.100913596994</v>
      </c>
      <c r="AF245" s="5" t="s">
        <v>22</v>
      </c>
      <c r="AG245" s="4">
        <v>103831.0439</v>
      </c>
      <c r="AH245" s="5" t="s">
        <v>22</v>
      </c>
      <c r="AI245" s="4">
        <v>103332.3603</v>
      </c>
      <c r="AJ245" s="5" t="s">
        <v>22</v>
      </c>
      <c r="AK245" s="4">
        <v>136156.12770000001</v>
      </c>
      <c r="AL245" s="5" t="s">
        <v>22</v>
      </c>
      <c r="AM245" s="4">
        <v>172623.0944</v>
      </c>
      <c r="AN245" s="5" t="s">
        <v>22</v>
      </c>
      <c r="AO245" s="4">
        <v>194132.87330000001</v>
      </c>
      <c r="AP245" s="5" t="s">
        <v>22</v>
      </c>
    </row>
    <row r="246" spans="1:42" ht="39" customHeight="1" x14ac:dyDescent="0.4">
      <c r="A246" s="8" t="s">
        <v>86</v>
      </c>
      <c r="B246" s="2" t="s">
        <v>25</v>
      </c>
      <c r="C246" s="3">
        <v>2197073.29936786</v>
      </c>
      <c r="D246" s="1" t="s">
        <v>22</v>
      </c>
      <c r="E246" s="3">
        <v>2704688.3198220599</v>
      </c>
      <c r="F246" s="1" t="s">
        <v>22</v>
      </c>
      <c r="G246" s="3">
        <v>3260022.1128280698</v>
      </c>
      <c r="H246" s="1" t="s">
        <v>22</v>
      </c>
      <c r="I246" s="3">
        <v>3907714.7918336801</v>
      </c>
      <c r="J246" s="1" t="s">
        <v>22</v>
      </c>
      <c r="K246" s="3">
        <v>4203166.9891251596</v>
      </c>
      <c r="L246" s="1" t="s">
        <v>22</v>
      </c>
      <c r="M246" s="3">
        <v>4525712.1006314903</v>
      </c>
      <c r="N246" s="1" t="s">
        <v>22</v>
      </c>
      <c r="O246" s="3">
        <v>5070439.3302492201</v>
      </c>
      <c r="P246" s="1" t="s">
        <v>22</v>
      </c>
      <c r="Q246" s="3">
        <v>5534680.5170661705</v>
      </c>
      <c r="R246" s="1" t="s">
        <v>22</v>
      </c>
      <c r="S246" s="3">
        <v>5592314.4480743501</v>
      </c>
      <c r="T246" s="1" t="s">
        <v>22</v>
      </c>
      <c r="U246" s="3">
        <v>6188258.2696097903</v>
      </c>
      <c r="V246" s="1" t="s">
        <v>22</v>
      </c>
      <c r="W246" s="3">
        <v>7024576.5131262802</v>
      </c>
      <c r="X246" s="1" t="s">
        <v>22</v>
      </c>
      <c r="Y246" s="3">
        <v>8105262.2679730803</v>
      </c>
      <c r="Z246" s="1" t="s">
        <v>22</v>
      </c>
      <c r="AA246" s="3">
        <v>9493190.8339872304</v>
      </c>
      <c r="AB246" s="1" t="s">
        <v>22</v>
      </c>
      <c r="AC246" s="3">
        <v>10675776.154550601</v>
      </c>
      <c r="AD246" s="1" t="s">
        <v>22</v>
      </c>
      <c r="AE246" s="3">
        <v>12245052.8626053</v>
      </c>
      <c r="AF246" s="1" t="s">
        <v>22</v>
      </c>
      <c r="AG246" s="3">
        <v>13939007.597100001</v>
      </c>
      <c r="AH246" s="1" t="s">
        <v>22</v>
      </c>
      <c r="AI246" s="3">
        <v>16231060.623400001</v>
      </c>
      <c r="AJ246" s="1" t="s">
        <v>22</v>
      </c>
      <c r="AK246" s="3">
        <v>19011018.234499998</v>
      </c>
      <c r="AL246" s="1" t="s">
        <v>22</v>
      </c>
      <c r="AM246" s="3">
        <v>19554542.642499998</v>
      </c>
      <c r="AN246" s="1" t="s">
        <v>22</v>
      </c>
      <c r="AO246" s="3">
        <v>23486293.5988</v>
      </c>
      <c r="AP246" s="1" t="s">
        <v>22</v>
      </c>
    </row>
    <row r="247" spans="1:42" ht="29.25" customHeight="1" x14ac:dyDescent="0.4">
      <c r="A247" s="8" t="s">
        <v>87</v>
      </c>
      <c r="B247" s="2" t="s">
        <v>21</v>
      </c>
      <c r="C247" s="4"/>
      <c r="D247" s="5"/>
      <c r="E247" s="4"/>
      <c r="F247" s="5"/>
      <c r="G247" s="4"/>
      <c r="H247" s="5"/>
      <c r="I247" s="4"/>
      <c r="J247" s="5"/>
      <c r="K247" s="4"/>
      <c r="L247" s="5"/>
      <c r="M247" s="4"/>
      <c r="N247" s="5"/>
      <c r="O247" s="4"/>
      <c r="P247" s="5"/>
      <c r="Q247" s="4"/>
      <c r="R247" s="5"/>
      <c r="S247" s="4"/>
      <c r="T247" s="5"/>
      <c r="U247" s="4"/>
      <c r="V247" s="5"/>
      <c r="W247" s="4">
        <v>140193.66032263599</v>
      </c>
      <c r="X247" s="5" t="s">
        <v>22</v>
      </c>
      <c r="Y247" s="4">
        <v>184101.86550965899</v>
      </c>
      <c r="Z247" s="5" t="s">
        <v>22</v>
      </c>
      <c r="AA247" s="4">
        <v>198758.71266192899</v>
      </c>
      <c r="AB247" s="5" t="s">
        <v>22</v>
      </c>
      <c r="AC247" s="4">
        <v>194250.49962923999</v>
      </c>
      <c r="AD247" s="5" t="s">
        <v>22</v>
      </c>
      <c r="AE247" s="4">
        <v>215126.58793550599</v>
      </c>
      <c r="AF247" s="5" t="s">
        <v>22</v>
      </c>
      <c r="AG247" s="4">
        <v>248100.897121702</v>
      </c>
      <c r="AH247" s="5" t="s">
        <v>22</v>
      </c>
      <c r="AI247" s="4">
        <v>321507.15345956298</v>
      </c>
      <c r="AJ247" s="5" t="s">
        <v>22</v>
      </c>
      <c r="AK247" s="4">
        <v>444482.24004618498</v>
      </c>
      <c r="AL247" s="5" t="s">
        <v>22</v>
      </c>
      <c r="AM247" s="4">
        <v>665320.76730165805</v>
      </c>
      <c r="AN247" s="5" t="s">
        <v>22</v>
      </c>
      <c r="AO247" s="4"/>
      <c r="AP247" s="5"/>
    </row>
    <row r="248" spans="1:42" ht="29.25" customHeight="1" x14ac:dyDescent="0.4">
      <c r="A248" s="8" t="s">
        <v>87</v>
      </c>
      <c r="B248" s="2" t="s">
        <v>23</v>
      </c>
      <c r="C248" s="3"/>
      <c r="D248" s="1"/>
      <c r="E248" s="3"/>
      <c r="F248" s="1"/>
      <c r="G248" s="3"/>
      <c r="H248" s="1"/>
      <c r="I248" s="3"/>
      <c r="J248" s="1"/>
      <c r="K248" s="3"/>
      <c r="L248" s="1"/>
      <c r="M248" s="3"/>
      <c r="N248" s="1"/>
      <c r="O248" s="3"/>
      <c r="P248" s="1"/>
      <c r="Q248" s="3"/>
      <c r="R248" s="1"/>
      <c r="S248" s="3"/>
      <c r="T248" s="1"/>
      <c r="U248" s="3"/>
      <c r="V248" s="1"/>
      <c r="W248" s="3">
        <v>61569.0595191537</v>
      </c>
      <c r="X248" s="1" t="s">
        <v>22</v>
      </c>
      <c r="Y248" s="3">
        <v>71527.211340066002</v>
      </c>
      <c r="Z248" s="1" t="s">
        <v>22</v>
      </c>
      <c r="AA248" s="3">
        <v>74496.5505250516</v>
      </c>
      <c r="AB248" s="1" t="s">
        <v>22</v>
      </c>
      <c r="AC248" s="3">
        <v>93862.057742693403</v>
      </c>
      <c r="AD248" s="1" t="s">
        <v>22</v>
      </c>
      <c r="AE248" s="3">
        <v>108759.645965</v>
      </c>
      <c r="AF248" s="1" t="s">
        <v>22</v>
      </c>
      <c r="AG248" s="3">
        <v>125839.02166976201</v>
      </c>
      <c r="AH248" s="1" t="s">
        <v>22</v>
      </c>
      <c r="AI248" s="3">
        <v>149591.257611921</v>
      </c>
      <c r="AJ248" s="1" t="s">
        <v>22</v>
      </c>
      <c r="AK248" s="3">
        <v>190382.708252757</v>
      </c>
      <c r="AL248" s="1" t="s">
        <v>22</v>
      </c>
      <c r="AM248" s="3">
        <v>314541.51429391099</v>
      </c>
      <c r="AN248" s="1" t="s">
        <v>22</v>
      </c>
      <c r="AO248" s="3"/>
      <c r="AP248" s="1"/>
    </row>
    <row r="249" spans="1:42" ht="29.25" customHeight="1" x14ac:dyDescent="0.4">
      <c r="A249" s="8" t="s">
        <v>87</v>
      </c>
      <c r="B249" s="2" t="s">
        <v>24</v>
      </c>
      <c r="C249" s="4"/>
      <c r="D249" s="5"/>
      <c r="E249" s="4"/>
      <c r="F249" s="5"/>
      <c r="G249" s="4"/>
      <c r="H249" s="5"/>
      <c r="I249" s="4"/>
      <c r="J249" s="5"/>
      <c r="K249" s="4"/>
      <c r="L249" s="5"/>
      <c r="M249" s="4"/>
      <c r="N249" s="5"/>
      <c r="O249" s="4"/>
      <c r="P249" s="5"/>
      <c r="Q249" s="4"/>
      <c r="R249" s="5"/>
      <c r="S249" s="4"/>
      <c r="T249" s="5"/>
      <c r="U249" s="4"/>
      <c r="V249" s="5"/>
      <c r="W249" s="4">
        <v>8047.0042268400002</v>
      </c>
      <c r="X249" s="5" t="s">
        <v>22</v>
      </c>
      <c r="Y249" s="4">
        <v>10508.203048298399</v>
      </c>
      <c r="Z249" s="5" t="s">
        <v>22</v>
      </c>
      <c r="AA249" s="4">
        <v>20912.418520300002</v>
      </c>
      <c r="AB249" s="5" t="s">
        <v>22</v>
      </c>
      <c r="AC249" s="4">
        <v>12780.900658320001</v>
      </c>
      <c r="AD249" s="5" t="s">
        <v>22</v>
      </c>
      <c r="AE249" s="4">
        <v>12620.655156233601</v>
      </c>
      <c r="AF249" s="5" t="s">
        <v>22</v>
      </c>
      <c r="AG249" s="4">
        <v>11877.2101482282</v>
      </c>
      <c r="AH249" s="5" t="s">
        <v>22</v>
      </c>
      <c r="AI249" s="4">
        <v>17962.523536860001</v>
      </c>
      <c r="AJ249" s="5" t="s">
        <v>22</v>
      </c>
      <c r="AK249" s="4">
        <v>23316.192667210002</v>
      </c>
      <c r="AL249" s="5" t="s">
        <v>22</v>
      </c>
      <c r="AM249" s="4">
        <v>40833.3082357491</v>
      </c>
      <c r="AN249" s="5" t="s">
        <v>22</v>
      </c>
      <c r="AO249" s="4"/>
      <c r="AP249" s="5"/>
    </row>
    <row r="250" spans="1:42" ht="39" customHeight="1" x14ac:dyDescent="0.4">
      <c r="A250" s="8" t="s">
        <v>87</v>
      </c>
      <c r="B250" s="2" t="s">
        <v>25</v>
      </c>
      <c r="C250" s="3"/>
      <c r="D250" s="1"/>
      <c r="E250" s="3"/>
      <c r="F250" s="1"/>
      <c r="G250" s="3"/>
      <c r="H250" s="1"/>
      <c r="I250" s="3"/>
      <c r="J250" s="1"/>
      <c r="K250" s="3"/>
      <c r="L250" s="1"/>
      <c r="M250" s="3"/>
      <c r="N250" s="1"/>
      <c r="O250" s="3"/>
      <c r="P250" s="1"/>
      <c r="Q250" s="3"/>
      <c r="R250" s="1"/>
      <c r="S250" s="3"/>
      <c r="T250" s="1"/>
      <c r="U250" s="3"/>
      <c r="V250" s="1"/>
      <c r="W250" s="3">
        <v>1017758.77520128</v>
      </c>
      <c r="X250" s="1" t="s">
        <v>22</v>
      </c>
      <c r="Y250" s="3">
        <v>1227307.9940281301</v>
      </c>
      <c r="Z250" s="1" t="s">
        <v>22</v>
      </c>
      <c r="AA250" s="3">
        <v>1564148.3840685999</v>
      </c>
      <c r="AB250" s="1" t="s">
        <v>22</v>
      </c>
      <c r="AC250" s="3">
        <v>2072755.2692024901</v>
      </c>
      <c r="AD250" s="1" t="s">
        <v>22</v>
      </c>
      <c r="AE250" s="3">
        <v>2328731.22685197</v>
      </c>
      <c r="AF250" s="1" t="s">
        <v>22</v>
      </c>
      <c r="AG250" s="3">
        <v>2762644.1519999998</v>
      </c>
      <c r="AH250" s="1" t="s">
        <v>22</v>
      </c>
      <c r="AI250" s="3">
        <v>3563325.3859999999</v>
      </c>
      <c r="AJ250" s="1" t="s">
        <v>22</v>
      </c>
      <c r="AK250" s="3">
        <v>4343808.9720000001</v>
      </c>
      <c r="AL250" s="1" t="s">
        <v>22</v>
      </c>
      <c r="AM250" s="3">
        <v>5737828.0496347304</v>
      </c>
      <c r="AN250" s="1" t="s">
        <v>22</v>
      </c>
      <c r="AO250" s="3"/>
      <c r="AP250" s="1"/>
    </row>
    <row r="251" spans="1:42" ht="39" customHeight="1" x14ac:dyDescent="0.4">
      <c r="A251" s="8" t="s">
        <v>88</v>
      </c>
      <c r="B251" s="2" t="s">
        <v>21</v>
      </c>
      <c r="C251" s="4">
        <v>46239.641000000003</v>
      </c>
      <c r="D251" s="5" t="s">
        <v>22</v>
      </c>
      <c r="E251" s="4">
        <v>53021.245000000003</v>
      </c>
      <c r="F251" s="5" t="s">
        <v>22</v>
      </c>
      <c r="G251" s="4">
        <v>62858.055999999997</v>
      </c>
      <c r="H251" s="5" t="s">
        <v>22</v>
      </c>
      <c r="I251" s="4">
        <v>66490.854000000007</v>
      </c>
      <c r="J251" s="5" t="s">
        <v>22</v>
      </c>
      <c r="K251" s="4">
        <v>59756.819000000003</v>
      </c>
      <c r="L251" s="5" t="s">
        <v>22</v>
      </c>
      <c r="M251" s="4">
        <v>66454.082999999999</v>
      </c>
      <c r="N251" s="5" t="s">
        <v>22</v>
      </c>
      <c r="O251" s="4">
        <v>74864.718999999997</v>
      </c>
      <c r="P251" s="5" t="s">
        <v>22</v>
      </c>
      <c r="Q251" s="4">
        <v>83966.952000000005</v>
      </c>
      <c r="R251" s="5" t="s">
        <v>22</v>
      </c>
      <c r="S251" s="4">
        <v>83079.255143999995</v>
      </c>
      <c r="T251" s="5" t="s">
        <v>22</v>
      </c>
      <c r="U251" s="4">
        <v>89564.467581999997</v>
      </c>
      <c r="V251" s="5" t="s">
        <v>22</v>
      </c>
      <c r="W251" s="4">
        <v>96786.337742999996</v>
      </c>
      <c r="X251" s="5" t="s">
        <v>22</v>
      </c>
      <c r="Y251" s="4">
        <v>100227.53614</v>
      </c>
      <c r="Z251" s="5" t="s">
        <v>22</v>
      </c>
      <c r="AA251" s="4">
        <v>104281.159031</v>
      </c>
      <c r="AB251" s="5" t="s">
        <v>22</v>
      </c>
      <c r="AC251" s="4">
        <v>116145.83211</v>
      </c>
      <c r="AD251" s="5" t="s">
        <v>22</v>
      </c>
      <c r="AE251" s="4">
        <v>120533.448521</v>
      </c>
      <c r="AF251" s="5" t="s">
        <v>22</v>
      </c>
      <c r="AG251" s="4">
        <v>103642.81896999999</v>
      </c>
      <c r="AH251" s="5" t="s">
        <v>22</v>
      </c>
      <c r="AI251" s="4">
        <v>98166.562416999994</v>
      </c>
      <c r="AJ251" s="5" t="s">
        <v>22</v>
      </c>
      <c r="AK251" s="4">
        <v>113608.511071</v>
      </c>
      <c r="AL251" s="5" t="s">
        <v>22</v>
      </c>
      <c r="AM251" s="4">
        <v>144110.85959199999</v>
      </c>
      <c r="AN251" s="5" t="s">
        <v>22</v>
      </c>
      <c r="AO251" s="4"/>
      <c r="AP251" s="5"/>
    </row>
    <row r="252" spans="1:42" ht="39" customHeight="1" x14ac:dyDescent="0.4">
      <c r="A252" s="8" t="s">
        <v>88</v>
      </c>
      <c r="B252" s="2" t="s">
        <v>23</v>
      </c>
      <c r="C252" s="3">
        <v>14980.929</v>
      </c>
      <c r="D252" s="1" t="s">
        <v>22</v>
      </c>
      <c r="E252" s="3">
        <v>16060.61</v>
      </c>
      <c r="F252" s="1" t="s">
        <v>22</v>
      </c>
      <c r="G252" s="3">
        <v>21522.094000000001</v>
      </c>
      <c r="H252" s="1" t="s">
        <v>22</v>
      </c>
      <c r="I252" s="3">
        <v>21161.723999999998</v>
      </c>
      <c r="J252" s="1" t="s">
        <v>22</v>
      </c>
      <c r="K252" s="3">
        <v>22382.43</v>
      </c>
      <c r="L252" s="1" t="s">
        <v>22</v>
      </c>
      <c r="M252" s="3">
        <v>22727.56</v>
      </c>
      <c r="N252" s="1" t="s">
        <v>22</v>
      </c>
      <c r="O252" s="3">
        <v>30275.821</v>
      </c>
      <c r="P252" s="1" t="s">
        <v>22</v>
      </c>
      <c r="Q252" s="3">
        <v>30953.807000000001</v>
      </c>
      <c r="R252" s="1" t="s">
        <v>22</v>
      </c>
      <c r="S252" s="3">
        <v>27157.755813</v>
      </c>
      <c r="T252" s="1" t="s">
        <v>22</v>
      </c>
      <c r="U252" s="3">
        <v>27361.325493</v>
      </c>
      <c r="V252" s="1" t="s">
        <v>22</v>
      </c>
      <c r="W252" s="3">
        <v>26743.9211</v>
      </c>
      <c r="X252" s="1" t="s">
        <v>22</v>
      </c>
      <c r="Y252" s="3">
        <v>28177.842368000001</v>
      </c>
      <c r="Z252" s="1" t="s">
        <v>22</v>
      </c>
      <c r="AA252" s="3">
        <v>30187.604764</v>
      </c>
      <c r="AB252" s="1" t="s">
        <v>22</v>
      </c>
      <c r="AC252" s="3">
        <v>32542.408094999999</v>
      </c>
      <c r="AD252" s="1" t="s">
        <v>22</v>
      </c>
      <c r="AE252" s="3">
        <v>37774.328471000001</v>
      </c>
      <c r="AF252" s="1" t="s">
        <v>22</v>
      </c>
      <c r="AG252" s="3">
        <v>37916.122517999996</v>
      </c>
      <c r="AH252" s="1" t="s">
        <v>22</v>
      </c>
      <c r="AI252" s="3">
        <v>37924.483557</v>
      </c>
      <c r="AJ252" s="1" t="s">
        <v>22</v>
      </c>
      <c r="AK252" s="3">
        <v>41992.576622</v>
      </c>
      <c r="AL252" s="1" t="s">
        <v>22</v>
      </c>
      <c r="AM252" s="3">
        <v>45492.026690999999</v>
      </c>
      <c r="AN252" s="1" t="s">
        <v>22</v>
      </c>
      <c r="AO252" s="3"/>
      <c r="AP252" s="1"/>
    </row>
    <row r="253" spans="1:42" ht="39" customHeight="1" x14ac:dyDescent="0.4">
      <c r="A253" s="8" t="s">
        <v>88</v>
      </c>
      <c r="B253" s="2" t="s">
        <v>24</v>
      </c>
      <c r="C253" s="4">
        <v>11165.409</v>
      </c>
      <c r="D253" s="5" t="s">
        <v>22</v>
      </c>
      <c r="E253" s="4">
        <v>10609.46</v>
      </c>
      <c r="F253" s="5" t="s">
        <v>22</v>
      </c>
      <c r="G253" s="4">
        <v>12347.71</v>
      </c>
      <c r="H253" s="5" t="s">
        <v>22</v>
      </c>
      <c r="I253" s="4">
        <v>11232.922</v>
      </c>
      <c r="J253" s="5" t="s">
        <v>22</v>
      </c>
      <c r="K253" s="4">
        <v>11686.459000000001</v>
      </c>
      <c r="L253" s="5" t="s">
        <v>22</v>
      </c>
      <c r="M253" s="4">
        <v>10328.728999999999</v>
      </c>
      <c r="N253" s="5" t="s">
        <v>22</v>
      </c>
      <c r="O253" s="4">
        <v>9518.7009999999991</v>
      </c>
      <c r="P253" s="5" t="s">
        <v>22</v>
      </c>
      <c r="Q253" s="4">
        <v>8207.7160000000003</v>
      </c>
      <c r="R253" s="5" t="s">
        <v>22</v>
      </c>
      <c r="S253" s="4">
        <v>8813.7659920000006</v>
      </c>
      <c r="T253" s="5" t="s">
        <v>22</v>
      </c>
      <c r="U253" s="4">
        <v>7990.9493860000002</v>
      </c>
      <c r="V253" s="5" t="s">
        <v>22</v>
      </c>
      <c r="W253" s="4">
        <v>8398.2802950000005</v>
      </c>
      <c r="X253" s="5" t="s">
        <v>22</v>
      </c>
      <c r="Y253" s="4">
        <v>8155.7867910000004</v>
      </c>
      <c r="Z253" s="5" t="s">
        <v>22</v>
      </c>
      <c r="AA253" s="4">
        <v>7825.1461829999998</v>
      </c>
      <c r="AB253" s="5" t="s">
        <v>22</v>
      </c>
      <c r="AC253" s="4">
        <v>10650.771344999999</v>
      </c>
      <c r="AD253" s="5" t="s">
        <v>22</v>
      </c>
      <c r="AE253" s="4">
        <v>10204.966977</v>
      </c>
      <c r="AF253" s="5" t="s">
        <v>22</v>
      </c>
      <c r="AG253" s="4">
        <v>20992.844041</v>
      </c>
      <c r="AH253" s="5" t="s">
        <v>22</v>
      </c>
      <c r="AI253" s="4">
        <v>17591.122145000001</v>
      </c>
      <c r="AJ253" s="5" t="s">
        <v>22</v>
      </c>
      <c r="AK253" s="4">
        <v>14167.245519</v>
      </c>
      <c r="AL253" s="5" t="s">
        <v>22</v>
      </c>
      <c r="AM253" s="4">
        <v>12899.306994</v>
      </c>
      <c r="AN253" s="5" t="s">
        <v>22</v>
      </c>
      <c r="AO253" s="4"/>
      <c r="AP253" s="5"/>
    </row>
    <row r="254" spans="1:42" ht="39" customHeight="1" x14ac:dyDescent="0.4">
      <c r="A254" s="8" t="s">
        <v>88</v>
      </c>
      <c r="B254" s="2" t="s">
        <v>25</v>
      </c>
      <c r="C254" s="3">
        <v>942887.45200000005</v>
      </c>
      <c r="D254" s="1" t="s">
        <v>22</v>
      </c>
      <c r="E254" s="3">
        <v>1076037.4240000001</v>
      </c>
      <c r="F254" s="1" t="s">
        <v>22</v>
      </c>
      <c r="G254" s="3">
        <v>1205379.939</v>
      </c>
      <c r="H254" s="1" t="s">
        <v>22</v>
      </c>
      <c r="I254" s="3">
        <v>1322908.2420000001</v>
      </c>
      <c r="J254" s="1" t="s">
        <v>22</v>
      </c>
      <c r="K254" s="3">
        <v>1413422.192</v>
      </c>
      <c r="L254" s="1" t="s">
        <v>22</v>
      </c>
      <c r="M254" s="3">
        <v>1537053.189</v>
      </c>
      <c r="N254" s="1" t="s">
        <v>22</v>
      </c>
      <c r="O254" s="3">
        <v>1773323.487</v>
      </c>
      <c r="P254" s="1" t="s">
        <v>22</v>
      </c>
      <c r="Q254" s="3">
        <v>1901859.808</v>
      </c>
      <c r="R254" s="1" t="s">
        <v>22</v>
      </c>
      <c r="S254" s="3">
        <v>2043420.9351600001</v>
      </c>
      <c r="T254" s="1" t="s">
        <v>22</v>
      </c>
      <c r="U254" s="3">
        <v>2251907.9229569999</v>
      </c>
      <c r="V254" s="1" t="s">
        <v>22</v>
      </c>
      <c r="W254" s="3">
        <v>2354384.1269959998</v>
      </c>
      <c r="X254" s="1" t="s">
        <v>22</v>
      </c>
      <c r="Y254" s="3">
        <v>2442892.51034</v>
      </c>
      <c r="Z254" s="1" t="s">
        <v>22</v>
      </c>
      <c r="AA254" s="3">
        <v>2547867.2350360001</v>
      </c>
      <c r="AB254" s="1" t="s">
        <v>22</v>
      </c>
      <c r="AC254" s="3">
        <v>2736789.8624229999</v>
      </c>
      <c r="AD254" s="1" t="s">
        <v>22</v>
      </c>
      <c r="AE254" s="3">
        <v>2831231.6012180001</v>
      </c>
      <c r="AF254" s="1" t="s">
        <v>22</v>
      </c>
      <c r="AG254" s="3">
        <v>2966181.2517559999</v>
      </c>
      <c r="AH254" s="1" t="s">
        <v>22</v>
      </c>
      <c r="AI254" s="3">
        <v>3118726.2455839999</v>
      </c>
      <c r="AJ254" s="1" t="s">
        <v>22</v>
      </c>
      <c r="AK254" s="3">
        <v>3349264.6433359999</v>
      </c>
      <c r="AL254" s="1" t="s">
        <v>22</v>
      </c>
      <c r="AM254" s="3">
        <v>3520816.8542960002</v>
      </c>
      <c r="AN254" s="1" t="s">
        <v>22</v>
      </c>
      <c r="AO254" s="3"/>
      <c r="AP254" s="1"/>
    </row>
    <row r="255" spans="1:42" ht="29.25" customHeight="1" x14ac:dyDescent="0.4">
      <c r="A255" s="8" t="s">
        <v>89</v>
      </c>
      <c r="B255" s="2" t="s">
        <v>21</v>
      </c>
      <c r="C255" s="4"/>
      <c r="D255" s="5"/>
      <c r="E255" s="4"/>
      <c r="F255" s="5"/>
      <c r="G255" s="4"/>
      <c r="H255" s="5"/>
      <c r="I255" s="4"/>
      <c r="J255" s="5"/>
      <c r="K255" s="4"/>
      <c r="L255" s="5"/>
      <c r="M255" s="4"/>
      <c r="N255" s="5"/>
      <c r="O255" s="4"/>
      <c r="P255" s="5"/>
      <c r="Q255" s="4">
        <v>1636.107</v>
      </c>
      <c r="R255" s="5" t="s">
        <v>22</v>
      </c>
      <c r="S255" s="4">
        <v>1767.9590000000001</v>
      </c>
      <c r="T255" s="5" t="s">
        <v>22</v>
      </c>
      <c r="U255" s="4">
        <v>2250.9360000000001</v>
      </c>
      <c r="V255" s="5" t="s">
        <v>22</v>
      </c>
      <c r="W255" s="4">
        <v>2151.1019999999999</v>
      </c>
      <c r="X255" s="5" t="s">
        <v>22</v>
      </c>
      <c r="Y255" s="4">
        <v>2468.7579999999998</v>
      </c>
      <c r="Z255" s="5" t="s">
        <v>22</v>
      </c>
      <c r="AA255" s="4">
        <v>2610.1729999999998</v>
      </c>
      <c r="AB255" s="5" t="s">
        <v>22</v>
      </c>
      <c r="AC255" s="4">
        <v>2807.39</v>
      </c>
      <c r="AD255" s="5" t="s">
        <v>22</v>
      </c>
      <c r="AE255" s="4">
        <v>3047.4960000000001</v>
      </c>
      <c r="AF255" s="5" t="s">
        <v>22</v>
      </c>
      <c r="AG255" s="4">
        <v>3303.2420000000002</v>
      </c>
      <c r="AH255" s="5" t="s">
        <v>22</v>
      </c>
      <c r="AI255" s="4">
        <v>3882.3539999999998</v>
      </c>
      <c r="AJ255" s="5" t="s">
        <v>22</v>
      </c>
      <c r="AK255" s="4">
        <v>4253.2659999999996</v>
      </c>
      <c r="AL255" s="5" t="s">
        <v>22</v>
      </c>
      <c r="AM255" s="4">
        <v>5530.9110000000001</v>
      </c>
      <c r="AN255" s="5" t="s">
        <v>22</v>
      </c>
      <c r="AO255" s="4">
        <v>6130.9949999999999</v>
      </c>
      <c r="AP255" s="5" t="s">
        <v>22</v>
      </c>
    </row>
    <row r="256" spans="1:42" ht="29.25" customHeight="1" x14ac:dyDescent="0.4">
      <c r="A256" s="8" t="s">
        <v>89</v>
      </c>
      <c r="B256" s="2" t="s">
        <v>23</v>
      </c>
      <c r="C256" s="3"/>
      <c r="D256" s="1"/>
      <c r="E256" s="3"/>
      <c r="F256" s="1"/>
      <c r="G256" s="3"/>
      <c r="H256" s="1"/>
      <c r="I256" s="3"/>
      <c r="J256" s="1"/>
      <c r="K256" s="3"/>
      <c r="L256" s="1"/>
      <c r="M256" s="3"/>
      <c r="N256" s="1"/>
      <c r="O256" s="3"/>
      <c r="P256" s="1"/>
      <c r="Q256" s="3">
        <v>917.68899999999996</v>
      </c>
      <c r="R256" s="1" t="s">
        <v>22</v>
      </c>
      <c r="S256" s="3">
        <v>1147.1079999999999</v>
      </c>
      <c r="T256" s="1" t="s">
        <v>22</v>
      </c>
      <c r="U256" s="3">
        <v>1032.0029999999999</v>
      </c>
      <c r="V256" s="1" t="s">
        <v>22</v>
      </c>
      <c r="W256" s="3">
        <v>1152.671</v>
      </c>
      <c r="X256" s="1" t="s">
        <v>22</v>
      </c>
      <c r="Y256" s="3">
        <v>1156.69</v>
      </c>
      <c r="Z256" s="1" t="s">
        <v>22</v>
      </c>
      <c r="AA256" s="3">
        <v>1302.665</v>
      </c>
      <c r="AB256" s="1" t="s">
        <v>22</v>
      </c>
      <c r="AC256" s="3">
        <v>1398.0329999999999</v>
      </c>
      <c r="AD256" s="1" t="s">
        <v>22</v>
      </c>
      <c r="AE256" s="3">
        <v>1456.9849999999999</v>
      </c>
      <c r="AF256" s="1" t="s">
        <v>22</v>
      </c>
      <c r="AG256" s="3">
        <v>1129.3620000000001</v>
      </c>
      <c r="AH256" s="1" t="s">
        <v>22</v>
      </c>
      <c r="AI256" s="3">
        <v>2325.971</v>
      </c>
      <c r="AJ256" s="1" t="s">
        <v>22</v>
      </c>
      <c r="AK256" s="3">
        <v>2138.4090000000001</v>
      </c>
      <c r="AL256" s="1" t="s">
        <v>22</v>
      </c>
      <c r="AM256" s="3">
        <v>2379.1819999999998</v>
      </c>
      <c r="AN256" s="1" t="s">
        <v>22</v>
      </c>
      <c r="AO256" s="3">
        <v>2517.64</v>
      </c>
      <c r="AP256" s="1" t="s">
        <v>22</v>
      </c>
    </row>
    <row r="257" spans="1:42" ht="29.25" customHeight="1" x14ac:dyDescent="0.4">
      <c r="A257" s="8" t="s">
        <v>89</v>
      </c>
      <c r="B257" s="2" t="s">
        <v>24</v>
      </c>
      <c r="C257" s="4"/>
      <c r="D257" s="5"/>
      <c r="E257" s="4"/>
      <c r="F257" s="5"/>
      <c r="G257" s="4"/>
      <c r="H257" s="5"/>
      <c r="I257" s="4"/>
      <c r="J257" s="5"/>
      <c r="K257" s="4"/>
      <c r="L257" s="5"/>
      <c r="M257" s="4"/>
      <c r="N257" s="5"/>
      <c r="O257" s="4"/>
      <c r="P257" s="5"/>
      <c r="Q257" s="4">
        <v>598.22400000000005</v>
      </c>
      <c r="R257" s="5" t="s">
        <v>22</v>
      </c>
      <c r="S257" s="4">
        <v>-61.543999999999997</v>
      </c>
      <c r="T257" s="5" t="s">
        <v>22</v>
      </c>
      <c r="U257" s="4">
        <v>102.47</v>
      </c>
      <c r="V257" s="5" t="s">
        <v>22</v>
      </c>
      <c r="W257" s="4">
        <v>239.02099999999999</v>
      </c>
      <c r="X257" s="5" t="s">
        <v>22</v>
      </c>
      <c r="Y257" s="4">
        <v>-347.61900000000003</v>
      </c>
      <c r="Z257" s="5" t="s">
        <v>22</v>
      </c>
      <c r="AA257" s="4">
        <v>302.47000000000003</v>
      </c>
      <c r="AB257" s="5" t="s">
        <v>22</v>
      </c>
      <c r="AC257" s="4">
        <v>15.15</v>
      </c>
      <c r="AD257" s="5" t="s">
        <v>22</v>
      </c>
      <c r="AE257" s="4">
        <v>478.49299999999999</v>
      </c>
      <c r="AF257" s="5" t="s">
        <v>22</v>
      </c>
      <c r="AG257" s="4">
        <v>1257.777</v>
      </c>
      <c r="AH257" s="5" t="s">
        <v>22</v>
      </c>
      <c r="AI257" s="4">
        <v>-138.755</v>
      </c>
      <c r="AJ257" s="5" t="s">
        <v>22</v>
      </c>
      <c r="AK257" s="4">
        <v>61.015999999999998</v>
      </c>
      <c r="AL257" s="5" t="s">
        <v>22</v>
      </c>
      <c r="AM257" s="4">
        <v>79.331000000000003</v>
      </c>
      <c r="AN257" s="5" t="s">
        <v>22</v>
      </c>
      <c r="AO257" s="4">
        <v>98.691999999999993</v>
      </c>
      <c r="AP257" s="5" t="s">
        <v>22</v>
      </c>
    </row>
    <row r="258" spans="1:42" ht="29.25" customHeight="1" x14ac:dyDescent="0.4">
      <c r="A258" s="8" t="s">
        <v>89</v>
      </c>
      <c r="B258" s="2" t="s">
        <v>25</v>
      </c>
      <c r="C258" s="3"/>
      <c r="D258" s="1"/>
      <c r="E258" s="3"/>
      <c r="F258" s="1"/>
      <c r="G258" s="3"/>
      <c r="H258" s="1"/>
      <c r="I258" s="3"/>
      <c r="J258" s="1"/>
      <c r="K258" s="3"/>
      <c r="L258" s="1"/>
      <c r="M258" s="3"/>
      <c r="N258" s="1"/>
      <c r="O258" s="3"/>
      <c r="P258" s="1"/>
      <c r="Q258" s="3">
        <v>27987.695</v>
      </c>
      <c r="R258" s="1" t="s">
        <v>22</v>
      </c>
      <c r="S258" s="3">
        <v>32131.606</v>
      </c>
      <c r="T258" s="1" t="s">
        <v>22</v>
      </c>
      <c r="U258" s="3">
        <v>37585.794002959999</v>
      </c>
      <c r="V258" s="1" t="s">
        <v>22</v>
      </c>
      <c r="W258" s="3">
        <v>41441.46</v>
      </c>
      <c r="X258" s="1" t="s">
        <v>22</v>
      </c>
      <c r="Y258" s="3">
        <v>44029.983999999997</v>
      </c>
      <c r="Z258" s="1" t="s">
        <v>22</v>
      </c>
      <c r="AA258" s="3">
        <v>46256.141000000003</v>
      </c>
      <c r="AB258" s="1" t="s">
        <v>22</v>
      </c>
      <c r="AC258" s="3">
        <v>48550.180999999997</v>
      </c>
      <c r="AD258" s="1" t="s">
        <v>22</v>
      </c>
      <c r="AE258" s="3">
        <v>53621.362000000001</v>
      </c>
      <c r="AF258" s="1" t="s">
        <v>22</v>
      </c>
      <c r="AG258" s="3">
        <v>65060.317999999999</v>
      </c>
      <c r="AH258" s="1" t="s">
        <v>22</v>
      </c>
      <c r="AI258" s="3">
        <v>79641.001000000004</v>
      </c>
      <c r="AJ258" s="1" t="s">
        <v>22</v>
      </c>
      <c r="AK258" s="3">
        <v>85377.695999999996</v>
      </c>
      <c r="AL258" s="1" t="s">
        <v>22</v>
      </c>
      <c r="AM258" s="3">
        <v>91839.953999999998</v>
      </c>
      <c r="AN258" s="1" t="s">
        <v>22</v>
      </c>
      <c r="AO258" s="3">
        <v>95473.59</v>
      </c>
      <c r="AP258" s="1" t="s">
        <v>22</v>
      </c>
    </row>
    <row r="259" spans="1:42" ht="39" customHeight="1" x14ac:dyDescent="0.4">
      <c r="A259" s="8" t="s">
        <v>90</v>
      </c>
      <c r="B259" s="2" t="s">
        <v>21</v>
      </c>
      <c r="C259" s="4"/>
      <c r="D259" s="5"/>
      <c r="E259" s="4"/>
      <c r="F259" s="5"/>
      <c r="G259" s="4"/>
      <c r="H259" s="5"/>
      <c r="I259" s="4"/>
      <c r="J259" s="5"/>
      <c r="K259" s="4">
        <v>31690.711795540901</v>
      </c>
      <c r="L259" s="5" t="s">
        <v>22</v>
      </c>
      <c r="M259" s="4">
        <v>34506.013093817201</v>
      </c>
      <c r="N259" s="5" t="s">
        <v>22</v>
      </c>
      <c r="O259" s="4">
        <v>35235.092288611602</v>
      </c>
      <c r="P259" s="5" t="s">
        <v>22</v>
      </c>
      <c r="Q259" s="4">
        <v>43084.8347420141</v>
      </c>
      <c r="R259" s="5" t="s">
        <v>22</v>
      </c>
      <c r="S259" s="4">
        <v>42817.9706862577</v>
      </c>
      <c r="T259" s="5" t="s">
        <v>22</v>
      </c>
      <c r="U259" s="4">
        <v>44399.377621904998</v>
      </c>
      <c r="V259" s="5" t="s">
        <v>22</v>
      </c>
      <c r="W259" s="4">
        <v>45278.318794898601</v>
      </c>
      <c r="X259" s="5" t="s">
        <v>22</v>
      </c>
      <c r="Y259" s="4">
        <v>45664.927025266297</v>
      </c>
      <c r="Z259" s="5" t="s">
        <v>22</v>
      </c>
      <c r="AA259" s="4">
        <v>48082.3598809865</v>
      </c>
      <c r="AB259" s="5" t="s">
        <v>22</v>
      </c>
      <c r="AC259" s="4">
        <v>53351.456222210902</v>
      </c>
      <c r="AD259" s="5" t="s">
        <v>22</v>
      </c>
      <c r="AE259" s="4">
        <v>60524.173259372401</v>
      </c>
      <c r="AF259" s="5" t="s">
        <v>22</v>
      </c>
      <c r="AG259" s="4">
        <v>47664.863393190601</v>
      </c>
      <c r="AH259" s="5" t="s">
        <v>22</v>
      </c>
      <c r="AI259" s="4">
        <v>43232.0048019245</v>
      </c>
      <c r="AJ259" s="5" t="s">
        <v>22</v>
      </c>
      <c r="AK259" s="4">
        <v>63403.116777527903</v>
      </c>
      <c r="AL259" s="5" t="s">
        <v>22</v>
      </c>
      <c r="AM259" s="4">
        <v>120333.61217228101</v>
      </c>
      <c r="AN259" s="5" t="s">
        <v>22</v>
      </c>
      <c r="AO259" s="4"/>
      <c r="AP259" s="5"/>
    </row>
    <row r="260" spans="1:42" ht="29.25" customHeight="1" x14ac:dyDescent="0.4">
      <c r="A260" s="8" t="s">
        <v>90</v>
      </c>
      <c r="B260" s="2" t="s">
        <v>23</v>
      </c>
      <c r="C260" s="3"/>
      <c r="D260" s="1"/>
      <c r="E260" s="3"/>
      <c r="F260" s="1"/>
      <c r="G260" s="3"/>
      <c r="H260" s="1"/>
      <c r="I260" s="3"/>
      <c r="J260" s="1"/>
      <c r="K260" s="3">
        <v>7625.3878182108601</v>
      </c>
      <c r="L260" s="1" t="s">
        <v>22</v>
      </c>
      <c r="M260" s="3">
        <v>9115.5297561486295</v>
      </c>
      <c r="N260" s="1" t="s">
        <v>22</v>
      </c>
      <c r="O260" s="3">
        <v>9825.6488664163498</v>
      </c>
      <c r="P260" s="1" t="s">
        <v>22</v>
      </c>
      <c r="Q260" s="3">
        <v>12003.479396247099</v>
      </c>
      <c r="R260" s="1" t="s">
        <v>22</v>
      </c>
      <c r="S260" s="3">
        <v>10293.107593502</v>
      </c>
      <c r="T260" s="1" t="s">
        <v>22</v>
      </c>
      <c r="U260" s="3">
        <v>15836.6794924346</v>
      </c>
      <c r="V260" s="1" t="s">
        <v>22</v>
      </c>
      <c r="W260" s="3">
        <v>15026.3372753807</v>
      </c>
      <c r="X260" s="1" t="s">
        <v>22</v>
      </c>
      <c r="Y260" s="3">
        <v>15046.864958177501</v>
      </c>
      <c r="Z260" s="1" t="s">
        <v>22</v>
      </c>
      <c r="AA260" s="3">
        <v>14146.300521134101</v>
      </c>
      <c r="AB260" s="1" t="s">
        <v>22</v>
      </c>
      <c r="AC260" s="3">
        <v>15249.501471523099</v>
      </c>
      <c r="AD260" s="1" t="s">
        <v>22</v>
      </c>
      <c r="AE260" s="3">
        <v>15943.5887511452</v>
      </c>
      <c r="AF260" s="1" t="s">
        <v>22</v>
      </c>
      <c r="AG260" s="3">
        <v>16410.6856605385</v>
      </c>
      <c r="AH260" s="1" t="s">
        <v>22</v>
      </c>
      <c r="AI260" s="3">
        <v>18405.162873340902</v>
      </c>
      <c r="AJ260" s="1" t="s">
        <v>22</v>
      </c>
      <c r="AK260" s="3">
        <v>19891.0543448485</v>
      </c>
      <c r="AL260" s="1" t="s">
        <v>22</v>
      </c>
      <c r="AM260" s="3">
        <v>22657.4178711352</v>
      </c>
      <c r="AN260" s="1" t="s">
        <v>22</v>
      </c>
      <c r="AO260" s="3"/>
      <c r="AP260" s="1"/>
    </row>
    <row r="261" spans="1:42" ht="29.25" customHeight="1" x14ac:dyDescent="0.4">
      <c r="A261" s="8" t="s">
        <v>90</v>
      </c>
      <c r="B261" s="2" t="s">
        <v>24</v>
      </c>
      <c r="C261" s="4"/>
      <c r="D261" s="5"/>
      <c r="E261" s="4"/>
      <c r="F261" s="5"/>
      <c r="G261" s="4"/>
      <c r="H261" s="5"/>
      <c r="I261" s="4"/>
      <c r="J261" s="5"/>
      <c r="K261" s="4">
        <v>1425.50432475773</v>
      </c>
      <c r="L261" s="5" t="s">
        <v>22</v>
      </c>
      <c r="M261" s="4">
        <v>1981.3989099922901</v>
      </c>
      <c r="N261" s="5" t="s">
        <v>22</v>
      </c>
      <c r="O261" s="4">
        <v>1574.11888997101</v>
      </c>
      <c r="P261" s="5" t="s">
        <v>22</v>
      </c>
      <c r="Q261" s="4">
        <v>3131.63482374062</v>
      </c>
      <c r="R261" s="5" t="s">
        <v>22</v>
      </c>
      <c r="S261" s="4">
        <v>1877.83329987962</v>
      </c>
      <c r="T261" s="5" t="s">
        <v>22</v>
      </c>
      <c r="U261" s="4">
        <v>6559.5376731404804</v>
      </c>
      <c r="V261" s="5" t="s">
        <v>22</v>
      </c>
      <c r="W261" s="4">
        <v>7876.8264194842304</v>
      </c>
      <c r="X261" s="5" t="s">
        <v>22</v>
      </c>
      <c r="Y261" s="4">
        <v>6321.6371849817497</v>
      </c>
      <c r="Z261" s="5" t="s">
        <v>22</v>
      </c>
      <c r="AA261" s="4">
        <v>3750.4918739147902</v>
      </c>
      <c r="AB261" s="5" t="s">
        <v>22</v>
      </c>
      <c r="AC261" s="4">
        <v>6701.02528002708</v>
      </c>
      <c r="AD261" s="5" t="s">
        <v>22</v>
      </c>
      <c r="AE261" s="4">
        <v>5214.2461300501</v>
      </c>
      <c r="AF261" s="5" t="s">
        <v>22</v>
      </c>
      <c r="AG261" s="4">
        <v>13777.8314305082</v>
      </c>
      <c r="AH261" s="5" t="s">
        <v>22</v>
      </c>
      <c r="AI261" s="4">
        <v>5747.0670745652897</v>
      </c>
      <c r="AJ261" s="5" t="s">
        <v>22</v>
      </c>
      <c r="AK261" s="4">
        <v>5069.2960874685796</v>
      </c>
      <c r="AL261" s="5" t="s">
        <v>22</v>
      </c>
      <c r="AM261" s="4">
        <v>3262.4364900016599</v>
      </c>
      <c r="AN261" s="5" t="s">
        <v>22</v>
      </c>
      <c r="AO261" s="4"/>
      <c r="AP261" s="5"/>
    </row>
    <row r="262" spans="1:42" ht="39" customHeight="1" x14ac:dyDescent="0.4">
      <c r="A262" s="8" t="s">
        <v>90</v>
      </c>
      <c r="B262" s="2" t="s">
        <v>25</v>
      </c>
      <c r="C262" s="3"/>
      <c r="D262" s="1"/>
      <c r="E262" s="3"/>
      <c r="F262" s="1"/>
      <c r="G262" s="3"/>
      <c r="H262" s="1"/>
      <c r="I262" s="3"/>
      <c r="J262" s="1"/>
      <c r="K262" s="3">
        <v>845722.20923996798</v>
      </c>
      <c r="L262" s="1" t="s">
        <v>22</v>
      </c>
      <c r="M262" s="3">
        <v>1056529.29264187</v>
      </c>
      <c r="N262" s="1" t="s">
        <v>22</v>
      </c>
      <c r="O262" s="3">
        <v>1167227.8751518</v>
      </c>
      <c r="P262" s="1" t="s">
        <v>22</v>
      </c>
      <c r="Q262" s="3">
        <v>1289403.09405802</v>
      </c>
      <c r="R262" s="1" t="s">
        <v>22</v>
      </c>
      <c r="S262" s="3">
        <v>1327204.4708191601</v>
      </c>
      <c r="T262" s="1" t="s">
        <v>22</v>
      </c>
      <c r="U262" s="3">
        <v>1350235.1792341101</v>
      </c>
      <c r="V262" s="1" t="s">
        <v>22</v>
      </c>
      <c r="W262" s="3">
        <v>1390486.0454716401</v>
      </c>
      <c r="X262" s="1" t="s">
        <v>22</v>
      </c>
      <c r="Y262" s="3">
        <v>1387083.1134591</v>
      </c>
      <c r="Z262" s="1" t="s">
        <v>22</v>
      </c>
      <c r="AA262" s="3">
        <v>1548942.2226567201</v>
      </c>
      <c r="AB262" s="1" t="s">
        <v>22</v>
      </c>
      <c r="AC262" s="3">
        <v>1402466.5813215901</v>
      </c>
      <c r="AD262" s="1" t="s">
        <v>22</v>
      </c>
      <c r="AE262" s="3">
        <v>1592413.27124685</v>
      </c>
      <c r="AF262" s="1" t="s">
        <v>22</v>
      </c>
      <c r="AG262" s="3">
        <v>1743324.87338077</v>
      </c>
      <c r="AH262" s="1" t="s">
        <v>22</v>
      </c>
      <c r="AI262" s="3">
        <v>2060860.4762643201</v>
      </c>
      <c r="AJ262" s="1" t="s">
        <v>22</v>
      </c>
      <c r="AK262" s="3">
        <v>2231245.79192951</v>
      </c>
      <c r="AL262" s="1" t="s">
        <v>22</v>
      </c>
      <c r="AM262" s="3">
        <v>2354297.1489228201</v>
      </c>
      <c r="AN262" s="1" t="s">
        <v>22</v>
      </c>
      <c r="AO262" s="3"/>
      <c r="AP262" s="1"/>
    </row>
    <row r="263" spans="1:42" ht="39" customHeight="1" x14ac:dyDescent="0.4">
      <c r="A263" s="8" t="s">
        <v>91</v>
      </c>
      <c r="B263" s="2" t="s">
        <v>21</v>
      </c>
      <c r="C263" s="4">
        <v>305922.78000000003</v>
      </c>
      <c r="D263" s="5" t="s">
        <v>22</v>
      </c>
      <c r="E263" s="4">
        <v>322540.2</v>
      </c>
      <c r="F263" s="5" t="s">
        <v>22</v>
      </c>
      <c r="G263" s="4">
        <v>380504.19</v>
      </c>
      <c r="H263" s="5" t="s">
        <v>22</v>
      </c>
      <c r="I263" s="4">
        <v>442434.68</v>
      </c>
      <c r="J263" s="5" t="s">
        <v>22</v>
      </c>
      <c r="K263" s="4">
        <v>396971.68</v>
      </c>
      <c r="L263" s="5" t="s">
        <v>22</v>
      </c>
      <c r="M263" s="4">
        <v>372403.13</v>
      </c>
      <c r="N263" s="5" t="s">
        <v>22</v>
      </c>
      <c r="O263" s="4">
        <v>411393.24</v>
      </c>
      <c r="P263" s="5" t="s">
        <v>22</v>
      </c>
      <c r="Q263" s="4">
        <v>459973.63</v>
      </c>
      <c r="R263" s="5" t="s">
        <v>22</v>
      </c>
      <c r="S263" s="4">
        <v>485287.9</v>
      </c>
      <c r="T263" s="5" t="s">
        <v>22</v>
      </c>
      <c r="U263" s="4">
        <v>498684.48</v>
      </c>
      <c r="V263" s="5" t="s">
        <v>22</v>
      </c>
      <c r="W263" s="4">
        <v>517963.43</v>
      </c>
      <c r="X263" s="5" t="s">
        <v>22</v>
      </c>
      <c r="Y263" s="4">
        <v>634431.74</v>
      </c>
      <c r="Z263" s="5" t="s">
        <v>22</v>
      </c>
      <c r="AA263" s="4">
        <v>767407.18</v>
      </c>
      <c r="AB263" s="5" t="s">
        <v>22</v>
      </c>
      <c r="AC263" s="4">
        <v>878051.6</v>
      </c>
      <c r="AD263" s="5" t="s">
        <v>22</v>
      </c>
      <c r="AE263" s="4">
        <v>959340.86</v>
      </c>
      <c r="AF263" s="5" t="s">
        <v>22</v>
      </c>
      <c r="AG263" s="4">
        <v>869479.48</v>
      </c>
      <c r="AH263" s="5" t="s">
        <v>22</v>
      </c>
      <c r="AI263" s="4">
        <v>800710.2</v>
      </c>
      <c r="AJ263" s="5" t="s">
        <v>22</v>
      </c>
      <c r="AK263" s="4">
        <v>1166663.6599999999</v>
      </c>
      <c r="AL263" s="5" t="s">
        <v>22</v>
      </c>
      <c r="AM263" s="4">
        <v>1600416.88</v>
      </c>
      <c r="AN263" s="5" t="s">
        <v>22</v>
      </c>
      <c r="AO263" s="4">
        <v>1784723.87</v>
      </c>
      <c r="AP263" s="5" t="s">
        <v>22</v>
      </c>
    </row>
    <row r="264" spans="1:42" ht="39" customHeight="1" x14ac:dyDescent="0.4">
      <c r="A264" s="8" t="s">
        <v>91</v>
      </c>
      <c r="B264" s="2" t="s">
        <v>23</v>
      </c>
      <c r="C264" s="3">
        <v>62938.04</v>
      </c>
      <c r="D264" s="1" t="s">
        <v>22</v>
      </c>
      <c r="E264" s="3">
        <v>80788.7</v>
      </c>
      <c r="F264" s="1" t="s">
        <v>22</v>
      </c>
      <c r="G264" s="3">
        <v>89568.49</v>
      </c>
      <c r="H264" s="1" t="s">
        <v>22</v>
      </c>
      <c r="I264" s="3">
        <v>81040.070000000007</v>
      </c>
      <c r="J264" s="1" t="s">
        <v>22</v>
      </c>
      <c r="K264" s="3">
        <v>112593.11</v>
      </c>
      <c r="L264" s="1" t="s">
        <v>22</v>
      </c>
      <c r="M264" s="3">
        <v>100107.15</v>
      </c>
      <c r="N264" s="1" t="s">
        <v>22</v>
      </c>
      <c r="O264" s="3">
        <v>101702.1</v>
      </c>
      <c r="P264" s="1" t="s">
        <v>22</v>
      </c>
      <c r="Q264" s="3">
        <v>117031.09</v>
      </c>
      <c r="R264" s="1" t="s">
        <v>22</v>
      </c>
      <c r="S264" s="3">
        <v>140003.82</v>
      </c>
      <c r="T264" s="1" t="s">
        <v>22</v>
      </c>
      <c r="U264" s="3">
        <v>135070.91</v>
      </c>
      <c r="V264" s="1" t="s">
        <v>22</v>
      </c>
      <c r="W264" s="3">
        <v>136439.74</v>
      </c>
      <c r="X264" s="1" t="s">
        <v>22</v>
      </c>
      <c r="Y264" s="3">
        <v>147067.44</v>
      </c>
      <c r="Z264" s="1" t="s">
        <v>22</v>
      </c>
      <c r="AA264" s="3">
        <v>173236.33</v>
      </c>
      <c r="AB264" s="1" t="s">
        <v>22</v>
      </c>
      <c r="AC264" s="3">
        <v>179063</v>
      </c>
      <c r="AD264" s="1" t="s">
        <v>22</v>
      </c>
      <c r="AE264" s="3">
        <v>190992.84</v>
      </c>
      <c r="AF264" s="1" t="s">
        <v>22</v>
      </c>
      <c r="AG264" s="3">
        <v>174366.53</v>
      </c>
      <c r="AH264" s="1" t="s">
        <v>22</v>
      </c>
      <c r="AI264" s="3">
        <v>202685.39</v>
      </c>
      <c r="AJ264" s="1" t="s">
        <v>22</v>
      </c>
      <c r="AK264" s="3">
        <v>197746.26</v>
      </c>
      <c r="AL264" s="1" t="s">
        <v>22</v>
      </c>
      <c r="AM264" s="3">
        <v>228032.07</v>
      </c>
      <c r="AN264" s="1" t="s">
        <v>22</v>
      </c>
      <c r="AO264" s="3">
        <v>244211.96</v>
      </c>
      <c r="AP264" s="1" t="s">
        <v>22</v>
      </c>
    </row>
    <row r="265" spans="1:42" ht="39" customHeight="1" x14ac:dyDescent="0.4">
      <c r="A265" s="8" t="s">
        <v>91</v>
      </c>
      <c r="B265" s="2" t="s">
        <v>24</v>
      </c>
      <c r="C265" s="4">
        <v>15742.95</v>
      </c>
      <c r="D265" s="5" t="s">
        <v>22</v>
      </c>
      <c r="E265" s="4">
        <v>26569.01</v>
      </c>
      <c r="F265" s="5" t="s">
        <v>22</v>
      </c>
      <c r="G265" s="4">
        <v>56552.07</v>
      </c>
      <c r="H265" s="5" t="s">
        <v>22</v>
      </c>
      <c r="I265" s="4">
        <v>95426.77</v>
      </c>
      <c r="J265" s="5" t="s">
        <v>22</v>
      </c>
      <c r="K265" s="4">
        <v>102723.93</v>
      </c>
      <c r="L265" s="5" t="s">
        <v>22</v>
      </c>
      <c r="M265" s="4">
        <v>71569.5</v>
      </c>
      <c r="N265" s="5" t="s">
        <v>22</v>
      </c>
      <c r="O265" s="4">
        <v>70317.789999999994</v>
      </c>
      <c r="P265" s="5" t="s">
        <v>22</v>
      </c>
      <c r="Q265" s="4">
        <v>81267.38</v>
      </c>
      <c r="R265" s="5" t="s">
        <v>22</v>
      </c>
      <c r="S265" s="4">
        <v>102319.81</v>
      </c>
      <c r="T265" s="5" t="s">
        <v>22</v>
      </c>
      <c r="U265" s="4">
        <v>111965.77</v>
      </c>
      <c r="V265" s="5" t="s">
        <v>22</v>
      </c>
      <c r="W265" s="4">
        <v>118188.41</v>
      </c>
      <c r="X265" s="5" t="s">
        <v>22</v>
      </c>
      <c r="Y265" s="4">
        <v>120366.01</v>
      </c>
      <c r="Z265" s="5" t="s">
        <v>22</v>
      </c>
      <c r="AA265" s="4">
        <v>142806.79999999999</v>
      </c>
      <c r="AB265" s="5" t="s">
        <v>22</v>
      </c>
      <c r="AC265" s="4">
        <v>135217.54999999999</v>
      </c>
      <c r="AD265" s="5" t="s">
        <v>22</v>
      </c>
      <c r="AE265" s="4">
        <v>137918.76</v>
      </c>
      <c r="AF265" s="5" t="s">
        <v>22</v>
      </c>
      <c r="AG265" s="4">
        <v>190147.20000000001</v>
      </c>
      <c r="AH265" s="5" t="s">
        <v>22</v>
      </c>
      <c r="AI265" s="4">
        <v>94503.19</v>
      </c>
      <c r="AJ265" s="5" t="s">
        <v>22</v>
      </c>
      <c r="AK265" s="4">
        <v>104990.12</v>
      </c>
      <c r="AL265" s="5" t="s">
        <v>22</v>
      </c>
      <c r="AM265" s="4">
        <v>141445.82</v>
      </c>
      <c r="AN265" s="5" t="s">
        <v>22</v>
      </c>
      <c r="AO265" s="4">
        <v>175846.28</v>
      </c>
      <c r="AP265" s="5" t="s">
        <v>22</v>
      </c>
    </row>
    <row r="266" spans="1:42" ht="39" customHeight="1" x14ac:dyDescent="0.4">
      <c r="A266" s="8" t="s">
        <v>91</v>
      </c>
      <c r="B266" s="2" t="s">
        <v>25</v>
      </c>
      <c r="C266" s="3">
        <v>3218336</v>
      </c>
      <c r="D266" s="1" t="s">
        <v>22</v>
      </c>
      <c r="E266" s="3">
        <v>3651316.96</v>
      </c>
      <c r="F266" s="1" t="s">
        <v>22</v>
      </c>
      <c r="G266" s="3">
        <v>4244873.6900000004</v>
      </c>
      <c r="H266" s="1" t="s">
        <v>22</v>
      </c>
      <c r="I266" s="3">
        <v>4434768.79</v>
      </c>
      <c r="J266" s="1" t="s">
        <v>22</v>
      </c>
      <c r="K266" s="3">
        <v>4719727.41</v>
      </c>
      <c r="L266" s="1" t="s">
        <v>22</v>
      </c>
      <c r="M266" s="3">
        <v>5189490.51</v>
      </c>
      <c r="N266" s="1" t="s">
        <v>22</v>
      </c>
      <c r="O266" s="3">
        <v>5802608.3700000001</v>
      </c>
      <c r="P266" s="1" t="s">
        <v>22</v>
      </c>
      <c r="Q266" s="3">
        <v>6025909.7800000003</v>
      </c>
      <c r="R266" s="1" t="s">
        <v>22</v>
      </c>
      <c r="S266" s="3">
        <v>6556064.4000000004</v>
      </c>
      <c r="T266" s="1" t="s">
        <v>22</v>
      </c>
      <c r="U266" s="3">
        <v>6913222.2800000003</v>
      </c>
      <c r="V266" s="1" t="s">
        <v>22</v>
      </c>
      <c r="W266" s="3">
        <v>7770085.9400000004</v>
      </c>
      <c r="X266" s="1" t="s">
        <v>22</v>
      </c>
      <c r="Y266" s="3">
        <v>8667758.6999999993</v>
      </c>
      <c r="Z266" s="1" t="s">
        <v>22</v>
      </c>
      <c r="AA266" s="3">
        <v>9023185.1699999999</v>
      </c>
      <c r="AB266" s="1" t="s">
        <v>22</v>
      </c>
      <c r="AC266" s="3">
        <v>9567234.4700000007</v>
      </c>
      <c r="AD266" s="1" t="s">
        <v>22</v>
      </c>
      <c r="AE266" s="3">
        <v>9828586.9499999993</v>
      </c>
      <c r="AF266" s="1" t="s">
        <v>22</v>
      </c>
      <c r="AG266" s="3">
        <v>11186514.01</v>
      </c>
      <c r="AH266" s="1" t="s">
        <v>22</v>
      </c>
      <c r="AI266" s="3">
        <v>11069994.49</v>
      </c>
      <c r="AJ266" s="1" t="s">
        <v>22</v>
      </c>
      <c r="AK266" s="3">
        <v>12596746.210000001</v>
      </c>
      <c r="AL266" s="1" t="s">
        <v>22</v>
      </c>
      <c r="AM266" s="3">
        <v>13292410.9</v>
      </c>
      <c r="AN266" s="1" t="s">
        <v>22</v>
      </c>
      <c r="AO266" s="3">
        <v>15211397.17</v>
      </c>
      <c r="AP266" s="1" t="s">
        <v>22</v>
      </c>
    </row>
    <row r="267" spans="1:42" ht="29.25" customHeight="1" x14ac:dyDescent="0.4">
      <c r="A267" s="8" t="s">
        <v>92</v>
      </c>
      <c r="B267" s="2" t="s">
        <v>21</v>
      </c>
      <c r="C267" s="4"/>
      <c r="D267" s="5"/>
      <c r="E267" s="4"/>
      <c r="F267" s="5"/>
      <c r="G267" s="4"/>
      <c r="H267" s="5"/>
      <c r="I267" s="4"/>
      <c r="J267" s="5"/>
      <c r="K267" s="4">
        <v>3936.3753729999999</v>
      </c>
      <c r="L267" s="5" t="s">
        <v>22</v>
      </c>
      <c r="M267" s="4">
        <v>3551.0882919999999</v>
      </c>
      <c r="N267" s="5" t="s">
        <v>22</v>
      </c>
      <c r="O267" s="4">
        <v>4109.5461740000001</v>
      </c>
      <c r="P267" s="5" t="s">
        <v>22</v>
      </c>
      <c r="Q267" s="4">
        <v>4419.6100646799996</v>
      </c>
      <c r="R267" s="5" t="s">
        <v>22</v>
      </c>
      <c r="S267" s="4">
        <v>4766.2134640000004</v>
      </c>
      <c r="T267" s="5" t="s">
        <v>22</v>
      </c>
      <c r="U267" s="4">
        <v>5560.9384778200001</v>
      </c>
      <c r="V267" s="5" t="s">
        <v>22</v>
      </c>
      <c r="W267" s="4">
        <v>6405.3441370399996</v>
      </c>
      <c r="X267" s="5" t="s">
        <v>22</v>
      </c>
      <c r="Y267" s="4">
        <v>6215.6575414700001</v>
      </c>
      <c r="Z267" s="5" t="s">
        <v>22</v>
      </c>
      <c r="AA267" s="4">
        <v>4746.17137516</v>
      </c>
      <c r="AB267" s="5" t="s">
        <v>22</v>
      </c>
      <c r="AC267" s="4">
        <v>4302.4772949999997</v>
      </c>
      <c r="AD267" s="5" t="s">
        <v>22</v>
      </c>
      <c r="AE267" s="4">
        <v>4508.1710430000003</v>
      </c>
      <c r="AF267" s="5" t="s">
        <v>22</v>
      </c>
      <c r="AG267" s="4">
        <v>4367.7642290000003</v>
      </c>
      <c r="AH267" s="5" t="s">
        <v>22</v>
      </c>
      <c r="AI267" s="4">
        <v>4598.413364</v>
      </c>
      <c r="AJ267" s="5" t="s">
        <v>22</v>
      </c>
      <c r="AK267" s="4">
        <v>9626.0031039999994</v>
      </c>
      <c r="AL267" s="5" t="s">
        <v>22</v>
      </c>
      <c r="AM267" s="4">
        <v>11463.2186667285</v>
      </c>
      <c r="AN267" s="5" t="s">
        <v>22</v>
      </c>
      <c r="AO267" s="4"/>
      <c r="AP267" s="5"/>
    </row>
    <row r="268" spans="1:42" ht="29.25" customHeight="1" x14ac:dyDescent="0.4">
      <c r="A268" s="8" t="s">
        <v>92</v>
      </c>
      <c r="B268" s="2" t="s">
        <v>23</v>
      </c>
      <c r="C268" s="3"/>
      <c r="D268" s="1"/>
      <c r="E268" s="3"/>
      <c r="F268" s="1"/>
      <c r="G268" s="3"/>
      <c r="H268" s="1"/>
      <c r="I268" s="3"/>
      <c r="J268" s="1"/>
      <c r="K268" s="3">
        <v>1543.566094</v>
      </c>
      <c r="L268" s="1" t="s">
        <v>22</v>
      </c>
      <c r="M268" s="3">
        <v>1568.475704</v>
      </c>
      <c r="N268" s="1" t="s">
        <v>22</v>
      </c>
      <c r="O268" s="3">
        <v>1732.39438</v>
      </c>
      <c r="P268" s="1" t="s">
        <v>22</v>
      </c>
      <c r="Q268" s="3">
        <v>1682.7272941900001</v>
      </c>
      <c r="R268" s="1" t="s">
        <v>22</v>
      </c>
      <c r="S268" s="3">
        <v>1835.4856600000001</v>
      </c>
      <c r="T268" s="1" t="s">
        <v>22</v>
      </c>
      <c r="U268" s="3">
        <v>2161.3233258499999</v>
      </c>
      <c r="V268" s="1" t="s">
        <v>22</v>
      </c>
      <c r="W268" s="3">
        <v>3430.7082833600002</v>
      </c>
      <c r="X268" s="1" t="s">
        <v>22</v>
      </c>
      <c r="Y268" s="3">
        <v>2390.5692266199999</v>
      </c>
      <c r="Z268" s="1" t="s">
        <v>22</v>
      </c>
      <c r="AA268" s="3">
        <v>2542.0805774099999</v>
      </c>
      <c r="AB268" s="1" t="s">
        <v>22</v>
      </c>
      <c r="AC268" s="3">
        <v>1559.903161</v>
      </c>
      <c r="AD268" s="1" t="s">
        <v>22</v>
      </c>
      <c r="AE268" s="3">
        <v>2954.156082</v>
      </c>
      <c r="AF268" s="1" t="s">
        <v>22</v>
      </c>
      <c r="AG268" s="3">
        <v>3434.6106380000001</v>
      </c>
      <c r="AH268" s="1" t="s">
        <v>22</v>
      </c>
      <c r="AI268" s="3">
        <v>3472.846959</v>
      </c>
      <c r="AJ268" s="1" t="s">
        <v>22</v>
      </c>
      <c r="AK268" s="3">
        <v>4916.1375399999997</v>
      </c>
      <c r="AL268" s="1" t="s">
        <v>22</v>
      </c>
      <c r="AM268" s="3">
        <v>5340.1749852104003</v>
      </c>
      <c r="AN268" s="1" t="s">
        <v>22</v>
      </c>
      <c r="AO268" s="3"/>
      <c r="AP268" s="1"/>
    </row>
    <row r="269" spans="1:42" ht="29.25" customHeight="1" x14ac:dyDescent="0.4">
      <c r="A269" s="8" t="s">
        <v>92</v>
      </c>
      <c r="B269" s="2" t="s">
        <v>24</v>
      </c>
      <c r="C269" s="4"/>
      <c r="D269" s="5"/>
      <c r="E269" s="4"/>
      <c r="F269" s="5"/>
      <c r="G269" s="4"/>
      <c r="H269" s="5"/>
      <c r="I269" s="4"/>
      <c r="J269" s="5"/>
      <c r="K269" s="4">
        <v>1120.5756490000001</v>
      </c>
      <c r="L269" s="5" t="s">
        <v>22</v>
      </c>
      <c r="M269" s="4">
        <v>992.46134300000006</v>
      </c>
      <c r="N269" s="5" t="s">
        <v>22</v>
      </c>
      <c r="O269" s="4">
        <v>961.42234099999996</v>
      </c>
      <c r="P269" s="5" t="s">
        <v>22</v>
      </c>
      <c r="Q269" s="4">
        <v>758.80222703000004</v>
      </c>
      <c r="R269" s="5" t="s">
        <v>22</v>
      </c>
      <c r="S269" s="4">
        <v>314.421314</v>
      </c>
      <c r="T269" s="5" t="s">
        <v>22</v>
      </c>
      <c r="U269" s="4">
        <v>871.20390591</v>
      </c>
      <c r="V269" s="5" t="s">
        <v>22</v>
      </c>
      <c r="W269" s="4">
        <v>3104.2192140500001</v>
      </c>
      <c r="X269" s="5" t="s">
        <v>22</v>
      </c>
      <c r="Y269" s="4">
        <v>1216.1383170500001</v>
      </c>
      <c r="Z269" s="5" t="s">
        <v>22</v>
      </c>
      <c r="AA269" s="4">
        <v>469.55964803000001</v>
      </c>
      <c r="AB269" s="5" t="s">
        <v>22</v>
      </c>
      <c r="AC269" s="4">
        <v>-18.695800999999999</v>
      </c>
      <c r="AD269" s="5" t="s">
        <v>22</v>
      </c>
      <c r="AE269" s="4">
        <v>-362.89227699999998</v>
      </c>
      <c r="AF269" s="5" t="s">
        <v>22</v>
      </c>
      <c r="AG269" s="4">
        <v>478.29145199999999</v>
      </c>
      <c r="AH269" s="5" t="s">
        <v>22</v>
      </c>
      <c r="AI269" s="4">
        <v>60.250137000000002</v>
      </c>
      <c r="AJ269" s="5" t="s">
        <v>22</v>
      </c>
      <c r="AK269" s="4">
        <v>1468.504342</v>
      </c>
      <c r="AL269" s="5" t="s">
        <v>22</v>
      </c>
      <c r="AM269" s="4">
        <v>192.37454991000001</v>
      </c>
      <c r="AN269" s="5" t="s">
        <v>22</v>
      </c>
      <c r="AO269" s="4"/>
      <c r="AP269" s="5"/>
    </row>
    <row r="270" spans="1:42" ht="39" customHeight="1" x14ac:dyDescent="0.4">
      <c r="A270" s="8" t="s">
        <v>92</v>
      </c>
      <c r="B270" s="2" t="s">
        <v>25</v>
      </c>
      <c r="C270" s="3"/>
      <c r="D270" s="1"/>
      <c r="E270" s="3"/>
      <c r="F270" s="1"/>
      <c r="G270" s="3"/>
      <c r="H270" s="1"/>
      <c r="I270" s="3"/>
      <c r="J270" s="1"/>
      <c r="K270" s="3">
        <v>40540.858885000001</v>
      </c>
      <c r="L270" s="1" t="s">
        <v>22</v>
      </c>
      <c r="M270" s="3">
        <v>43003.259113</v>
      </c>
      <c r="N270" s="1" t="s">
        <v>22</v>
      </c>
      <c r="O270" s="3">
        <v>48513.721906999999</v>
      </c>
      <c r="P270" s="1" t="s">
        <v>22</v>
      </c>
      <c r="Q270" s="3">
        <v>56417.006151000001</v>
      </c>
      <c r="R270" s="1" t="s">
        <v>22</v>
      </c>
      <c r="S270" s="3">
        <v>74344.620035999993</v>
      </c>
      <c r="T270" s="1" t="s">
        <v>22</v>
      </c>
      <c r="U270" s="3">
        <v>79127.257959616196</v>
      </c>
      <c r="V270" s="1" t="s">
        <v>22</v>
      </c>
      <c r="W270" s="3">
        <v>68968.513591993993</v>
      </c>
      <c r="X270" s="1" t="s">
        <v>22</v>
      </c>
      <c r="Y270" s="3">
        <v>71689.096533195494</v>
      </c>
      <c r="Z270" s="1" t="s">
        <v>22</v>
      </c>
      <c r="AA270" s="3">
        <v>78783.396056309997</v>
      </c>
      <c r="AB270" s="1" t="s">
        <v>22</v>
      </c>
      <c r="AC270" s="3">
        <v>83283.269457999995</v>
      </c>
      <c r="AD270" s="1" t="s">
        <v>22</v>
      </c>
      <c r="AE270" s="3">
        <v>90569.525483999998</v>
      </c>
      <c r="AF270" s="1" t="s">
        <v>22</v>
      </c>
      <c r="AG270" s="3">
        <v>104241.179127</v>
      </c>
      <c r="AH270" s="1" t="s">
        <v>22</v>
      </c>
      <c r="AI270" s="3">
        <v>119128.64700500001</v>
      </c>
      <c r="AJ270" s="1" t="s">
        <v>22</v>
      </c>
      <c r="AK270" s="3">
        <v>131443.73774099999</v>
      </c>
      <c r="AL270" s="1" t="s">
        <v>22</v>
      </c>
      <c r="AM270" s="3">
        <v>155210.54841349399</v>
      </c>
      <c r="AN270" s="1" t="s">
        <v>22</v>
      </c>
      <c r="AO270" s="3"/>
      <c r="AP270" s="1"/>
    </row>
    <row r="271" spans="1:42" ht="29.25" customHeight="1" x14ac:dyDescent="0.4">
      <c r="A271" s="8" t="s">
        <v>93</v>
      </c>
      <c r="B271" s="2" t="s">
        <v>21</v>
      </c>
      <c r="C271" s="4"/>
      <c r="D271" s="5"/>
      <c r="E271" s="4">
        <v>65.103999999999999</v>
      </c>
      <c r="F271" s="5" t="s">
        <v>22</v>
      </c>
      <c r="G271" s="4">
        <v>142.09800000000001</v>
      </c>
      <c r="H271" s="5" t="s">
        <v>22</v>
      </c>
      <c r="I271" s="4">
        <v>243.96299999999999</v>
      </c>
      <c r="J271" s="5" t="s">
        <v>22</v>
      </c>
      <c r="K271" s="4">
        <v>224.91499999999999</v>
      </c>
      <c r="L271" s="5" t="s">
        <v>22</v>
      </c>
      <c r="M271" s="4">
        <v>205.149</v>
      </c>
      <c r="N271" s="5" t="s">
        <v>22</v>
      </c>
      <c r="O271" s="4">
        <v>192.673</v>
      </c>
      <c r="P271" s="5" t="s">
        <v>22</v>
      </c>
      <c r="Q271" s="4">
        <v>185.59899999999999</v>
      </c>
      <c r="R271" s="5" t="s">
        <v>22</v>
      </c>
      <c r="S271" s="4">
        <v>179.20099999999999</v>
      </c>
      <c r="T271" s="5" t="s">
        <v>22</v>
      </c>
      <c r="U271" s="4">
        <v>172.96299999999999</v>
      </c>
      <c r="V271" s="5" t="s">
        <v>22</v>
      </c>
      <c r="W271" s="4">
        <v>165.07900000000001</v>
      </c>
      <c r="X271" s="5" t="s">
        <v>22</v>
      </c>
      <c r="Y271" s="4">
        <v>160.988</v>
      </c>
      <c r="Z271" s="5" t="s">
        <v>22</v>
      </c>
      <c r="AA271" s="4">
        <v>159.815</v>
      </c>
      <c r="AB271" s="5" t="s">
        <v>22</v>
      </c>
      <c r="AC271" s="4">
        <v>163.58199999999999</v>
      </c>
      <c r="AD271" s="5" t="s">
        <v>22</v>
      </c>
      <c r="AE271" s="4">
        <v>166.62</v>
      </c>
      <c r="AF271" s="5" t="s">
        <v>22</v>
      </c>
      <c r="AG271" s="4">
        <v>148.22</v>
      </c>
      <c r="AH271" s="5" t="s">
        <v>22</v>
      </c>
      <c r="AI271" s="4">
        <v>165.70599999999999</v>
      </c>
      <c r="AJ271" s="5" t="s">
        <v>22</v>
      </c>
      <c r="AK271" s="4">
        <v>186.47900000000001</v>
      </c>
      <c r="AL271" s="5" t="s">
        <v>22</v>
      </c>
      <c r="AM271" s="4">
        <v>251.78399999999999</v>
      </c>
      <c r="AN271" s="5" t="s">
        <v>22</v>
      </c>
      <c r="AO271" s="4"/>
      <c r="AP271" s="5"/>
    </row>
    <row r="272" spans="1:42" ht="29.25" customHeight="1" x14ac:dyDescent="0.4">
      <c r="A272" s="8" t="s">
        <v>93</v>
      </c>
      <c r="B272" s="2" t="s">
        <v>23</v>
      </c>
      <c r="C272" s="3"/>
      <c r="D272" s="1"/>
      <c r="E272" s="3">
        <v>44.506999999999998</v>
      </c>
      <c r="F272" s="1" t="s">
        <v>22</v>
      </c>
      <c r="G272" s="3">
        <v>72.406999999999996</v>
      </c>
      <c r="H272" s="1" t="s">
        <v>22</v>
      </c>
      <c r="I272" s="3">
        <v>69.436999999999998</v>
      </c>
      <c r="J272" s="1" t="s">
        <v>22</v>
      </c>
      <c r="K272" s="3">
        <v>58.988</v>
      </c>
      <c r="L272" s="1" t="s">
        <v>22</v>
      </c>
      <c r="M272" s="3">
        <v>60.384999999999998</v>
      </c>
      <c r="N272" s="1" t="s">
        <v>22</v>
      </c>
      <c r="O272" s="3">
        <v>136.559</v>
      </c>
      <c r="P272" s="1" t="s">
        <v>22</v>
      </c>
      <c r="Q272" s="3">
        <v>97.88</v>
      </c>
      <c r="R272" s="1" t="s">
        <v>22</v>
      </c>
      <c r="S272" s="3">
        <v>74.423000000000002</v>
      </c>
      <c r="T272" s="1" t="s">
        <v>22</v>
      </c>
      <c r="U272" s="3">
        <v>73.433999999999997</v>
      </c>
      <c r="V272" s="1" t="s">
        <v>22</v>
      </c>
      <c r="W272" s="3">
        <v>83.052999999999997</v>
      </c>
      <c r="X272" s="1" t="s">
        <v>22</v>
      </c>
      <c r="Y272" s="3">
        <v>87.004000000000005</v>
      </c>
      <c r="Z272" s="1" t="s">
        <v>22</v>
      </c>
      <c r="AA272" s="3">
        <v>104.095</v>
      </c>
      <c r="AB272" s="1" t="s">
        <v>22</v>
      </c>
      <c r="AC272" s="3">
        <v>105.34399999999999</v>
      </c>
      <c r="AD272" s="1" t="s">
        <v>22</v>
      </c>
      <c r="AE272" s="3">
        <v>111.07899999999999</v>
      </c>
      <c r="AF272" s="1" t="s">
        <v>22</v>
      </c>
      <c r="AG272" s="3">
        <v>82.2</v>
      </c>
      <c r="AH272" s="1" t="s">
        <v>22</v>
      </c>
      <c r="AI272" s="3">
        <v>114.907</v>
      </c>
      <c r="AJ272" s="1" t="s">
        <v>22</v>
      </c>
      <c r="AK272" s="3">
        <v>141.303</v>
      </c>
      <c r="AL272" s="1" t="s">
        <v>22</v>
      </c>
      <c r="AM272" s="3">
        <v>181.834</v>
      </c>
      <c r="AN272" s="1" t="s">
        <v>22</v>
      </c>
      <c r="AO272" s="3"/>
      <c r="AP272" s="1"/>
    </row>
    <row r="273" spans="1:42" ht="29.25" customHeight="1" x14ac:dyDescent="0.4">
      <c r="A273" s="8" t="s">
        <v>93</v>
      </c>
      <c r="B273" s="2" t="s">
        <v>24</v>
      </c>
      <c r="C273" s="4"/>
      <c r="D273" s="5"/>
      <c r="E273" s="4">
        <v>10.603999999999999</v>
      </c>
      <c r="F273" s="5" t="s">
        <v>22</v>
      </c>
      <c r="G273" s="4">
        <v>41.265999999999998</v>
      </c>
      <c r="H273" s="5" t="s">
        <v>22</v>
      </c>
      <c r="I273" s="4">
        <v>80.311000000000007</v>
      </c>
      <c r="J273" s="5" t="s">
        <v>22</v>
      </c>
      <c r="K273" s="4">
        <v>68.805000000000007</v>
      </c>
      <c r="L273" s="5" t="s">
        <v>22</v>
      </c>
      <c r="M273" s="4">
        <v>127.535</v>
      </c>
      <c r="N273" s="5" t="s">
        <v>22</v>
      </c>
      <c r="O273" s="4">
        <v>113.01300000000001</v>
      </c>
      <c r="P273" s="5" t="s">
        <v>22</v>
      </c>
      <c r="Q273" s="4">
        <v>116.655</v>
      </c>
      <c r="R273" s="5" t="s">
        <v>22</v>
      </c>
      <c r="S273" s="4">
        <v>43.597000000000001</v>
      </c>
      <c r="T273" s="5" t="s">
        <v>22</v>
      </c>
      <c r="U273" s="4">
        <v>18.798999999999999</v>
      </c>
      <c r="V273" s="5" t="s">
        <v>22</v>
      </c>
      <c r="W273" s="4">
        <v>40.283000000000001</v>
      </c>
      <c r="X273" s="5" t="s">
        <v>22</v>
      </c>
      <c r="Y273" s="4">
        <v>41.667999999999999</v>
      </c>
      <c r="Z273" s="5" t="s">
        <v>22</v>
      </c>
      <c r="AA273" s="4">
        <v>23.494</v>
      </c>
      <c r="AB273" s="5" t="s">
        <v>22</v>
      </c>
      <c r="AC273" s="4">
        <v>13.348000000000001</v>
      </c>
      <c r="AD273" s="5" t="s">
        <v>22</v>
      </c>
      <c r="AE273" s="4">
        <v>8.2449999999999992</v>
      </c>
      <c r="AF273" s="5" t="s">
        <v>22</v>
      </c>
      <c r="AG273" s="4">
        <v>29.036000000000001</v>
      </c>
      <c r="AH273" s="5" t="s">
        <v>22</v>
      </c>
      <c r="AI273" s="4">
        <v>30.507999999999999</v>
      </c>
      <c r="AJ273" s="5" t="s">
        <v>22</v>
      </c>
      <c r="AK273" s="4">
        <v>28.323</v>
      </c>
      <c r="AL273" s="5" t="s">
        <v>22</v>
      </c>
      <c r="AM273" s="4">
        <v>1.78</v>
      </c>
      <c r="AN273" s="5" t="s">
        <v>22</v>
      </c>
      <c r="AO273" s="4"/>
      <c r="AP273" s="5"/>
    </row>
    <row r="274" spans="1:42" ht="29.25" customHeight="1" x14ac:dyDescent="0.4">
      <c r="A274" s="8" t="s">
        <v>93</v>
      </c>
      <c r="B274" s="2" t="s">
        <v>25</v>
      </c>
      <c r="C274" s="3"/>
      <c r="D274" s="1"/>
      <c r="E274" s="3">
        <v>1445.0293662199999</v>
      </c>
      <c r="F274" s="1" t="s">
        <v>22</v>
      </c>
      <c r="G274" s="3">
        <v>3009.7291697300002</v>
      </c>
      <c r="H274" s="1" t="s">
        <v>22</v>
      </c>
      <c r="I274" s="3">
        <v>3362.16853593</v>
      </c>
      <c r="J274" s="1" t="s">
        <v>22</v>
      </c>
      <c r="K274" s="3">
        <v>3052.60843965</v>
      </c>
      <c r="L274" s="1" t="s">
        <v>22</v>
      </c>
      <c r="M274" s="3">
        <v>2962.3045017499999</v>
      </c>
      <c r="N274" s="1" t="s">
        <v>22</v>
      </c>
      <c r="O274" s="3">
        <v>2825.8237428000002</v>
      </c>
      <c r="P274" s="1" t="s">
        <v>22</v>
      </c>
      <c r="Q274" s="3">
        <v>2822.48362198</v>
      </c>
      <c r="R274" s="1" t="s">
        <v>22</v>
      </c>
      <c r="S274" s="3">
        <v>2984.4839999999999</v>
      </c>
      <c r="T274" s="1" t="s">
        <v>22</v>
      </c>
      <c r="U274" s="3">
        <v>3160.6469999999999</v>
      </c>
      <c r="V274" s="1" t="s">
        <v>22</v>
      </c>
      <c r="W274" s="3">
        <v>3500.5729999999999</v>
      </c>
      <c r="X274" s="1" t="s">
        <v>22</v>
      </c>
      <c r="Y274" s="3">
        <v>3828.9160000000002</v>
      </c>
      <c r="Z274" s="1" t="s">
        <v>22</v>
      </c>
      <c r="AA274" s="3">
        <v>4222.2809999999999</v>
      </c>
      <c r="AB274" s="1" t="s">
        <v>22</v>
      </c>
      <c r="AC274" s="3">
        <v>4457.1310000000003</v>
      </c>
      <c r="AD274" s="1" t="s">
        <v>22</v>
      </c>
      <c r="AE274" s="3">
        <v>4656.0230000000001</v>
      </c>
      <c r="AF274" s="1" t="s">
        <v>22</v>
      </c>
      <c r="AG274" s="3">
        <v>4655.5959999999995</v>
      </c>
      <c r="AH274" s="1" t="s">
        <v>22</v>
      </c>
      <c r="AI274" s="3">
        <v>5395.58</v>
      </c>
      <c r="AJ274" s="1" t="s">
        <v>22</v>
      </c>
      <c r="AK274" s="3">
        <v>6471.4870000000001</v>
      </c>
      <c r="AL274" s="1" t="s">
        <v>22</v>
      </c>
      <c r="AM274" s="3">
        <v>6787.8410000000003</v>
      </c>
      <c r="AN274" s="1" t="s">
        <v>22</v>
      </c>
      <c r="AO274" s="3"/>
      <c r="AP274" s="1"/>
    </row>
    <row r="275" spans="1:42" ht="29.25" customHeight="1" x14ac:dyDescent="0.4">
      <c r="A275" s="8" t="s">
        <v>94</v>
      </c>
      <c r="B275" s="2" t="s">
        <v>21</v>
      </c>
      <c r="C275" s="4"/>
      <c r="D275" s="5"/>
      <c r="E275" s="4"/>
      <c r="F275" s="5"/>
      <c r="G275" s="4"/>
      <c r="H275" s="5"/>
      <c r="I275" s="4"/>
      <c r="J275" s="5"/>
      <c r="K275" s="4"/>
      <c r="L275" s="5"/>
      <c r="M275" s="4"/>
      <c r="N275" s="5"/>
      <c r="O275" s="4"/>
      <c r="P275" s="5"/>
      <c r="Q275" s="4"/>
      <c r="R275" s="5"/>
      <c r="S275" s="4">
        <v>22859.0794698299</v>
      </c>
      <c r="T275" s="5" t="s">
        <v>22</v>
      </c>
      <c r="U275" s="4">
        <v>27886.001108889999</v>
      </c>
      <c r="V275" s="5" t="s">
        <v>22</v>
      </c>
      <c r="W275" s="4">
        <v>34598.651537799997</v>
      </c>
      <c r="X275" s="5" t="s">
        <v>22</v>
      </c>
      <c r="Y275" s="4">
        <v>51575.9407838025</v>
      </c>
      <c r="Z275" s="5" t="s">
        <v>22</v>
      </c>
      <c r="AA275" s="4">
        <v>77033.682317256505</v>
      </c>
      <c r="AB275" s="5" t="s">
        <v>22</v>
      </c>
      <c r="AC275" s="4">
        <v>76477.647886092105</v>
      </c>
      <c r="AD275" s="5" t="s">
        <v>22</v>
      </c>
      <c r="AE275" s="4">
        <v>70207.752771493397</v>
      </c>
      <c r="AF275" s="5" t="s">
        <v>22</v>
      </c>
      <c r="AG275" s="4">
        <v>69322.374890907406</v>
      </c>
      <c r="AH275" s="5" t="s">
        <v>22</v>
      </c>
      <c r="AI275" s="4">
        <v>78763.859497680794</v>
      </c>
      <c r="AJ275" s="5" t="s">
        <v>22</v>
      </c>
      <c r="AK275" s="4">
        <v>95094.793171955302</v>
      </c>
      <c r="AL275" s="5" t="s">
        <v>22</v>
      </c>
      <c r="AM275" s="4">
        <v>105075.787043516</v>
      </c>
      <c r="AN275" s="5" t="s">
        <v>22</v>
      </c>
      <c r="AO275" s="4"/>
      <c r="AP275" s="5"/>
    </row>
    <row r="276" spans="1:42" ht="29.25" customHeight="1" x14ac:dyDescent="0.4">
      <c r="A276" s="8" t="s">
        <v>94</v>
      </c>
      <c r="B276" s="2" t="s">
        <v>23</v>
      </c>
      <c r="C276" s="3"/>
      <c r="D276" s="1"/>
      <c r="E276" s="3"/>
      <c r="F276" s="1"/>
      <c r="G276" s="3"/>
      <c r="H276" s="1"/>
      <c r="I276" s="3"/>
      <c r="J276" s="1"/>
      <c r="K276" s="3"/>
      <c r="L276" s="1"/>
      <c r="M276" s="3"/>
      <c r="N276" s="1"/>
      <c r="O276" s="3"/>
      <c r="P276" s="1"/>
      <c r="Q276" s="3"/>
      <c r="R276" s="1"/>
      <c r="S276" s="3">
        <v>11324.720865359801</v>
      </c>
      <c r="T276" s="1" t="s">
        <v>22</v>
      </c>
      <c r="U276" s="3">
        <v>13932.2617291198</v>
      </c>
      <c r="V276" s="1" t="s">
        <v>22</v>
      </c>
      <c r="W276" s="3">
        <v>18710.6699663045</v>
      </c>
      <c r="X276" s="1" t="s">
        <v>22</v>
      </c>
      <c r="Y276" s="3">
        <v>16734.5751268026</v>
      </c>
      <c r="Z276" s="1" t="s">
        <v>22</v>
      </c>
      <c r="AA276" s="3">
        <v>17767.414875886101</v>
      </c>
      <c r="AB276" s="1" t="s">
        <v>22</v>
      </c>
      <c r="AC276" s="3">
        <v>18454.7233301817</v>
      </c>
      <c r="AD276" s="1" t="s">
        <v>22</v>
      </c>
      <c r="AE276" s="3">
        <v>22695.1345835295</v>
      </c>
      <c r="AF276" s="1" t="s">
        <v>22</v>
      </c>
      <c r="AG276" s="3">
        <v>25044.744034557702</v>
      </c>
      <c r="AH276" s="1" t="s">
        <v>22</v>
      </c>
      <c r="AI276" s="3">
        <v>32080.0121393265</v>
      </c>
      <c r="AJ276" s="1" t="s">
        <v>22</v>
      </c>
      <c r="AK276" s="3">
        <v>31074.912581025201</v>
      </c>
      <c r="AL276" s="1" t="s">
        <v>22</v>
      </c>
      <c r="AM276" s="3">
        <v>39472.9976882966</v>
      </c>
      <c r="AN276" s="1" t="s">
        <v>22</v>
      </c>
      <c r="AO276" s="3"/>
      <c r="AP276" s="1"/>
    </row>
    <row r="277" spans="1:42" ht="29.25" customHeight="1" x14ac:dyDescent="0.4">
      <c r="A277" s="8" t="s">
        <v>94</v>
      </c>
      <c r="B277" s="2" t="s">
        <v>24</v>
      </c>
      <c r="C277" s="4"/>
      <c r="D277" s="5"/>
      <c r="E277" s="4"/>
      <c r="F277" s="5"/>
      <c r="G277" s="4"/>
      <c r="H277" s="5"/>
      <c r="I277" s="4"/>
      <c r="J277" s="5"/>
      <c r="K277" s="4"/>
      <c r="L277" s="5"/>
      <c r="M277" s="4"/>
      <c r="N277" s="5"/>
      <c r="O277" s="4"/>
      <c r="P277" s="5"/>
      <c r="Q277" s="4"/>
      <c r="R277" s="5"/>
      <c r="S277" s="4">
        <v>1933.1692591261401</v>
      </c>
      <c r="T277" s="5" t="s">
        <v>22</v>
      </c>
      <c r="U277" s="4">
        <v>3123.8032833080001</v>
      </c>
      <c r="V277" s="5" t="s">
        <v>22</v>
      </c>
      <c r="W277" s="4">
        <v>4528.5161191583602</v>
      </c>
      <c r="X277" s="5" t="s">
        <v>22</v>
      </c>
      <c r="Y277" s="4">
        <v>8902.4314682153799</v>
      </c>
      <c r="Z277" s="5" t="s">
        <v>22</v>
      </c>
      <c r="AA277" s="4">
        <v>8691.2347354404701</v>
      </c>
      <c r="AB277" s="5" t="s">
        <v>22</v>
      </c>
      <c r="AC277" s="4">
        <v>5581.9699449833997</v>
      </c>
      <c r="AD277" s="5" t="s">
        <v>22</v>
      </c>
      <c r="AE277" s="4">
        <v>5151.5348935000002</v>
      </c>
      <c r="AF277" s="5" t="s">
        <v>22</v>
      </c>
      <c r="AG277" s="4">
        <v>7729.2006537583902</v>
      </c>
      <c r="AH277" s="5" t="s">
        <v>22</v>
      </c>
      <c r="AI277" s="4">
        <v>10265.3973360934</v>
      </c>
      <c r="AJ277" s="5" t="s">
        <v>22</v>
      </c>
      <c r="AK277" s="4">
        <v>6466.1962016377602</v>
      </c>
      <c r="AL277" s="5" t="s">
        <v>22</v>
      </c>
      <c r="AM277" s="4">
        <v>9196.4998979572101</v>
      </c>
      <c r="AN277" s="5" t="s">
        <v>22</v>
      </c>
      <c r="AO277" s="4"/>
      <c r="AP277" s="5"/>
    </row>
    <row r="278" spans="1:42" ht="29.25" customHeight="1" x14ac:dyDescent="0.4">
      <c r="A278" s="8" t="s">
        <v>94</v>
      </c>
      <c r="B278" s="2" t="s">
        <v>25</v>
      </c>
      <c r="C278" s="3"/>
      <c r="D278" s="1"/>
      <c r="E278" s="3"/>
      <c r="F278" s="1"/>
      <c r="G278" s="3"/>
      <c r="H278" s="1"/>
      <c r="I278" s="3"/>
      <c r="J278" s="1"/>
      <c r="K278" s="3"/>
      <c r="L278" s="1"/>
      <c r="M278" s="3"/>
      <c r="N278" s="1"/>
      <c r="O278" s="3"/>
      <c r="P278" s="1"/>
      <c r="Q278" s="3"/>
      <c r="R278" s="1"/>
      <c r="S278" s="3">
        <v>292173.29666271002</v>
      </c>
      <c r="T278" s="1" t="s">
        <v>22</v>
      </c>
      <c r="U278" s="3">
        <v>356233.49043887202</v>
      </c>
      <c r="V278" s="1" t="s">
        <v>22</v>
      </c>
      <c r="W278" s="3">
        <v>451110.64861061599</v>
      </c>
      <c r="X278" s="1" t="s">
        <v>22</v>
      </c>
      <c r="Y278" s="3">
        <v>507015.69235560403</v>
      </c>
      <c r="Z278" s="1" t="s">
        <v>22</v>
      </c>
      <c r="AA278" s="3">
        <v>526476.39300830802</v>
      </c>
      <c r="AB278" s="1" t="s">
        <v>22</v>
      </c>
      <c r="AC278" s="3">
        <v>601396.12867181306</v>
      </c>
      <c r="AD278" s="1" t="s">
        <v>22</v>
      </c>
      <c r="AE278" s="3">
        <v>667179.059394615</v>
      </c>
      <c r="AF278" s="1" t="s">
        <v>22</v>
      </c>
      <c r="AG278" s="3">
        <v>783954.61798876396</v>
      </c>
      <c r="AH278" s="1" t="s">
        <v>22</v>
      </c>
      <c r="AI278" s="3">
        <v>813255.97084760095</v>
      </c>
      <c r="AJ278" s="1" t="s">
        <v>22</v>
      </c>
      <c r="AK278" s="3">
        <v>856200.38115104195</v>
      </c>
      <c r="AL278" s="1" t="s">
        <v>22</v>
      </c>
      <c r="AM278" s="3">
        <v>918485.78346745402</v>
      </c>
      <c r="AN278" s="1" t="s">
        <v>22</v>
      </c>
      <c r="AO278" s="3"/>
      <c r="AP278" s="1"/>
    </row>
    <row r="279" spans="1:42" ht="29.25" customHeight="1" x14ac:dyDescent="0.4">
      <c r="A279" s="8" t="s">
        <v>95</v>
      </c>
      <c r="B279" s="2" t="s">
        <v>21</v>
      </c>
      <c r="C279" s="4"/>
      <c r="D279" s="5"/>
      <c r="E279" s="4"/>
      <c r="F279" s="5"/>
      <c r="G279" s="4"/>
      <c r="H279" s="5"/>
      <c r="I279" s="4"/>
      <c r="J279" s="5"/>
      <c r="K279" s="4"/>
      <c r="L279" s="5"/>
      <c r="M279" s="4">
        <v>4185.2539999999999</v>
      </c>
      <c r="N279" s="5" t="s">
        <v>22</v>
      </c>
      <c r="O279" s="4">
        <v>4256.683</v>
      </c>
      <c r="P279" s="5" t="s">
        <v>22</v>
      </c>
      <c r="Q279" s="4">
        <v>4928.8509999999997</v>
      </c>
      <c r="R279" s="5" t="s">
        <v>22</v>
      </c>
      <c r="S279" s="4">
        <v>5468.9717259999998</v>
      </c>
      <c r="T279" s="5" t="s">
        <v>22</v>
      </c>
      <c r="U279" s="4">
        <v>6603.7650499900001</v>
      </c>
      <c r="V279" s="5" t="s">
        <v>22</v>
      </c>
      <c r="W279" s="4">
        <v>8159.4023816850504</v>
      </c>
      <c r="X279" s="5" t="s">
        <v>22</v>
      </c>
      <c r="Y279" s="4">
        <v>9603.4503760259304</v>
      </c>
      <c r="Z279" s="5" t="s">
        <v>22</v>
      </c>
      <c r="AA279" s="4">
        <v>10758.862219413701</v>
      </c>
      <c r="AB279" s="5" t="s">
        <v>22</v>
      </c>
      <c r="AC279" s="4">
        <v>11600.9915348907</v>
      </c>
      <c r="AD279" s="5" t="s">
        <v>22</v>
      </c>
      <c r="AE279" s="4">
        <v>12582.4458655626</v>
      </c>
      <c r="AF279" s="5" t="s">
        <v>22</v>
      </c>
      <c r="AG279" s="4">
        <v>10503.6805005605</v>
      </c>
      <c r="AH279" s="5" t="s">
        <v>22</v>
      </c>
      <c r="AI279" s="4">
        <v>9705.9534439006293</v>
      </c>
      <c r="AJ279" s="5" t="s">
        <v>22</v>
      </c>
      <c r="AK279" s="4">
        <v>11948.093543859301</v>
      </c>
      <c r="AL279" s="5" t="s">
        <v>22</v>
      </c>
      <c r="AM279" s="4">
        <v>16299.74</v>
      </c>
      <c r="AN279" s="5" t="s">
        <v>22</v>
      </c>
      <c r="AO279" s="4"/>
      <c r="AP279" s="5"/>
    </row>
    <row r="280" spans="1:42" ht="29.25" customHeight="1" x14ac:dyDescent="0.4">
      <c r="A280" s="8" t="s">
        <v>95</v>
      </c>
      <c r="B280" s="2" t="s">
        <v>23</v>
      </c>
      <c r="C280" s="3"/>
      <c r="D280" s="1"/>
      <c r="E280" s="3"/>
      <c r="F280" s="1"/>
      <c r="G280" s="3"/>
      <c r="H280" s="1"/>
      <c r="I280" s="3"/>
      <c r="J280" s="1"/>
      <c r="K280" s="3"/>
      <c r="L280" s="1"/>
      <c r="M280" s="3">
        <v>1970.472</v>
      </c>
      <c r="N280" s="1" t="s">
        <v>22</v>
      </c>
      <c r="O280" s="3">
        <v>1989.048</v>
      </c>
      <c r="P280" s="1" t="s">
        <v>22</v>
      </c>
      <c r="Q280" s="3">
        <v>2074.9459999999999</v>
      </c>
      <c r="R280" s="1" t="s">
        <v>22</v>
      </c>
      <c r="S280" s="3">
        <v>2390.6756329999998</v>
      </c>
      <c r="T280" s="1" t="s">
        <v>22</v>
      </c>
      <c r="U280" s="3">
        <v>2776.7796499999999</v>
      </c>
      <c r="V280" s="1" t="s">
        <v>22</v>
      </c>
      <c r="W280" s="3">
        <v>3295.7141349399999</v>
      </c>
      <c r="X280" s="1" t="s">
        <v>22</v>
      </c>
      <c r="Y280" s="3">
        <v>3520.3441317914899</v>
      </c>
      <c r="Z280" s="1" t="s">
        <v>22</v>
      </c>
      <c r="AA280" s="3">
        <v>3676.1016665299999</v>
      </c>
      <c r="AB280" s="1" t="s">
        <v>22</v>
      </c>
      <c r="AC280" s="3">
        <v>4173.5464813094704</v>
      </c>
      <c r="AD280" s="1" t="s">
        <v>22</v>
      </c>
      <c r="AE280" s="3">
        <v>4424.2061146100004</v>
      </c>
      <c r="AF280" s="1" t="s">
        <v>22</v>
      </c>
      <c r="AG280" s="3">
        <v>4524.5695595899997</v>
      </c>
      <c r="AH280" s="1" t="s">
        <v>22</v>
      </c>
      <c r="AI280" s="3">
        <v>4574.7547204900002</v>
      </c>
      <c r="AJ280" s="1" t="s">
        <v>22</v>
      </c>
      <c r="AK280" s="3">
        <v>5083.1117916599997</v>
      </c>
      <c r="AL280" s="1" t="s">
        <v>22</v>
      </c>
      <c r="AM280" s="3">
        <v>5574.5919999999996</v>
      </c>
      <c r="AN280" s="1" t="s">
        <v>22</v>
      </c>
      <c r="AO280" s="3"/>
      <c r="AP280" s="1"/>
    </row>
    <row r="281" spans="1:42" ht="29.25" customHeight="1" x14ac:dyDescent="0.4">
      <c r="A281" s="8" t="s">
        <v>95</v>
      </c>
      <c r="B281" s="2" t="s">
        <v>24</v>
      </c>
      <c r="C281" s="4"/>
      <c r="D281" s="5"/>
      <c r="E281" s="4"/>
      <c r="F281" s="5"/>
      <c r="G281" s="4"/>
      <c r="H281" s="5"/>
      <c r="I281" s="4"/>
      <c r="J281" s="5"/>
      <c r="K281" s="4"/>
      <c r="L281" s="5"/>
      <c r="M281" s="4">
        <v>40.581000000000003</v>
      </c>
      <c r="N281" s="5" t="s">
        <v>22</v>
      </c>
      <c r="O281" s="4">
        <v>36.103000000000002</v>
      </c>
      <c r="P281" s="5" t="s">
        <v>22</v>
      </c>
      <c r="Q281" s="4">
        <v>58.305999999999997</v>
      </c>
      <c r="R281" s="5" t="s">
        <v>22</v>
      </c>
      <c r="S281" s="4">
        <v>136.775632</v>
      </c>
      <c r="T281" s="5" t="s">
        <v>22</v>
      </c>
      <c r="U281" s="4">
        <v>208.40721400000001</v>
      </c>
      <c r="V281" s="5" t="s">
        <v>22</v>
      </c>
      <c r="W281" s="4">
        <v>264.87670694000002</v>
      </c>
      <c r="X281" s="5" t="s">
        <v>22</v>
      </c>
      <c r="Y281" s="4">
        <v>193.80495904</v>
      </c>
      <c r="Z281" s="5" t="s">
        <v>22</v>
      </c>
      <c r="AA281" s="4">
        <v>318.17987649999998</v>
      </c>
      <c r="AB281" s="5" t="s">
        <v>22</v>
      </c>
      <c r="AC281" s="4">
        <v>383.05954179999998</v>
      </c>
      <c r="AD281" s="5" t="s">
        <v>22</v>
      </c>
      <c r="AE281" s="4">
        <v>603.78647871999999</v>
      </c>
      <c r="AF281" s="5" t="s">
        <v>22</v>
      </c>
      <c r="AG281" s="4">
        <v>1257.5825071148499</v>
      </c>
      <c r="AH281" s="5" t="s">
        <v>22</v>
      </c>
      <c r="AI281" s="4">
        <v>896.05480633652201</v>
      </c>
      <c r="AJ281" s="5" t="s">
        <v>22</v>
      </c>
      <c r="AK281" s="4">
        <v>628.83001459702405</v>
      </c>
      <c r="AL281" s="5" t="s">
        <v>22</v>
      </c>
      <c r="AM281" s="4">
        <v>869.56600000000003</v>
      </c>
      <c r="AN281" s="5" t="s">
        <v>22</v>
      </c>
      <c r="AO281" s="4"/>
      <c r="AP281" s="5"/>
    </row>
    <row r="282" spans="1:42" ht="39" customHeight="1" x14ac:dyDescent="0.4">
      <c r="A282" s="8" t="s">
        <v>95</v>
      </c>
      <c r="B282" s="2" t="s">
        <v>25</v>
      </c>
      <c r="C282" s="3"/>
      <c r="D282" s="1"/>
      <c r="E282" s="3"/>
      <c r="F282" s="1"/>
      <c r="G282" s="3"/>
      <c r="H282" s="1"/>
      <c r="I282" s="3"/>
      <c r="J282" s="1"/>
      <c r="K282" s="3"/>
      <c r="L282" s="1"/>
      <c r="M282" s="3">
        <v>51868.764000000003</v>
      </c>
      <c r="N282" s="1" t="s">
        <v>22</v>
      </c>
      <c r="O282" s="3">
        <v>60360.61</v>
      </c>
      <c r="P282" s="1" t="s">
        <v>22</v>
      </c>
      <c r="Q282" s="3">
        <v>67489.55</v>
      </c>
      <c r="R282" s="1" t="s">
        <v>22</v>
      </c>
      <c r="S282" s="3">
        <v>77462.365424999996</v>
      </c>
      <c r="T282" s="1" t="s">
        <v>22</v>
      </c>
      <c r="U282" s="3">
        <v>87725.950917730006</v>
      </c>
      <c r="V282" s="1" t="s">
        <v>22</v>
      </c>
      <c r="W282" s="3">
        <v>100560.794705201</v>
      </c>
      <c r="X282" s="1" t="s">
        <v>22</v>
      </c>
      <c r="Y282" s="3">
        <v>110717.65537339701</v>
      </c>
      <c r="Z282" s="1" t="s">
        <v>22</v>
      </c>
      <c r="AA282" s="3">
        <v>119619.118046369</v>
      </c>
      <c r="AB282" s="1" t="s">
        <v>22</v>
      </c>
      <c r="AC282" s="3">
        <v>133162.94607127999</v>
      </c>
      <c r="AD282" s="1" t="s">
        <v>22</v>
      </c>
      <c r="AE282" s="3">
        <v>143284.19078761199</v>
      </c>
      <c r="AF282" s="1" t="s">
        <v>22</v>
      </c>
      <c r="AG282" s="3">
        <v>145509.50972653399</v>
      </c>
      <c r="AH282" s="1" t="s">
        <v>22</v>
      </c>
      <c r="AI282" s="3">
        <v>156708.668062129</v>
      </c>
      <c r="AJ282" s="1" t="s">
        <v>22</v>
      </c>
      <c r="AK282" s="3">
        <v>165893.50954642001</v>
      </c>
      <c r="AL282" s="1" t="s">
        <v>22</v>
      </c>
      <c r="AM282" s="3">
        <v>177281.226</v>
      </c>
      <c r="AN282" s="1" t="s">
        <v>22</v>
      </c>
      <c r="AO282" s="3"/>
      <c r="AP282" s="1"/>
    </row>
    <row r="283" spans="1:42" ht="29.25" customHeight="1" x14ac:dyDescent="0.4">
      <c r="A283" s="8" t="s">
        <v>96</v>
      </c>
      <c r="B283" s="2" t="s">
        <v>21</v>
      </c>
      <c r="C283" s="4"/>
      <c r="D283" s="5"/>
      <c r="E283" s="4"/>
      <c r="F283" s="5"/>
      <c r="G283" s="4"/>
      <c r="H283" s="5"/>
      <c r="I283" s="4"/>
      <c r="J283" s="5"/>
      <c r="K283" s="4"/>
      <c r="L283" s="5"/>
      <c r="M283" s="4"/>
      <c r="N283" s="5"/>
      <c r="O283" s="4"/>
      <c r="P283" s="5"/>
      <c r="Q283" s="4"/>
      <c r="R283" s="5"/>
      <c r="S283" s="4"/>
      <c r="T283" s="5"/>
      <c r="U283" s="4"/>
      <c r="V283" s="5"/>
      <c r="W283" s="4"/>
      <c r="X283" s="5"/>
      <c r="Y283" s="4">
        <v>68682.573690485602</v>
      </c>
      <c r="Z283" s="5" t="s">
        <v>22</v>
      </c>
      <c r="AA283" s="4">
        <v>201603.661567623</v>
      </c>
      <c r="AB283" s="5" t="s">
        <v>22</v>
      </c>
      <c r="AC283" s="4">
        <v>275351.02045420499</v>
      </c>
      <c r="AD283" s="5" t="s">
        <v>22</v>
      </c>
      <c r="AE283" s="4">
        <v>320328.16991463298</v>
      </c>
      <c r="AF283" s="5" t="s">
        <v>22</v>
      </c>
      <c r="AG283" s="4">
        <v>318221.90938752901</v>
      </c>
      <c r="AH283" s="5" t="s">
        <v>22</v>
      </c>
      <c r="AI283" s="4">
        <v>360762.527379026</v>
      </c>
      <c r="AJ283" s="5" t="s">
        <v>22</v>
      </c>
      <c r="AK283" s="4">
        <v>512115.32494667999</v>
      </c>
      <c r="AL283" s="5" t="s">
        <v>22</v>
      </c>
      <c r="AM283" s="4">
        <v>571899.13687078306</v>
      </c>
      <c r="AN283" s="5" t="s">
        <v>22</v>
      </c>
      <c r="AO283" s="4"/>
      <c r="AP283" s="5"/>
    </row>
    <row r="284" spans="1:42" ht="29.25" customHeight="1" x14ac:dyDescent="0.4">
      <c r="A284" s="8" t="s">
        <v>96</v>
      </c>
      <c r="B284" s="2" t="s">
        <v>23</v>
      </c>
      <c r="C284" s="3"/>
      <c r="D284" s="1"/>
      <c r="E284" s="3"/>
      <c r="F284" s="1"/>
      <c r="G284" s="3"/>
      <c r="H284" s="1"/>
      <c r="I284" s="3"/>
      <c r="J284" s="1"/>
      <c r="K284" s="3"/>
      <c r="L284" s="1"/>
      <c r="M284" s="3"/>
      <c r="N284" s="1"/>
      <c r="O284" s="3"/>
      <c r="P284" s="1"/>
      <c r="Q284" s="3"/>
      <c r="R284" s="1"/>
      <c r="S284" s="3"/>
      <c r="T284" s="1"/>
      <c r="U284" s="3"/>
      <c r="V284" s="1"/>
      <c r="W284" s="3"/>
      <c r="X284" s="1"/>
      <c r="Y284" s="3">
        <v>14656.8293232898</v>
      </c>
      <c r="Z284" s="1" t="s">
        <v>22</v>
      </c>
      <c r="AA284" s="3">
        <v>33150.536747047401</v>
      </c>
      <c r="AB284" s="1" t="s">
        <v>22</v>
      </c>
      <c r="AC284" s="3">
        <v>36627.1641098986</v>
      </c>
      <c r="AD284" s="1" t="s">
        <v>22</v>
      </c>
      <c r="AE284" s="3">
        <v>42576.0581520696</v>
      </c>
      <c r="AF284" s="1" t="s">
        <v>22</v>
      </c>
      <c r="AG284" s="3">
        <v>41164.731615962999</v>
      </c>
      <c r="AH284" s="1" t="s">
        <v>22</v>
      </c>
      <c r="AI284" s="3">
        <v>59609.055821054499</v>
      </c>
      <c r="AJ284" s="1" t="s">
        <v>22</v>
      </c>
      <c r="AK284" s="3">
        <v>42435.375629823997</v>
      </c>
      <c r="AL284" s="1" t="s">
        <v>22</v>
      </c>
      <c r="AM284" s="3">
        <v>46061.847332455298</v>
      </c>
      <c r="AN284" s="1" t="s">
        <v>22</v>
      </c>
      <c r="AO284" s="3"/>
      <c r="AP284" s="1"/>
    </row>
    <row r="285" spans="1:42" ht="29.25" customHeight="1" x14ac:dyDescent="0.4">
      <c r="A285" s="8" t="s">
        <v>96</v>
      </c>
      <c r="B285" s="2" t="s">
        <v>24</v>
      </c>
      <c r="C285" s="4"/>
      <c r="D285" s="5"/>
      <c r="E285" s="4"/>
      <c r="F285" s="5"/>
      <c r="G285" s="4"/>
      <c r="H285" s="5"/>
      <c r="I285" s="4"/>
      <c r="J285" s="5"/>
      <c r="K285" s="4"/>
      <c r="L285" s="5"/>
      <c r="M285" s="4"/>
      <c r="N285" s="5"/>
      <c r="O285" s="4"/>
      <c r="P285" s="5"/>
      <c r="Q285" s="4"/>
      <c r="R285" s="5"/>
      <c r="S285" s="4"/>
      <c r="T285" s="5"/>
      <c r="U285" s="4"/>
      <c r="V285" s="5"/>
      <c r="W285" s="4"/>
      <c r="X285" s="5"/>
      <c r="Y285" s="4">
        <v>909.47276266296001</v>
      </c>
      <c r="Z285" s="5" t="s">
        <v>22</v>
      </c>
      <c r="AA285" s="4">
        <v>1863.4987637455099</v>
      </c>
      <c r="AB285" s="5" t="s">
        <v>22</v>
      </c>
      <c r="AC285" s="4">
        <v>3496.7834703459998</v>
      </c>
      <c r="AD285" s="5" t="s">
        <v>22</v>
      </c>
      <c r="AE285" s="4">
        <v>6232.2297454828604</v>
      </c>
      <c r="AF285" s="5" t="s">
        <v>22</v>
      </c>
      <c r="AG285" s="4">
        <v>17369.853523971498</v>
      </c>
      <c r="AH285" s="5" t="s">
        <v>22</v>
      </c>
      <c r="AI285" s="4">
        <v>13886.826988357599</v>
      </c>
      <c r="AJ285" s="5" t="s">
        <v>22</v>
      </c>
      <c r="AK285" s="4">
        <v>17108.317673917001</v>
      </c>
      <c r="AL285" s="5" t="s">
        <v>22</v>
      </c>
      <c r="AM285" s="4">
        <v>57251.436361482003</v>
      </c>
      <c r="AN285" s="5" t="s">
        <v>22</v>
      </c>
      <c r="AO285" s="4"/>
      <c r="AP285" s="5"/>
    </row>
    <row r="286" spans="1:42" ht="39" customHeight="1" x14ac:dyDescent="0.4">
      <c r="A286" s="8" t="s">
        <v>96</v>
      </c>
      <c r="B286" s="2" t="s">
        <v>25</v>
      </c>
      <c r="C286" s="3"/>
      <c r="D286" s="1"/>
      <c r="E286" s="3"/>
      <c r="F286" s="1"/>
      <c r="G286" s="3"/>
      <c r="H286" s="1"/>
      <c r="I286" s="3"/>
      <c r="J286" s="1"/>
      <c r="K286" s="3"/>
      <c r="L286" s="1"/>
      <c r="M286" s="3"/>
      <c r="N286" s="1"/>
      <c r="O286" s="3"/>
      <c r="P286" s="1"/>
      <c r="Q286" s="3"/>
      <c r="R286" s="1"/>
      <c r="S286" s="3"/>
      <c r="T286" s="1"/>
      <c r="U286" s="3"/>
      <c r="V286" s="1"/>
      <c r="W286" s="3"/>
      <c r="X286" s="1"/>
      <c r="Y286" s="3">
        <v>2358680.2472289102</v>
      </c>
      <c r="Z286" s="1" t="s">
        <v>22</v>
      </c>
      <c r="AA286" s="3">
        <v>2766607.1828401899</v>
      </c>
      <c r="AB286" s="1" t="s">
        <v>22</v>
      </c>
      <c r="AC286" s="3">
        <v>3392091.3281965</v>
      </c>
      <c r="AD286" s="1" t="s">
        <v>22</v>
      </c>
      <c r="AE286" s="3">
        <v>3900176.9371515</v>
      </c>
      <c r="AF286" s="1" t="s">
        <v>22</v>
      </c>
      <c r="AG286" s="3">
        <v>4871818.82875391</v>
      </c>
      <c r="AH286" s="1" t="s">
        <v>22</v>
      </c>
      <c r="AI286" s="3">
        <v>5705903.9380949</v>
      </c>
      <c r="AJ286" s="1" t="s">
        <v>22</v>
      </c>
      <c r="AK286" s="3">
        <v>6056844.7352230595</v>
      </c>
      <c r="AL286" s="1" t="s">
        <v>22</v>
      </c>
      <c r="AM286" s="3">
        <v>6373761.8195556803</v>
      </c>
      <c r="AN286" s="1" t="s">
        <v>22</v>
      </c>
      <c r="AO286" s="3"/>
      <c r="AP286" s="1"/>
    </row>
    <row r="287" spans="1:42" ht="29.25" customHeight="1" x14ac:dyDescent="0.4">
      <c r="A287" s="8" t="s">
        <v>97</v>
      </c>
      <c r="B287" s="2" t="s">
        <v>21</v>
      </c>
      <c r="C287" s="4"/>
      <c r="D287" s="5"/>
      <c r="E287" s="4"/>
      <c r="F287" s="5"/>
      <c r="G287" s="4"/>
      <c r="H287" s="5"/>
      <c r="I287" s="4">
        <v>8776.0482916399997</v>
      </c>
      <c r="J287" s="5" t="s">
        <v>22</v>
      </c>
      <c r="K287" s="4">
        <v>8873.7898299799999</v>
      </c>
      <c r="L287" s="5" t="s">
        <v>22</v>
      </c>
      <c r="M287" s="4">
        <v>8076.7340482700001</v>
      </c>
      <c r="N287" s="5" t="s">
        <v>22</v>
      </c>
      <c r="O287" s="4">
        <v>7736.6929118500002</v>
      </c>
      <c r="P287" s="5" t="s">
        <v>22</v>
      </c>
      <c r="Q287" s="4">
        <v>8758.7587452200005</v>
      </c>
      <c r="R287" s="5" t="s">
        <v>22</v>
      </c>
      <c r="S287" s="4">
        <v>10292.842778419999</v>
      </c>
      <c r="T287" s="5" t="s">
        <v>22</v>
      </c>
      <c r="U287" s="4">
        <v>12342.903780160001</v>
      </c>
      <c r="V287" s="5" t="s">
        <v>22</v>
      </c>
      <c r="W287" s="4">
        <v>14734.529842219999</v>
      </c>
      <c r="X287" s="5" t="s">
        <v>22</v>
      </c>
      <c r="Y287" s="4">
        <v>18048.15152779</v>
      </c>
      <c r="Z287" s="5" t="s">
        <v>22</v>
      </c>
      <c r="AA287" s="4">
        <v>21338.38223263</v>
      </c>
      <c r="AB287" s="5" t="s">
        <v>22</v>
      </c>
      <c r="AC287" s="4">
        <v>23110.19867795</v>
      </c>
      <c r="AD287" s="5" t="s">
        <v>22</v>
      </c>
      <c r="AE287" s="4">
        <v>20224.23311863</v>
      </c>
      <c r="AF287" s="5" t="s">
        <v>22</v>
      </c>
      <c r="AG287" s="4">
        <v>18361.29024545</v>
      </c>
      <c r="AH287" s="5" t="s">
        <v>22</v>
      </c>
      <c r="AI287" s="4">
        <v>17749.650090890002</v>
      </c>
      <c r="AJ287" s="5" t="s">
        <v>22</v>
      </c>
      <c r="AK287" s="4">
        <v>19708.22128424</v>
      </c>
      <c r="AL287" s="5" t="s">
        <v>22</v>
      </c>
      <c r="AM287" s="4">
        <v>24336.950858200002</v>
      </c>
      <c r="AN287" s="5" t="s">
        <v>22</v>
      </c>
      <c r="AO287" s="4">
        <v>29375.35304989</v>
      </c>
      <c r="AP287" s="5" t="s">
        <v>22</v>
      </c>
    </row>
    <row r="288" spans="1:42" ht="29.25" customHeight="1" x14ac:dyDescent="0.4">
      <c r="A288" s="8" t="s">
        <v>97</v>
      </c>
      <c r="B288" s="2" t="s">
        <v>23</v>
      </c>
      <c r="C288" s="3"/>
      <c r="D288" s="1"/>
      <c r="E288" s="3"/>
      <c r="F288" s="1"/>
      <c r="G288" s="3"/>
      <c r="H288" s="1"/>
      <c r="I288" s="3">
        <v>2376.89223524</v>
      </c>
      <c r="J288" s="1" t="s">
        <v>22</v>
      </c>
      <c r="K288" s="3">
        <v>2271.9897987300001</v>
      </c>
      <c r="L288" s="1" t="s">
        <v>22</v>
      </c>
      <c r="M288" s="3">
        <v>2354.5357486299999</v>
      </c>
      <c r="N288" s="1" t="s">
        <v>22</v>
      </c>
      <c r="O288" s="3">
        <v>2841.00073445</v>
      </c>
      <c r="P288" s="1" t="s">
        <v>22</v>
      </c>
      <c r="Q288" s="3">
        <v>3186.5740441100002</v>
      </c>
      <c r="R288" s="1" t="s">
        <v>22</v>
      </c>
      <c r="S288" s="3">
        <v>3617.5409444699999</v>
      </c>
      <c r="T288" s="1" t="s">
        <v>22</v>
      </c>
      <c r="U288" s="3">
        <v>4240.6855581099999</v>
      </c>
      <c r="V288" s="1" t="s">
        <v>22</v>
      </c>
      <c r="W288" s="3">
        <v>5150.2613033999996</v>
      </c>
      <c r="X288" s="1" t="s">
        <v>22</v>
      </c>
      <c r="Y288" s="3">
        <v>6407.24429693</v>
      </c>
      <c r="Z288" s="1" t="s">
        <v>22</v>
      </c>
      <c r="AA288" s="3">
        <v>7263.871818351</v>
      </c>
      <c r="AB288" s="1" t="s">
        <v>22</v>
      </c>
      <c r="AC288" s="3">
        <v>7699.6853861957998</v>
      </c>
      <c r="AD288" s="1" t="s">
        <v>22</v>
      </c>
      <c r="AE288" s="3">
        <v>6523.6056903899998</v>
      </c>
      <c r="AF288" s="1" t="s">
        <v>22</v>
      </c>
      <c r="AG288" s="3">
        <v>5591.2960620623999</v>
      </c>
      <c r="AH288" s="1" t="s">
        <v>22</v>
      </c>
      <c r="AI288" s="3">
        <v>6063.1331707299996</v>
      </c>
      <c r="AJ288" s="1" t="s">
        <v>22</v>
      </c>
      <c r="AK288" s="3">
        <v>6567.8606207599996</v>
      </c>
      <c r="AL288" s="1" t="s">
        <v>22</v>
      </c>
      <c r="AM288" s="3">
        <v>7019.5171676299997</v>
      </c>
      <c r="AN288" s="1" t="s">
        <v>22</v>
      </c>
      <c r="AO288" s="3">
        <v>6720.4627767499996</v>
      </c>
      <c r="AP288" s="1" t="s">
        <v>22</v>
      </c>
    </row>
    <row r="289" spans="1:42" ht="29.25" customHeight="1" x14ac:dyDescent="0.4">
      <c r="A289" s="8" t="s">
        <v>97</v>
      </c>
      <c r="B289" s="2" t="s">
        <v>24</v>
      </c>
      <c r="C289" s="4"/>
      <c r="D289" s="5"/>
      <c r="E289" s="4"/>
      <c r="F289" s="5"/>
      <c r="G289" s="4"/>
      <c r="H289" s="5"/>
      <c r="I289" s="4">
        <v>1729.1086446899999</v>
      </c>
      <c r="J289" s="5" t="s">
        <v>22</v>
      </c>
      <c r="K289" s="4">
        <v>2786.2460131799999</v>
      </c>
      <c r="L289" s="5" t="s">
        <v>22</v>
      </c>
      <c r="M289" s="4">
        <v>2190.9933986599999</v>
      </c>
      <c r="N289" s="5" t="s">
        <v>22</v>
      </c>
      <c r="O289" s="4">
        <v>875.34007301999998</v>
      </c>
      <c r="P289" s="5" t="s">
        <v>22</v>
      </c>
      <c r="Q289" s="4">
        <v>531.77321741000003</v>
      </c>
      <c r="R289" s="5" t="s">
        <v>22</v>
      </c>
      <c r="S289" s="4">
        <v>558.35539555000003</v>
      </c>
      <c r="T289" s="5" t="s">
        <v>22</v>
      </c>
      <c r="U289" s="4">
        <v>1128.8425303900001</v>
      </c>
      <c r="V289" s="5" t="s">
        <v>22</v>
      </c>
      <c r="W289" s="4">
        <v>1311.38910627</v>
      </c>
      <c r="X289" s="5" t="s">
        <v>22</v>
      </c>
      <c r="Y289" s="4">
        <v>1570.46802998</v>
      </c>
      <c r="Z289" s="5" t="s">
        <v>22</v>
      </c>
      <c r="AA289" s="4">
        <v>2197.8920114100001</v>
      </c>
      <c r="AB289" s="5" t="s">
        <v>22</v>
      </c>
      <c r="AC289" s="4">
        <v>5890.2931768899998</v>
      </c>
      <c r="AD289" s="5" t="s">
        <v>22</v>
      </c>
      <c r="AE289" s="4">
        <v>5653.3158330099996</v>
      </c>
      <c r="AF289" s="5" t="s">
        <v>22</v>
      </c>
      <c r="AG289" s="4">
        <v>4254.7948505200002</v>
      </c>
      <c r="AH289" s="5" t="s">
        <v>22</v>
      </c>
      <c r="AI289" s="4">
        <v>2069.5560459600001</v>
      </c>
      <c r="AJ289" s="5" t="s">
        <v>22</v>
      </c>
      <c r="AK289" s="4">
        <v>2208.2340969400002</v>
      </c>
      <c r="AL289" s="5" t="s">
        <v>22</v>
      </c>
      <c r="AM289" s="4">
        <v>3172.5345316299999</v>
      </c>
      <c r="AN289" s="5" t="s">
        <v>22</v>
      </c>
      <c r="AO289" s="4">
        <v>3280.3765551699998</v>
      </c>
      <c r="AP289" s="5" t="s">
        <v>22</v>
      </c>
    </row>
    <row r="290" spans="1:42" ht="39" customHeight="1" x14ac:dyDescent="0.4">
      <c r="A290" s="8" t="s">
        <v>97</v>
      </c>
      <c r="B290" s="2" t="s">
        <v>25</v>
      </c>
      <c r="C290" s="3"/>
      <c r="D290" s="1"/>
      <c r="E290" s="3"/>
      <c r="F290" s="1"/>
      <c r="G290" s="3"/>
      <c r="H290" s="1"/>
      <c r="I290" s="3">
        <v>71790.967244374493</v>
      </c>
      <c r="J290" s="1" t="s">
        <v>22</v>
      </c>
      <c r="K290" s="3">
        <v>79970.531461468694</v>
      </c>
      <c r="L290" s="1" t="s">
        <v>22</v>
      </c>
      <c r="M290" s="3">
        <v>93182.631832650004</v>
      </c>
      <c r="N290" s="1" t="s">
        <v>22</v>
      </c>
      <c r="O290" s="3">
        <v>106059.396373258</v>
      </c>
      <c r="P290" s="1" t="s">
        <v>22</v>
      </c>
      <c r="Q290" s="3">
        <v>113435.866312303</v>
      </c>
      <c r="R290" s="1" t="s">
        <v>22</v>
      </c>
      <c r="S290" s="3">
        <v>133052.49356437399</v>
      </c>
      <c r="T290" s="1" t="s">
        <v>22</v>
      </c>
      <c r="U290" s="3">
        <v>159414.85467938101</v>
      </c>
      <c r="V290" s="1" t="s">
        <v>22</v>
      </c>
      <c r="W290" s="3">
        <v>186015.68174706501</v>
      </c>
      <c r="X290" s="1" t="s">
        <v>22</v>
      </c>
      <c r="Y290" s="3">
        <v>217786.309551246</v>
      </c>
      <c r="Z290" s="1" t="s">
        <v>22</v>
      </c>
      <c r="AA290" s="3">
        <v>248473.41994305901</v>
      </c>
      <c r="AB290" s="1" t="s">
        <v>22</v>
      </c>
      <c r="AC290" s="3">
        <v>226412.49354343201</v>
      </c>
      <c r="AD290" s="1" t="s">
        <v>22</v>
      </c>
      <c r="AE290" s="3">
        <v>221108.95139678201</v>
      </c>
      <c r="AF290" s="1" t="s">
        <v>22</v>
      </c>
      <c r="AG290" s="3">
        <v>234247.436062169</v>
      </c>
      <c r="AH290" s="1" t="s">
        <v>22</v>
      </c>
      <c r="AI290" s="3">
        <v>255445.43569098</v>
      </c>
      <c r="AJ290" s="1" t="s">
        <v>22</v>
      </c>
      <c r="AK290" s="3">
        <v>277204.70126415999</v>
      </c>
      <c r="AL290" s="1" t="s">
        <v>22</v>
      </c>
      <c r="AM290" s="3">
        <v>310528.97730537999</v>
      </c>
      <c r="AN290" s="1" t="s">
        <v>22</v>
      </c>
      <c r="AO290" s="3">
        <v>335647.03277594998</v>
      </c>
      <c r="AP290" s="1" t="s">
        <v>22</v>
      </c>
    </row>
    <row r="291" spans="1:42" ht="39" customHeight="1" x14ac:dyDescent="0.4">
      <c r="A291" s="8" t="s">
        <v>98</v>
      </c>
      <c r="B291" s="2" t="s">
        <v>21</v>
      </c>
      <c r="C291" s="4"/>
      <c r="D291" s="5"/>
      <c r="E291" s="4"/>
      <c r="F291" s="5"/>
      <c r="G291" s="4">
        <v>1458218.33108445</v>
      </c>
      <c r="H291" s="5" t="s">
        <v>22</v>
      </c>
      <c r="I291" s="4">
        <v>1722525.3928925099</v>
      </c>
      <c r="J291" s="5" t="s">
        <v>22</v>
      </c>
      <c r="K291" s="4">
        <v>2102737.6854258399</v>
      </c>
      <c r="L291" s="5" t="s">
        <v>22</v>
      </c>
      <c r="M291" s="4">
        <v>1398479.7195024199</v>
      </c>
      <c r="N291" s="5" t="s">
        <v>22</v>
      </c>
      <c r="O291" s="4">
        <v>1289863.9208712401</v>
      </c>
      <c r="P291" s="5" t="s">
        <v>22</v>
      </c>
      <c r="Q291" s="4">
        <v>1583779.90936026</v>
      </c>
      <c r="R291" s="5" t="s">
        <v>22</v>
      </c>
      <c r="S291" s="4">
        <v>1936878.7413846201</v>
      </c>
      <c r="T291" s="5" t="s">
        <v>22</v>
      </c>
      <c r="U291" s="4">
        <v>2113836.3456457099</v>
      </c>
      <c r="V291" s="5" t="s">
        <v>22</v>
      </c>
      <c r="W291" s="4">
        <v>2595164.8521304801</v>
      </c>
      <c r="X291" s="5" t="s">
        <v>22</v>
      </c>
      <c r="Y291" s="4">
        <v>2524651.4086887501</v>
      </c>
      <c r="Z291" s="5" t="s">
        <v>22</v>
      </c>
      <c r="AA291" s="4">
        <v>3149408.0498647201</v>
      </c>
      <c r="AB291" s="5" t="s">
        <v>22</v>
      </c>
      <c r="AC291" s="4">
        <v>2971602.1852831901</v>
      </c>
      <c r="AD291" s="5" t="s">
        <v>22</v>
      </c>
      <c r="AE291" s="4">
        <v>3358001.3047881699</v>
      </c>
      <c r="AF291" s="5" t="s">
        <v>22</v>
      </c>
      <c r="AG291" s="4">
        <v>2904375.13622978</v>
      </c>
      <c r="AH291" s="5" t="s">
        <v>22</v>
      </c>
      <c r="AI291" s="4">
        <v>2963274.8076474601</v>
      </c>
      <c r="AJ291" s="5" t="s">
        <v>22</v>
      </c>
      <c r="AK291" s="4">
        <v>3944639.1896633501</v>
      </c>
      <c r="AL291" s="5" t="s">
        <v>22</v>
      </c>
      <c r="AM291" s="4">
        <v>6782735.50990598</v>
      </c>
      <c r="AN291" s="5" t="s">
        <v>22</v>
      </c>
      <c r="AO291" s="4"/>
      <c r="AP291" s="5"/>
    </row>
    <row r="292" spans="1:42" ht="39" customHeight="1" x14ac:dyDescent="0.4">
      <c r="A292" s="8" t="s">
        <v>98</v>
      </c>
      <c r="B292" s="2" t="s">
        <v>23</v>
      </c>
      <c r="C292" s="3"/>
      <c r="D292" s="1"/>
      <c r="E292" s="3"/>
      <c r="F292" s="1"/>
      <c r="G292" s="3">
        <v>1080248.9623030999</v>
      </c>
      <c r="H292" s="1" t="s">
        <v>22</v>
      </c>
      <c r="I292" s="3">
        <v>690060.52927755006</v>
      </c>
      <c r="J292" s="1" t="s">
        <v>22</v>
      </c>
      <c r="K292" s="3">
        <v>697212.67231965996</v>
      </c>
      <c r="L292" s="1" t="s">
        <v>22</v>
      </c>
      <c r="M292" s="3">
        <v>717587.50442890998</v>
      </c>
      <c r="N292" s="1" t="s">
        <v>22</v>
      </c>
      <c r="O292" s="3">
        <v>911080.15576267999</v>
      </c>
      <c r="P292" s="1" t="s">
        <v>22</v>
      </c>
      <c r="Q292" s="3">
        <v>539638.88384241005</v>
      </c>
      <c r="R292" s="1" t="s">
        <v>22</v>
      </c>
      <c r="S292" s="3">
        <v>666212.06969775003</v>
      </c>
      <c r="T292" s="1" t="s">
        <v>22</v>
      </c>
      <c r="U292" s="3">
        <v>896746.37981210998</v>
      </c>
      <c r="V292" s="1" t="s">
        <v>22</v>
      </c>
      <c r="W292" s="3">
        <v>1110088.8661293599</v>
      </c>
      <c r="X292" s="1" t="s">
        <v>22</v>
      </c>
      <c r="Y292" s="3">
        <v>1037566.09829727</v>
      </c>
      <c r="Z292" s="1" t="s">
        <v>22</v>
      </c>
      <c r="AA292" s="3">
        <v>989297.42980838998</v>
      </c>
      <c r="AB292" s="1" t="s">
        <v>22</v>
      </c>
      <c r="AC292" s="3">
        <v>924776.91492603999</v>
      </c>
      <c r="AD292" s="1" t="s">
        <v>22</v>
      </c>
      <c r="AE292" s="3">
        <v>1079821.6875219301</v>
      </c>
      <c r="AF292" s="1" t="s">
        <v>22</v>
      </c>
      <c r="AG292" s="3">
        <v>1383918.2558961599</v>
      </c>
      <c r="AH292" s="1" t="s">
        <v>22</v>
      </c>
      <c r="AI292" s="3">
        <v>1466965.4971850801</v>
      </c>
      <c r="AJ292" s="1" t="s">
        <v>22</v>
      </c>
      <c r="AK292" s="3">
        <v>1768069.64008076</v>
      </c>
      <c r="AL292" s="1" t="s">
        <v>22</v>
      </c>
      <c r="AM292" s="3">
        <v>4343822.2939268602</v>
      </c>
      <c r="AN292" s="1" t="s">
        <v>22</v>
      </c>
      <c r="AO292" s="3"/>
      <c r="AP292" s="1"/>
    </row>
    <row r="293" spans="1:42" ht="39" customHeight="1" x14ac:dyDescent="0.4">
      <c r="A293" s="8" t="s">
        <v>98</v>
      </c>
      <c r="B293" s="2" t="s">
        <v>24</v>
      </c>
      <c r="C293" s="4"/>
      <c r="D293" s="5"/>
      <c r="E293" s="4"/>
      <c r="F293" s="5"/>
      <c r="G293" s="4">
        <v>304953.38436723</v>
      </c>
      <c r="H293" s="5" t="s">
        <v>22</v>
      </c>
      <c r="I293" s="4">
        <v>87343.089429209998</v>
      </c>
      <c r="J293" s="5" t="s">
        <v>22</v>
      </c>
      <c r="K293" s="4">
        <v>1629231.9331708399</v>
      </c>
      <c r="L293" s="5" t="s">
        <v>22</v>
      </c>
      <c r="M293" s="4">
        <v>-72899.614586869997</v>
      </c>
      <c r="N293" s="5" t="s">
        <v>22</v>
      </c>
      <c r="O293" s="4">
        <v>433752.45094314998</v>
      </c>
      <c r="P293" s="5" t="s">
        <v>22</v>
      </c>
      <c r="Q293" s="4">
        <v>78366.873877549995</v>
      </c>
      <c r="R293" s="5" t="s">
        <v>22</v>
      </c>
      <c r="S293" s="4">
        <v>149736.44398136999</v>
      </c>
      <c r="T293" s="5" t="s">
        <v>22</v>
      </c>
      <c r="U293" s="4">
        <v>228753.14662270999</v>
      </c>
      <c r="V293" s="5" t="s">
        <v>22</v>
      </c>
      <c r="W293" s="4">
        <v>210583.82161277</v>
      </c>
      <c r="X293" s="5" t="s">
        <v>22</v>
      </c>
      <c r="Y293" s="4">
        <v>657456.07040754997</v>
      </c>
      <c r="Z293" s="5" t="s">
        <v>22</v>
      </c>
      <c r="AA293" s="4">
        <v>456578.28226314997</v>
      </c>
      <c r="AB293" s="5" t="s">
        <v>22</v>
      </c>
      <c r="AC293" s="4">
        <v>212375.34201175001</v>
      </c>
      <c r="AD293" s="5" t="s">
        <v>22</v>
      </c>
      <c r="AE293" s="4">
        <v>105772.13283206</v>
      </c>
      <c r="AF293" s="5" t="s">
        <v>22</v>
      </c>
      <c r="AG293" s="4">
        <v>226244.99004433001</v>
      </c>
      <c r="AH293" s="5" t="s">
        <v>22</v>
      </c>
      <c r="AI293" s="4">
        <v>199785.92534660999</v>
      </c>
      <c r="AJ293" s="5" t="s">
        <v>22</v>
      </c>
      <c r="AK293" s="4">
        <v>275038.44525077002</v>
      </c>
      <c r="AL293" s="5" t="s">
        <v>22</v>
      </c>
      <c r="AM293" s="4">
        <v>1185049.61316718</v>
      </c>
      <c r="AN293" s="5" t="s">
        <v>22</v>
      </c>
      <c r="AO293" s="4"/>
      <c r="AP293" s="5"/>
    </row>
    <row r="294" spans="1:42" ht="39" customHeight="1" x14ac:dyDescent="0.4">
      <c r="A294" s="8" t="s">
        <v>98</v>
      </c>
      <c r="B294" s="2" t="s">
        <v>25</v>
      </c>
      <c r="C294" s="3"/>
      <c r="D294" s="1"/>
      <c r="E294" s="3"/>
      <c r="F294" s="1"/>
      <c r="G294" s="3">
        <v>10513974.816971799</v>
      </c>
      <c r="H294" s="1" t="s">
        <v>22</v>
      </c>
      <c r="I294" s="3">
        <v>15307850.2593143</v>
      </c>
      <c r="J294" s="1" t="s">
        <v>22</v>
      </c>
      <c r="K294" s="3">
        <v>14524982.190191999</v>
      </c>
      <c r="L294" s="1" t="s">
        <v>22</v>
      </c>
      <c r="M294" s="3">
        <v>15343539.5319713</v>
      </c>
      <c r="N294" s="1" t="s">
        <v>22</v>
      </c>
      <c r="O294" s="3">
        <v>18223477.230435301</v>
      </c>
      <c r="P294" s="1" t="s">
        <v>22</v>
      </c>
      <c r="Q294" s="3">
        <v>20088516.867041402</v>
      </c>
      <c r="R294" s="1" t="s">
        <v>22</v>
      </c>
      <c r="S294" s="3">
        <v>23264494.9185233</v>
      </c>
      <c r="T294" s="1" t="s">
        <v>22</v>
      </c>
      <c r="U294" s="3">
        <v>26270689.115450699</v>
      </c>
      <c r="V294" s="1" t="s">
        <v>22</v>
      </c>
      <c r="W294" s="3">
        <v>26778475.411283001</v>
      </c>
      <c r="X294" s="1" t="s">
        <v>22</v>
      </c>
      <c r="Y294" s="3">
        <v>30151095.387356799</v>
      </c>
      <c r="Z294" s="1" t="s">
        <v>22</v>
      </c>
      <c r="AA294" s="3">
        <v>32243585.049782299</v>
      </c>
      <c r="AB294" s="1" t="s">
        <v>22</v>
      </c>
      <c r="AC294" s="3">
        <v>35570561.916847497</v>
      </c>
      <c r="AD294" s="1" t="s">
        <v>22</v>
      </c>
      <c r="AE294" s="3">
        <v>40658718.463545904</v>
      </c>
      <c r="AF294" s="1" t="s">
        <v>22</v>
      </c>
      <c r="AG294" s="3">
        <v>50849140.658106901</v>
      </c>
      <c r="AH294" s="1" t="s">
        <v>22</v>
      </c>
      <c r="AI294" s="3">
        <v>58989051.592658199</v>
      </c>
      <c r="AJ294" s="1" t="s">
        <v>22</v>
      </c>
      <c r="AK294" s="3">
        <v>74817044.832188606</v>
      </c>
      <c r="AL294" s="1" t="s">
        <v>22</v>
      </c>
      <c r="AM294" s="3">
        <v>114597009.25296</v>
      </c>
      <c r="AN294" s="1" t="s">
        <v>22</v>
      </c>
      <c r="AO294" s="3"/>
      <c r="AP294" s="1"/>
    </row>
    <row r="295" spans="1:42" ht="39" customHeight="1" x14ac:dyDescent="0.4">
      <c r="A295" s="8" t="s">
        <v>99</v>
      </c>
      <c r="B295" s="2" t="s">
        <v>21</v>
      </c>
      <c r="C295" s="4">
        <v>7670.1980000000003</v>
      </c>
      <c r="D295" s="5" t="s">
        <v>22</v>
      </c>
      <c r="E295" s="4">
        <v>9552.9429999999993</v>
      </c>
      <c r="F295" s="5" t="s">
        <v>22</v>
      </c>
      <c r="G295" s="4">
        <v>12687.909</v>
      </c>
      <c r="H295" s="5" t="s">
        <v>22</v>
      </c>
      <c r="I295" s="4">
        <v>16641.300609279999</v>
      </c>
      <c r="J295" s="5" t="s">
        <v>22</v>
      </c>
      <c r="K295" s="4">
        <v>19130.949126520001</v>
      </c>
      <c r="L295" s="5" t="s">
        <v>22</v>
      </c>
      <c r="M295" s="4">
        <v>19535.305390000001</v>
      </c>
      <c r="N295" s="5" t="s">
        <v>22</v>
      </c>
      <c r="O295" s="4">
        <v>19521.536</v>
      </c>
      <c r="P295" s="5" t="s">
        <v>22</v>
      </c>
      <c r="Q295" s="4">
        <v>20103.941999999999</v>
      </c>
      <c r="R295" s="5" t="s">
        <v>22</v>
      </c>
      <c r="S295" s="4">
        <v>20099.86</v>
      </c>
      <c r="T295" s="5" t="s">
        <v>22</v>
      </c>
      <c r="U295" s="4">
        <v>20216.287</v>
      </c>
      <c r="V295" s="5" t="s">
        <v>22</v>
      </c>
      <c r="W295" s="4">
        <v>19954.036318490002</v>
      </c>
      <c r="X295" s="5" t="s">
        <v>22</v>
      </c>
      <c r="Y295" s="4">
        <v>20169.227999999999</v>
      </c>
      <c r="Z295" s="5" t="s">
        <v>22</v>
      </c>
      <c r="AA295" s="4">
        <v>19940.301814779999</v>
      </c>
      <c r="AB295" s="5" t="s">
        <v>22</v>
      </c>
      <c r="AC295" s="4">
        <v>19604.618892999999</v>
      </c>
      <c r="AD295" s="5" t="s">
        <v>22</v>
      </c>
      <c r="AE295" s="4">
        <v>19246.597032000001</v>
      </c>
      <c r="AF295" s="5" t="s">
        <v>22</v>
      </c>
      <c r="AG295" s="4">
        <v>18525.155999999999</v>
      </c>
      <c r="AH295" s="5" t="s">
        <v>22</v>
      </c>
      <c r="AI295" s="4">
        <v>18726.312000000002</v>
      </c>
      <c r="AJ295" s="5" t="s">
        <v>22</v>
      </c>
      <c r="AK295" s="4">
        <v>20659.666000000001</v>
      </c>
      <c r="AL295" s="5" t="s">
        <v>22</v>
      </c>
      <c r="AM295" s="4">
        <v>30371.011999999999</v>
      </c>
      <c r="AN295" s="5" t="s">
        <v>22</v>
      </c>
      <c r="AO295" s="4">
        <v>35420.705999999998</v>
      </c>
      <c r="AP295" s="5" t="s">
        <v>22</v>
      </c>
    </row>
    <row r="296" spans="1:42" ht="29.25" customHeight="1" x14ac:dyDescent="0.4">
      <c r="A296" s="8" t="s">
        <v>99</v>
      </c>
      <c r="B296" s="2" t="s">
        <v>23</v>
      </c>
      <c r="C296" s="3">
        <v>6081.473</v>
      </c>
      <c r="D296" s="1" t="s">
        <v>22</v>
      </c>
      <c r="E296" s="3">
        <v>5442.8059999999996</v>
      </c>
      <c r="F296" s="1" t="s">
        <v>22</v>
      </c>
      <c r="G296" s="3">
        <v>6586.75</v>
      </c>
      <c r="H296" s="1" t="s">
        <v>22</v>
      </c>
      <c r="I296" s="3">
        <v>7176.6316420060002</v>
      </c>
      <c r="J296" s="1" t="s">
        <v>22</v>
      </c>
      <c r="K296" s="3">
        <v>6465.7350174100002</v>
      </c>
      <c r="L296" s="1" t="s">
        <v>22</v>
      </c>
      <c r="M296" s="3">
        <v>6473.1377700000003</v>
      </c>
      <c r="N296" s="1" t="s">
        <v>22</v>
      </c>
      <c r="O296" s="3">
        <v>6935.3310000000001</v>
      </c>
      <c r="P296" s="1" t="s">
        <v>22</v>
      </c>
      <c r="Q296" s="3">
        <v>7396.1139999999996</v>
      </c>
      <c r="R296" s="1" t="s">
        <v>22</v>
      </c>
      <c r="S296" s="3">
        <v>7399.424</v>
      </c>
      <c r="T296" s="1" t="s">
        <v>22</v>
      </c>
      <c r="U296" s="3">
        <v>7536.4440000000004</v>
      </c>
      <c r="V296" s="1" t="s">
        <v>22</v>
      </c>
      <c r="W296" s="3">
        <v>8519.5120312899999</v>
      </c>
      <c r="X296" s="1" t="s">
        <v>22</v>
      </c>
      <c r="Y296" s="3">
        <v>9191.0049999999992</v>
      </c>
      <c r="Z296" s="1" t="s">
        <v>22</v>
      </c>
      <c r="AA296" s="3">
        <v>10178.93441493</v>
      </c>
      <c r="AB296" s="1" t="s">
        <v>22</v>
      </c>
      <c r="AC296" s="3">
        <v>11206.153</v>
      </c>
      <c r="AD296" s="1" t="s">
        <v>22</v>
      </c>
      <c r="AE296" s="3">
        <v>10746.968999999999</v>
      </c>
      <c r="AF296" s="1" t="s">
        <v>22</v>
      </c>
      <c r="AG296" s="3">
        <v>11460.924000000001</v>
      </c>
      <c r="AH296" s="1" t="s">
        <v>22</v>
      </c>
      <c r="AI296" s="3">
        <v>13950.745999999999</v>
      </c>
      <c r="AJ296" s="1" t="s">
        <v>22</v>
      </c>
      <c r="AK296" s="3">
        <v>14317.799000000001</v>
      </c>
      <c r="AL296" s="1" t="s">
        <v>22</v>
      </c>
      <c r="AM296" s="3">
        <v>14757.778</v>
      </c>
      <c r="AN296" s="1" t="s">
        <v>22</v>
      </c>
      <c r="AO296" s="3">
        <v>16644.968000000001</v>
      </c>
      <c r="AP296" s="1" t="s">
        <v>22</v>
      </c>
    </row>
    <row r="297" spans="1:42" ht="29.25" customHeight="1" x14ac:dyDescent="0.4">
      <c r="A297" s="8" t="s">
        <v>99</v>
      </c>
      <c r="B297" s="2" t="s">
        <v>24</v>
      </c>
      <c r="C297" s="4">
        <v>2548.4389999999999</v>
      </c>
      <c r="D297" s="5" t="s">
        <v>22</v>
      </c>
      <c r="E297" s="4">
        <v>1622.85</v>
      </c>
      <c r="F297" s="5" t="s">
        <v>22</v>
      </c>
      <c r="G297" s="4">
        <v>2189.6210000000001</v>
      </c>
      <c r="H297" s="5" t="s">
        <v>22</v>
      </c>
      <c r="I297" s="4">
        <v>2489.268536</v>
      </c>
      <c r="J297" s="5" t="s">
        <v>22</v>
      </c>
      <c r="K297" s="4">
        <v>4254.2776119999999</v>
      </c>
      <c r="L297" s="5" t="s">
        <v>22</v>
      </c>
      <c r="M297" s="4">
        <v>2855.9375100000002</v>
      </c>
      <c r="N297" s="5" t="s">
        <v>22</v>
      </c>
      <c r="O297" s="4">
        <v>3883.3580000000002</v>
      </c>
      <c r="P297" s="5" t="s">
        <v>22</v>
      </c>
      <c r="Q297" s="4">
        <v>4539.5020000000004</v>
      </c>
      <c r="R297" s="5" t="s">
        <v>22</v>
      </c>
      <c r="S297" s="4">
        <v>3828.145</v>
      </c>
      <c r="T297" s="5" t="s">
        <v>22</v>
      </c>
      <c r="U297" s="4">
        <v>4199.8720000000003</v>
      </c>
      <c r="V297" s="5" t="s">
        <v>22</v>
      </c>
      <c r="W297" s="4">
        <v>3920.569</v>
      </c>
      <c r="X297" s="5" t="s">
        <v>22</v>
      </c>
      <c r="Y297" s="4">
        <v>3765.3580000000002</v>
      </c>
      <c r="Z297" s="5" t="s">
        <v>22</v>
      </c>
      <c r="AA297" s="4">
        <v>4997.5839999999998</v>
      </c>
      <c r="AB297" s="5" t="s">
        <v>22</v>
      </c>
      <c r="AC297" s="4">
        <v>3362.1190000000001</v>
      </c>
      <c r="AD297" s="5" t="s">
        <v>22</v>
      </c>
      <c r="AE297" s="4">
        <v>4206.1499999999996</v>
      </c>
      <c r="AF297" s="5" t="s">
        <v>22</v>
      </c>
      <c r="AG297" s="4">
        <v>4485.7730000000001</v>
      </c>
      <c r="AH297" s="5" t="s">
        <v>22</v>
      </c>
      <c r="AI297" s="4">
        <v>3852.569</v>
      </c>
      <c r="AJ297" s="5" t="s">
        <v>22</v>
      </c>
      <c r="AK297" s="4">
        <v>4286.4369999999999</v>
      </c>
      <c r="AL297" s="5" t="s">
        <v>22</v>
      </c>
      <c r="AM297" s="4">
        <v>4609.0339999999997</v>
      </c>
      <c r="AN297" s="5" t="s">
        <v>22</v>
      </c>
      <c r="AO297" s="4">
        <v>3632.8209999999999</v>
      </c>
      <c r="AP297" s="5" t="s">
        <v>22</v>
      </c>
    </row>
    <row r="298" spans="1:42" ht="39" customHeight="1" x14ac:dyDescent="0.4">
      <c r="A298" s="8" t="s">
        <v>99</v>
      </c>
      <c r="B298" s="2" t="s">
        <v>25</v>
      </c>
      <c r="C298" s="3">
        <v>140435.92000000001</v>
      </c>
      <c r="D298" s="1" t="s">
        <v>22</v>
      </c>
      <c r="E298" s="3">
        <v>174116.815</v>
      </c>
      <c r="F298" s="1" t="s">
        <v>22</v>
      </c>
      <c r="G298" s="3">
        <v>223659.274</v>
      </c>
      <c r="H298" s="1" t="s">
        <v>22</v>
      </c>
      <c r="I298" s="3">
        <v>250703.40235188999</v>
      </c>
      <c r="J298" s="1" t="s">
        <v>22</v>
      </c>
      <c r="K298" s="3">
        <v>268542.51914793003</v>
      </c>
      <c r="L298" s="1" t="s">
        <v>22</v>
      </c>
      <c r="M298" s="3">
        <v>305289.86794000003</v>
      </c>
      <c r="N298" s="1" t="s">
        <v>22</v>
      </c>
      <c r="O298" s="3">
        <v>331176.23599999998</v>
      </c>
      <c r="P298" s="1" t="s">
        <v>22</v>
      </c>
      <c r="Q298" s="3">
        <v>352885.90899999999</v>
      </c>
      <c r="R298" s="1" t="s">
        <v>22</v>
      </c>
      <c r="S298" s="3">
        <v>369504.96799999999</v>
      </c>
      <c r="T298" s="1" t="s">
        <v>22</v>
      </c>
      <c r="U298" s="3">
        <v>400281.20600000001</v>
      </c>
      <c r="V298" s="1" t="s">
        <v>22</v>
      </c>
      <c r="W298" s="3">
        <v>423667.64799999999</v>
      </c>
      <c r="X298" s="1" t="s">
        <v>22</v>
      </c>
      <c r="Y298" s="3">
        <v>444680.25199999998</v>
      </c>
      <c r="Z298" s="1" t="s">
        <v>22</v>
      </c>
      <c r="AA298" s="3">
        <v>461992.12</v>
      </c>
      <c r="AB298" s="1" t="s">
        <v>22</v>
      </c>
      <c r="AC298" s="3">
        <v>503469.00599999999</v>
      </c>
      <c r="AD298" s="1" t="s">
        <v>22</v>
      </c>
      <c r="AE298" s="3">
        <v>549969.38399999996</v>
      </c>
      <c r="AF298" s="1" t="s">
        <v>22</v>
      </c>
      <c r="AG298" s="3">
        <v>585500.53599999996</v>
      </c>
      <c r="AH298" s="1" t="s">
        <v>22</v>
      </c>
      <c r="AI298" s="3">
        <v>638665.78099999996</v>
      </c>
      <c r="AJ298" s="1" t="s">
        <v>22</v>
      </c>
      <c r="AK298" s="3">
        <v>684254.81700000004</v>
      </c>
      <c r="AL298" s="1" t="s">
        <v>22</v>
      </c>
      <c r="AM298" s="3">
        <v>746739.45400000003</v>
      </c>
      <c r="AN298" s="1" t="s">
        <v>22</v>
      </c>
      <c r="AO298" s="3">
        <v>824811.86399999994</v>
      </c>
      <c r="AP298" s="1" t="s">
        <v>22</v>
      </c>
    </row>
    <row r="299" spans="1:42" ht="39" customHeight="1" x14ac:dyDescent="0.4">
      <c r="A299" s="8" t="s">
        <v>100</v>
      </c>
      <c r="B299" s="2" t="s">
        <v>21</v>
      </c>
      <c r="C299" s="4">
        <v>83841.429000000004</v>
      </c>
      <c r="D299" s="5" t="s">
        <v>22</v>
      </c>
      <c r="E299" s="4"/>
      <c r="F299" s="5"/>
      <c r="G299" s="4"/>
      <c r="H299" s="5"/>
      <c r="I299" s="4"/>
      <c r="J299" s="5"/>
      <c r="K299" s="4"/>
      <c r="L299" s="5"/>
      <c r="M299" s="4"/>
      <c r="N299" s="5"/>
      <c r="O299" s="4"/>
      <c r="P299" s="5"/>
      <c r="Q299" s="4"/>
      <c r="R299" s="5"/>
      <c r="S299" s="4"/>
      <c r="T299" s="5"/>
      <c r="U299" s="4"/>
      <c r="V299" s="5"/>
      <c r="W299" s="4"/>
      <c r="X299" s="5"/>
      <c r="Y299" s="4"/>
      <c r="Z299" s="5"/>
      <c r="AA299" s="4"/>
      <c r="AB299" s="5"/>
      <c r="AC299" s="4"/>
      <c r="AD299" s="5"/>
      <c r="AE299" s="4"/>
      <c r="AF299" s="5"/>
      <c r="AG299" s="4"/>
      <c r="AH299" s="5"/>
      <c r="AI299" s="4"/>
      <c r="AJ299" s="5"/>
      <c r="AK299" s="4">
        <v>203714.83900000001</v>
      </c>
      <c r="AL299" s="5" t="s">
        <v>22</v>
      </c>
      <c r="AM299" s="4">
        <v>386288</v>
      </c>
      <c r="AN299" s="5" t="s">
        <v>22</v>
      </c>
      <c r="AO299" s="4"/>
      <c r="AP299" s="5"/>
    </row>
    <row r="300" spans="1:42" ht="29.25" customHeight="1" x14ac:dyDescent="0.4">
      <c r="A300" s="8" t="s">
        <v>100</v>
      </c>
      <c r="B300" s="2" t="s">
        <v>23</v>
      </c>
      <c r="C300" s="3"/>
      <c r="D300" s="1"/>
      <c r="E300" s="3"/>
      <c r="F300" s="1"/>
      <c r="G300" s="3"/>
      <c r="H300" s="1"/>
      <c r="I300" s="3"/>
      <c r="J300" s="1"/>
      <c r="K300" s="3"/>
      <c r="L300" s="1"/>
      <c r="M300" s="3"/>
      <c r="N300" s="1"/>
      <c r="O300" s="3"/>
      <c r="P300" s="1"/>
      <c r="Q300" s="3"/>
      <c r="R300" s="1"/>
      <c r="S300" s="3"/>
      <c r="T300" s="1"/>
      <c r="U300" s="3"/>
      <c r="V300" s="1"/>
      <c r="W300" s="3"/>
      <c r="X300" s="1"/>
      <c r="Y300" s="3"/>
      <c r="Z300" s="1"/>
      <c r="AA300" s="3"/>
      <c r="AB300" s="1"/>
      <c r="AC300" s="3"/>
      <c r="AD300" s="1"/>
      <c r="AE300" s="3"/>
      <c r="AF300" s="1"/>
      <c r="AG300" s="3"/>
      <c r="AH300" s="1"/>
      <c r="AI300" s="3"/>
      <c r="AJ300" s="1"/>
      <c r="AK300" s="3">
        <v>33198.550999999999</v>
      </c>
      <c r="AL300" s="1" t="s">
        <v>22</v>
      </c>
      <c r="AM300" s="3">
        <v>39329</v>
      </c>
      <c r="AN300" s="1" t="s">
        <v>22</v>
      </c>
      <c r="AO300" s="3"/>
      <c r="AP300" s="1"/>
    </row>
    <row r="301" spans="1:42" ht="39" customHeight="1" x14ac:dyDescent="0.4">
      <c r="A301" s="8" t="s">
        <v>100</v>
      </c>
      <c r="B301" s="2" t="s">
        <v>24</v>
      </c>
      <c r="C301" s="4">
        <v>-1093.6420000000001</v>
      </c>
      <c r="D301" s="5" t="s">
        <v>22</v>
      </c>
      <c r="E301" s="4"/>
      <c r="F301" s="5"/>
      <c r="G301" s="4"/>
      <c r="H301" s="5"/>
      <c r="I301" s="4"/>
      <c r="J301" s="5"/>
      <c r="K301" s="4"/>
      <c r="L301" s="5"/>
      <c r="M301" s="4"/>
      <c r="N301" s="5"/>
      <c r="O301" s="4"/>
      <c r="P301" s="5"/>
      <c r="Q301" s="4"/>
      <c r="R301" s="5"/>
      <c r="S301" s="4"/>
      <c r="T301" s="5"/>
      <c r="U301" s="4"/>
      <c r="V301" s="5"/>
      <c r="W301" s="4"/>
      <c r="X301" s="5"/>
      <c r="Y301" s="4"/>
      <c r="Z301" s="5"/>
      <c r="AA301" s="4"/>
      <c r="AB301" s="5"/>
      <c r="AC301" s="4"/>
      <c r="AD301" s="5"/>
      <c r="AE301" s="4"/>
      <c r="AF301" s="5"/>
      <c r="AG301" s="4"/>
      <c r="AH301" s="5"/>
      <c r="AI301" s="4"/>
      <c r="AJ301" s="5"/>
      <c r="AK301" s="4">
        <v>7439.9350000000004</v>
      </c>
      <c r="AL301" s="5" t="s">
        <v>22</v>
      </c>
      <c r="AM301" s="4">
        <v>10144</v>
      </c>
      <c r="AN301" s="5" t="s">
        <v>22</v>
      </c>
      <c r="AO301" s="4"/>
      <c r="AP301" s="5"/>
    </row>
    <row r="302" spans="1:42" ht="39" customHeight="1" x14ac:dyDescent="0.4">
      <c r="A302" s="8" t="s">
        <v>100</v>
      </c>
      <c r="B302" s="2" t="s">
        <v>25</v>
      </c>
      <c r="C302" s="3"/>
      <c r="D302" s="1"/>
      <c r="E302" s="3"/>
      <c r="F302" s="1"/>
      <c r="G302" s="3"/>
      <c r="H302" s="1"/>
      <c r="I302" s="3"/>
      <c r="J302" s="1"/>
      <c r="K302" s="3"/>
      <c r="L302" s="1"/>
      <c r="M302" s="3"/>
      <c r="N302" s="1"/>
      <c r="O302" s="3"/>
      <c r="P302" s="1"/>
      <c r="Q302" s="3"/>
      <c r="R302" s="1"/>
      <c r="S302" s="3"/>
      <c r="T302" s="1"/>
      <c r="U302" s="3"/>
      <c r="V302" s="1"/>
      <c r="W302" s="3"/>
      <c r="X302" s="1"/>
      <c r="Y302" s="3"/>
      <c r="Z302" s="1"/>
      <c r="AA302" s="3"/>
      <c r="AB302" s="1"/>
      <c r="AC302" s="3"/>
      <c r="AD302" s="1"/>
      <c r="AE302" s="3"/>
      <c r="AF302" s="1"/>
      <c r="AG302" s="3"/>
      <c r="AH302" s="1"/>
      <c r="AI302" s="3">
        <v>4282880</v>
      </c>
      <c r="AJ302" s="1" t="s">
        <v>22</v>
      </c>
      <c r="AK302" s="3">
        <v>7654706.6179999998</v>
      </c>
      <c r="AL302" s="1" t="s">
        <v>22</v>
      </c>
      <c r="AM302" s="3">
        <v>8079342</v>
      </c>
      <c r="AN302" s="1" t="s">
        <v>22</v>
      </c>
      <c r="AO302" s="3"/>
      <c r="AP302" s="1"/>
    </row>
    <row r="303" spans="1:42" ht="39" customHeight="1" x14ac:dyDescent="0.4">
      <c r="A303" s="8" t="s">
        <v>101</v>
      </c>
      <c r="B303" s="2" t="s">
        <v>21</v>
      </c>
      <c r="C303" s="4"/>
      <c r="D303" s="5"/>
      <c r="E303" s="4"/>
      <c r="F303" s="5"/>
      <c r="G303" s="4"/>
      <c r="H303" s="5"/>
      <c r="I303" s="4"/>
      <c r="J303" s="5"/>
      <c r="K303" s="4"/>
      <c r="L303" s="5"/>
      <c r="M303" s="4"/>
      <c r="N303" s="5"/>
      <c r="O303" s="4"/>
      <c r="P303" s="5"/>
      <c r="Q303" s="4"/>
      <c r="R303" s="5"/>
      <c r="S303" s="4">
        <v>776652.98400000005</v>
      </c>
      <c r="T303" s="5" t="s">
        <v>22</v>
      </c>
      <c r="U303" s="4">
        <v>919820.67700000003</v>
      </c>
      <c r="V303" s="5" t="s">
        <v>22</v>
      </c>
      <c r="W303" s="4">
        <v>981759.53200000001</v>
      </c>
      <c r="X303" s="5" t="s">
        <v>22</v>
      </c>
      <c r="Y303" s="4">
        <v>938025.73100000003</v>
      </c>
      <c r="Z303" s="5" t="s">
        <v>22</v>
      </c>
      <c r="AA303" s="4">
        <v>998670.5</v>
      </c>
      <c r="AB303" s="5" t="s">
        <v>22</v>
      </c>
      <c r="AC303" s="4">
        <v>1153013.7849999999</v>
      </c>
      <c r="AD303" s="5" t="s">
        <v>22</v>
      </c>
      <c r="AE303" s="4">
        <v>1851789.835</v>
      </c>
      <c r="AF303" s="5" t="s">
        <v>22</v>
      </c>
      <c r="AG303" s="4">
        <v>1924327.5989999999</v>
      </c>
      <c r="AH303" s="5" t="s">
        <v>22</v>
      </c>
      <c r="AI303" s="4">
        <v>1831650.406</v>
      </c>
      <c r="AJ303" s="5" t="s">
        <v>22</v>
      </c>
      <c r="AK303" s="4">
        <v>3420448.5</v>
      </c>
      <c r="AL303" s="5" t="s">
        <v>22</v>
      </c>
      <c r="AM303" s="4">
        <v>6366446.5350000001</v>
      </c>
      <c r="AN303" s="5" t="s">
        <v>22</v>
      </c>
      <c r="AO303" s="4"/>
      <c r="AP303" s="5"/>
    </row>
    <row r="304" spans="1:42" ht="29.25" customHeight="1" x14ac:dyDescent="0.4">
      <c r="A304" s="8" t="s">
        <v>101</v>
      </c>
      <c r="B304" s="2" t="s">
        <v>23</v>
      </c>
      <c r="C304" s="3"/>
      <c r="D304" s="1"/>
      <c r="E304" s="3"/>
      <c r="F304" s="1"/>
      <c r="G304" s="3"/>
      <c r="H304" s="1"/>
      <c r="I304" s="3"/>
      <c r="J304" s="1"/>
      <c r="K304" s="3"/>
      <c r="L304" s="1"/>
      <c r="M304" s="3"/>
      <c r="N304" s="1"/>
      <c r="O304" s="3"/>
      <c r="P304" s="1"/>
      <c r="Q304" s="3"/>
      <c r="R304" s="1"/>
      <c r="S304" s="3">
        <v>140409.30600000001</v>
      </c>
      <c r="T304" s="1" t="s">
        <v>22</v>
      </c>
      <c r="U304" s="3">
        <v>167348.83300000001</v>
      </c>
      <c r="V304" s="1" t="s">
        <v>22</v>
      </c>
      <c r="W304" s="3">
        <v>208742.57800000001</v>
      </c>
      <c r="X304" s="1" t="s">
        <v>22</v>
      </c>
      <c r="Y304" s="3">
        <v>195728.11799999999</v>
      </c>
      <c r="Z304" s="1" t="s">
        <v>22</v>
      </c>
      <c r="AA304" s="3">
        <v>227427.04399999999</v>
      </c>
      <c r="AB304" s="1" t="s">
        <v>22</v>
      </c>
      <c r="AC304" s="3">
        <v>178113.394</v>
      </c>
      <c r="AD304" s="1" t="s">
        <v>22</v>
      </c>
      <c r="AE304" s="3">
        <v>182116.72099999999</v>
      </c>
      <c r="AF304" s="1" t="s">
        <v>22</v>
      </c>
      <c r="AG304" s="3">
        <v>216906.16899999999</v>
      </c>
      <c r="AH304" s="1" t="s">
        <v>22</v>
      </c>
      <c r="AI304" s="3">
        <v>238713.049</v>
      </c>
      <c r="AJ304" s="1" t="s">
        <v>22</v>
      </c>
      <c r="AK304" s="3">
        <v>298470.09700000001</v>
      </c>
      <c r="AL304" s="1" t="s">
        <v>22</v>
      </c>
      <c r="AM304" s="3">
        <v>391527.04300000001</v>
      </c>
      <c r="AN304" s="1" t="s">
        <v>22</v>
      </c>
      <c r="AO304" s="3"/>
      <c r="AP304" s="1"/>
    </row>
    <row r="305" spans="1:42" ht="29.25" customHeight="1" x14ac:dyDescent="0.4">
      <c r="A305" s="8" t="s">
        <v>101</v>
      </c>
      <c r="B305" s="2" t="s">
        <v>24</v>
      </c>
      <c r="C305" s="4"/>
      <c r="D305" s="5"/>
      <c r="E305" s="4"/>
      <c r="F305" s="5"/>
      <c r="G305" s="4"/>
      <c r="H305" s="5"/>
      <c r="I305" s="4"/>
      <c r="J305" s="5"/>
      <c r="K305" s="4"/>
      <c r="L305" s="5"/>
      <c r="M305" s="4"/>
      <c r="N305" s="5"/>
      <c r="O305" s="4"/>
      <c r="P305" s="5"/>
      <c r="Q305" s="4"/>
      <c r="R305" s="5"/>
      <c r="S305" s="4">
        <v>36251.714999999997</v>
      </c>
      <c r="T305" s="5" t="s">
        <v>22</v>
      </c>
      <c r="U305" s="4">
        <v>25323.004000000001</v>
      </c>
      <c r="V305" s="5" t="s">
        <v>22</v>
      </c>
      <c r="W305" s="4">
        <v>38873.726000000002</v>
      </c>
      <c r="X305" s="5" t="s">
        <v>22</v>
      </c>
      <c r="Y305" s="4">
        <v>5304.5420000000004</v>
      </c>
      <c r="Z305" s="5" t="s">
        <v>22</v>
      </c>
      <c r="AA305" s="4">
        <v>3705.6080000000002</v>
      </c>
      <c r="AB305" s="5" t="s">
        <v>22</v>
      </c>
      <c r="AC305" s="4">
        <v>36201.178999999996</v>
      </c>
      <c r="AD305" s="5" t="s">
        <v>22</v>
      </c>
      <c r="AE305" s="4">
        <v>67855.237999999998</v>
      </c>
      <c r="AF305" s="5" t="s">
        <v>22</v>
      </c>
      <c r="AG305" s="4">
        <v>123038.686</v>
      </c>
      <c r="AH305" s="5" t="s">
        <v>22</v>
      </c>
      <c r="AI305" s="4">
        <v>50404.775000000001</v>
      </c>
      <c r="AJ305" s="5" t="s">
        <v>22</v>
      </c>
      <c r="AK305" s="4">
        <v>58768.025999999998</v>
      </c>
      <c r="AL305" s="5" t="s">
        <v>22</v>
      </c>
      <c r="AM305" s="4">
        <v>61613.962</v>
      </c>
      <c r="AN305" s="5" t="s">
        <v>22</v>
      </c>
      <c r="AO305" s="4"/>
      <c r="AP305" s="5"/>
    </row>
    <row r="306" spans="1:42" ht="39" customHeight="1" x14ac:dyDescent="0.4">
      <c r="A306" s="8" t="s">
        <v>101</v>
      </c>
      <c r="B306" s="2" t="s">
        <v>25</v>
      </c>
      <c r="C306" s="3"/>
      <c r="D306" s="1"/>
      <c r="E306" s="3"/>
      <c r="F306" s="1"/>
      <c r="G306" s="3"/>
      <c r="H306" s="1"/>
      <c r="I306" s="3"/>
      <c r="J306" s="1"/>
      <c r="K306" s="3"/>
      <c r="L306" s="1"/>
      <c r="M306" s="3"/>
      <c r="N306" s="1"/>
      <c r="O306" s="3"/>
      <c r="P306" s="1"/>
      <c r="Q306" s="3"/>
      <c r="R306" s="1"/>
      <c r="S306" s="3">
        <v>10536989.198999999</v>
      </c>
      <c r="T306" s="1" t="s">
        <v>22</v>
      </c>
      <c r="U306" s="3">
        <v>12106260.797</v>
      </c>
      <c r="V306" s="1" t="s">
        <v>22</v>
      </c>
      <c r="W306" s="3">
        <v>14143234.453</v>
      </c>
      <c r="X306" s="1" t="s">
        <v>22</v>
      </c>
      <c r="Y306" s="3">
        <v>15831057.887</v>
      </c>
      <c r="Z306" s="1" t="s">
        <v>22</v>
      </c>
      <c r="AA306" s="3">
        <v>18341544.952</v>
      </c>
      <c r="AB306" s="1" t="s">
        <v>22</v>
      </c>
      <c r="AC306" s="3">
        <v>19682053.789999999</v>
      </c>
      <c r="AD306" s="1" t="s">
        <v>22</v>
      </c>
      <c r="AE306" s="3">
        <v>21991336.929000001</v>
      </c>
      <c r="AF306" s="1" t="s">
        <v>22</v>
      </c>
      <c r="AG306" s="3">
        <v>25123854.732999999</v>
      </c>
      <c r="AH306" s="1" t="s">
        <v>22</v>
      </c>
      <c r="AI306" s="3">
        <v>30058303.096999999</v>
      </c>
      <c r="AJ306" s="1" t="s">
        <v>22</v>
      </c>
      <c r="AK306" s="3">
        <v>35874205.658</v>
      </c>
      <c r="AL306" s="1" t="s">
        <v>22</v>
      </c>
      <c r="AM306" s="3">
        <v>46477398.957000002</v>
      </c>
      <c r="AN306" s="1" t="s">
        <v>22</v>
      </c>
      <c r="AO306" s="3"/>
      <c r="AP306" s="1"/>
    </row>
    <row r="307" spans="1:42" ht="29.25" customHeight="1" x14ac:dyDescent="0.4">
      <c r="A307" s="8" t="s">
        <v>102</v>
      </c>
      <c r="B307" s="2" t="s">
        <v>21</v>
      </c>
      <c r="C307" s="4">
        <v>1752.92926371</v>
      </c>
      <c r="D307" s="5" t="s">
        <v>22</v>
      </c>
      <c r="E307" s="4">
        <v>2178.0720414900002</v>
      </c>
      <c r="F307" s="5" t="s">
        <v>22</v>
      </c>
      <c r="G307" s="4">
        <v>2624.5454855799999</v>
      </c>
      <c r="H307" s="5" t="s">
        <v>22</v>
      </c>
      <c r="I307" s="4">
        <v>2760.0462145299998</v>
      </c>
      <c r="J307" s="5" t="s">
        <v>22</v>
      </c>
      <c r="K307" s="4">
        <v>2619.9063204499998</v>
      </c>
      <c r="L307" s="5" t="s">
        <v>22</v>
      </c>
      <c r="M307" s="4">
        <v>2576.9264093900001</v>
      </c>
      <c r="N307" s="5" t="s">
        <v>22</v>
      </c>
      <c r="O307" s="4">
        <v>2813.6318308499999</v>
      </c>
      <c r="P307" s="5" t="s">
        <v>22</v>
      </c>
      <c r="Q307" s="4">
        <v>3103.54632868</v>
      </c>
      <c r="R307" s="5" t="s">
        <v>22</v>
      </c>
      <c r="S307" s="4">
        <v>3385.0467870900002</v>
      </c>
      <c r="T307" s="5" t="s">
        <v>22</v>
      </c>
      <c r="U307" s="4">
        <v>3558.26074165</v>
      </c>
      <c r="V307" s="5" t="s">
        <v>22</v>
      </c>
      <c r="W307" s="4">
        <v>3872.7260410200001</v>
      </c>
      <c r="X307" s="5" t="s">
        <v>22</v>
      </c>
      <c r="Y307" s="4">
        <v>4205.2278008699996</v>
      </c>
      <c r="Z307" s="5" t="s">
        <v>22</v>
      </c>
      <c r="AA307" s="4">
        <v>4567.2993634799996</v>
      </c>
      <c r="AB307" s="5" t="s">
        <v>22</v>
      </c>
      <c r="AC307" s="4">
        <v>5001.2303743700004</v>
      </c>
      <c r="AD307" s="5" t="s">
        <v>22</v>
      </c>
      <c r="AE307" s="4">
        <v>5332.7487370199997</v>
      </c>
      <c r="AF307" s="5" t="s">
        <v>22</v>
      </c>
      <c r="AG307" s="4">
        <v>4949.6414336999997</v>
      </c>
      <c r="AH307" s="5" t="s">
        <v>22</v>
      </c>
      <c r="AI307" s="4">
        <v>4670.5871185599999</v>
      </c>
      <c r="AJ307" s="5" t="s">
        <v>22</v>
      </c>
      <c r="AK307" s="4">
        <v>5349.0350464000003</v>
      </c>
      <c r="AL307" s="5" t="s">
        <v>22</v>
      </c>
      <c r="AM307" s="4">
        <v>7187.8888681799999</v>
      </c>
      <c r="AN307" s="5" t="s">
        <v>22</v>
      </c>
      <c r="AO307" s="4"/>
      <c r="AP307" s="5"/>
    </row>
    <row r="308" spans="1:42" ht="29.25" customHeight="1" x14ac:dyDescent="0.4">
      <c r="A308" s="8" t="s">
        <v>102</v>
      </c>
      <c r="B308" s="2" t="s">
        <v>23</v>
      </c>
      <c r="C308" s="3">
        <v>522.95924494999997</v>
      </c>
      <c r="D308" s="1" t="s">
        <v>22</v>
      </c>
      <c r="E308" s="3">
        <v>590.98119821</v>
      </c>
      <c r="F308" s="1" t="s">
        <v>22</v>
      </c>
      <c r="G308" s="3">
        <v>832.29010223</v>
      </c>
      <c r="H308" s="1" t="s">
        <v>22</v>
      </c>
      <c r="I308" s="3">
        <v>1195.57152933</v>
      </c>
      <c r="J308" s="1" t="s">
        <v>22</v>
      </c>
      <c r="K308" s="3">
        <v>796.11231085999998</v>
      </c>
      <c r="L308" s="1" t="s">
        <v>22</v>
      </c>
      <c r="M308" s="3">
        <v>962.48531229000002</v>
      </c>
      <c r="N308" s="1" t="s">
        <v>22</v>
      </c>
      <c r="O308" s="3">
        <v>1064.78803881</v>
      </c>
      <c r="P308" s="1" t="s">
        <v>22</v>
      </c>
      <c r="Q308" s="3">
        <v>1209.4842517899999</v>
      </c>
      <c r="R308" s="1" t="s">
        <v>22</v>
      </c>
      <c r="S308" s="3">
        <v>1135.1685997899999</v>
      </c>
      <c r="T308" s="1" t="s">
        <v>22</v>
      </c>
      <c r="U308" s="3">
        <v>1261.3029434600001</v>
      </c>
      <c r="V308" s="1" t="s">
        <v>22</v>
      </c>
      <c r="W308" s="3">
        <v>1264.8236974500001</v>
      </c>
      <c r="X308" s="1" t="s">
        <v>22</v>
      </c>
      <c r="Y308" s="3">
        <v>1339.64569355</v>
      </c>
      <c r="Z308" s="1" t="s">
        <v>22</v>
      </c>
      <c r="AA308" s="3">
        <v>1571.6656073700001</v>
      </c>
      <c r="AB308" s="1" t="s">
        <v>22</v>
      </c>
      <c r="AC308" s="3">
        <v>1583.65365969</v>
      </c>
      <c r="AD308" s="1" t="s">
        <v>22</v>
      </c>
      <c r="AE308" s="3">
        <v>1600.0855268299999</v>
      </c>
      <c r="AF308" s="1" t="s">
        <v>22</v>
      </c>
      <c r="AG308" s="3">
        <v>1424.8072729400001</v>
      </c>
      <c r="AH308" s="1" t="s">
        <v>22</v>
      </c>
      <c r="AI308" s="3">
        <v>1686.1192913699999</v>
      </c>
      <c r="AJ308" s="1" t="s">
        <v>22</v>
      </c>
      <c r="AK308" s="3">
        <v>1819.6620656</v>
      </c>
      <c r="AL308" s="1" t="s">
        <v>22</v>
      </c>
      <c r="AM308" s="3">
        <v>2098.5558367799999</v>
      </c>
      <c r="AN308" s="1" t="s">
        <v>22</v>
      </c>
      <c r="AO308" s="3"/>
      <c r="AP308" s="1"/>
    </row>
    <row r="309" spans="1:42" ht="29.25" customHeight="1" x14ac:dyDescent="0.4">
      <c r="A309" s="8" t="s">
        <v>102</v>
      </c>
      <c r="B309" s="2" t="s">
        <v>24</v>
      </c>
      <c r="C309" s="4">
        <v>77.662682619999998</v>
      </c>
      <c r="D309" s="5" t="s">
        <v>22</v>
      </c>
      <c r="E309" s="4">
        <v>164.39764753</v>
      </c>
      <c r="F309" s="5" t="s">
        <v>22</v>
      </c>
      <c r="G309" s="4">
        <v>194.8420802</v>
      </c>
      <c r="H309" s="5" t="s">
        <v>22</v>
      </c>
      <c r="I309" s="4">
        <v>259.80123192000002</v>
      </c>
      <c r="J309" s="5" t="s">
        <v>22</v>
      </c>
      <c r="K309" s="4">
        <v>232.98426886999999</v>
      </c>
      <c r="L309" s="5" t="s">
        <v>22</v>
      </c>
      <c r="M309" s="4">
        <v>146.80996064000001</v>
      </c>
      <c r="N309" s="5" t="s">
        <v>22</v>
      </c>
      <c r="O309" s="4">
        <v>195.83288026</v>
      </c>
      <c r="P309" s="5" t="s">
        <v>22</v>
      </c>
      <c r="Q309" s="4">
        <v>210.93116946999999</v>
      </c>
      <c r="R309" s="5" t="s">
        <v>22</v>
      </c>
      <c r="S309" s="4">
        <v>225.70493698000001</v>
      </c>
      <c r="T309" s="5" t="s">
        <v>22</v>
      </c>
      <c r="U309" s="4">
        <v>252.89465331</v>
      </c>
      <c r="V309" s="5" t="s">
        <v>22</v>
      </c>
      <c r="W309" s="4">
        <v>251.48893047999999</v>
      </c>
      <c r="X309" s="5" t="s">
        <v>22</v>
      </c>
      <c r="Y309" s="4">
        <v>485.46528481000001</v>
      </c>
      <c r="Z309" s="5" t="s">
        <v>22</v>
      </c>
      <c r="AA309" s="4">
        <v>478.24778738999998</v>
      </c>
      <c r="AB309" s="5" t="s">
        <v>22</v>
      </c>
      <c r="AC309" s="4">
        <v>579.02584945000001</v>
      </c>
      <c r="AD309" s="5" t="s">
        <v>22</v>
      </c>
      <c r="AE309" s="4">
        <v>639.43316760000005</v>
      </c>
      <c r="AF309" s="5" t="s">
        <v>22</v>
      </c>
      <c r="AG309" s="4">
        <v>1183.94024618</v>
      </c>
      <c r="AH309" s="5" t="s">
        <v>22</v>
      </c>
      <c r="AI309" s="4">
        <v>887.19312538999998</v>
      </c>
      <c r="AJ309" s="5" t="s">
        <v>22</v>
      </c>
      <c r="AK309" s="4">
        <v>685.77707567000004</v>
      </c>
      <c r="AL309" s="5" t="s">
        <v>22</v>
      </c>
      <c r="AM309" s="4">
        <v>524.33827570999995</v>
      </c>
      <c r="AN309" s="5" t="s">
        <v>22</v>
      </c>
      <c r="AO309" s="4"/>
      <c r="AP309" s="5"/>
    </row>
    <row r="310" spans="1:42" ht="39" customHeight="1" x14ac:dyDescent="0.4">
      <c r="A310" s="8" t="s">
        <v>102</v>
      </c>
      <c r="B310" s="2" t="s">
        <v>25</v>
      </c>
      <c r="C310" s="3">
        <v>32114.310797919999</v>
      </c>
      <c r="D310" s="1" t="s">
        <v>22</v>
      </c>
      <c r="E310" s="3">
        <v>38020.983740340002</v>
      </c>
      <c r="F310" s="1" t="s">
        <v>22</v>
      </c>
      <c r="G310" s="3">
        <v>45641.865846399996</v>
      </c>
      <c r="H310" s="1" t="s">
        <v>22</v>
      </c>
      <c r="I310" s="3">
        <v>53286.9407335</v>
      </c>
      <c r="J310" s="1" t="s">
        <v>22</v>
      </c>
      <c r="K310" s="3">
        <v>53552.303137540002</v>
      </c>
      <c r="L310" s="1" t="s">
        <v>22</v>
      </c>
      <c r="M310" s="3">
        <v>57478.054128440002</v>
      </c>
      <c r="N310" s="1" t="s">
        <v>22</v>
      </c>
      <c r="O310" s="3">
        <v>65590.205755799994</v>
      </c>
      <c r="P310" s="1" t="s">
        <v>22</v>
      </c>
      <c r="Q310" s="3">
        <v>72890.581614039998</v>
      </c>
      <c r="R310" s="1" t="s">
        <v>22</v>
      </c>
      <c r="S310" s="3">
        <v>80172.900828700003</v>
      </c>
      <c r="T310" s="1" t="s">
        <v>22</v>
      </c>
      <c r="U310" s="3">
        <v>89983.641417160004</v>
      </c>
      <c r="V310" s="1" t="s">
        <v>22</v>
      </c>
      <c r="W310" s="3">
        <v>98522.66408586</v>
      </c>
      <c r="X310" s="1" t="s">
        <v>22</v>
      </c>
      <c r="Y310" s="3">
        <v>101136.04552812999</v>
      </c>
      <c r="Z310" s="1" t="s">
        <v>22</v>
      </c>
      <c r="AA310" s="3">
        <v>101409.74119707001</v>
      </c>
      <c r="AB310" s="1" t="s">
        <v>22</v>
      </c>
      <c r="AC310" s="3">
        <v>104562.80439093</v>
      </c>
      <c r="AD310" s="1" t="s">
        <v>22</v>
      </c>
      <c r="AE310" s="3">
        <v>107950.15773067001</v>
      </c>
      <c r="AF310" s="1" t="s">
        <v>22</v>
      </c>
      <c r="AG310" s="3">
        <v>115620.54351126</v>
      </c>
      <c r="AH310" s="1" t="s">
        <v>22</v>
      </c>
      <c r="AI310" s="3">
        <v>117520.44668337</v>
      </c>
      <c r="AJ310" s="1" t="s">
        <v>22</v>
      </c>
      <c r="AK310" s="3">
        <v>123926.89504777</v>
      </c>
      <c r="AL310" s="1" t="s">
        <v>22</v>
      </c>
      <c r="AM310" s="3">
        <v>131052.65897802</v>
      </c>
      <c r="AN310" s="1" t="s">
        <v>22</v>
      </c>
      <c r="AO310" s="3"/>
      <c r="AP310" s="1"/>
    </row>
    <row r="311" spans="1:42" ht="29.25" customHeight="1" x14ac:dyDescent="0.4">
      <c r="A311" s="8" t="s">
        <v>103</v>
      </c>
      <c r="B311" s="2" t="s">
        <v>21</v>
      </c>
      <c r="C311" s="4"/>
      <c r="D311" s="5"/>
      <c r="E311" s="4"/>
      <c r="F311" s="5"/>
      <c r="G311" s="4"/>
      <c r="H311" s="5"/>
      <c r="I311" s="4">
        <v>886.21516299999996</v>
      </c>
      <c r="J311" s="5" t="s">
        <v>22</v>
      </c>
      <c r="K311" s="4">
        <v>1145.22590102</v>
      </c>
      <c r="L311" s="5" t="s">
        <v>22</v>
      </c>
      <c r="M311" s="4">
        <v>1320.3745911999999</v>
      </c>
      <c r="N311" s="5" t="s">
        <v>22</v>
      </c>
      <c r="O311" s="4">
        <v>1400.62749583</v>
      </c>
      <c r="P311" s="5" t="s">
        <v>22</v>
      </c>
      <c r="Q311" s="4">
        <v>1431.201994</v>
      </c>
      <c r="R311" s="5" t="s">
        <v>22</v>
      </c>
      <c r="S311" s="4">
        <v>1537.5326783400001</v>
      </c>
      <c r="T311" s="5" t="s">
        <v>22</v>
      </c>
      <c r="U311" s="4">
        <v>1776.11569691</v>
      </c>
      <c r="V311" s="5" t="s">
        <v>22</v>
      </c>
      <c r="W311" s="4">
        <v>1947.5919907800001</v>
      </c>
      <c r="X311" s="5" t="s">
        <v>22</v>
      </c>
      <c r="Y311" s="4">
        <v>1820.86740882</v>
      </c>
      <c r="Z311" s="5" t="s">
        <v>22</v>
      </c>
      <c r="AA311" s="4">
        <v>2027.47865733</v>
      </c>
      <c r="AB311" s="5" t="s">
        <v>22</v>
      </c>
      <c r="AC311" s="4">
        <v>2187.16658272</v>
      </c>
      <c r="AD311" s="5" t="s">
        <v>22</v>
      </c>
      <c r="AE311" s="4">
        <v>2255.6580781900002</v>
      </c>
      <c r="AF311" s="5" t="s">
        <v>22</v>
      </c>
      <c r="AG311" s="4">
        <v>2352.9323370500001</v>
      </c>
      <c r="AH311" s="5" t="s">
        <v>22</v>
      </c>
      <c r="AI311" s="4">
        <v>2537.6834801800001</v>
      </c>
      <c r="AJ311" s="5" t="s">
        <v>22</v>
      </c>
      <c r="AK311" s="4">
        <v>2352.0042258499998</v>
      </c>
      <c r="AL311" s="5" t="s">
        <v>22</v>
      </c>
      <c r="AM311" s="4">
        <v>2823.3947085904001</v>
      </c>
      <c r="AN311" s="5" t="s">
        <v>22</v>
      </c>
      <c r="AO311" s="4"/>
      <c r="AP311" s="5"/>
    </row>
    <row r="312" spans="1:42" ht="29.25" customHeight="1" x14ac:dyDescent="0.4">
      <c r="A312" s="8" t="s">
        <v>103</v>
      </c>
      <c r="B312" s="2" t="s">
        <v>23</v>
      </c>
      <c r="C312" s="3"/>
      <c r="D312" s="1"/>
      <c r="E312" s="3"/>
      <c r="F312" s="1"/>
      <c r="G312" s="3"/>
      <c r="H312" s="1"/>
      <c r="I312" s="3">
        <v>663.55002999999999</v>
      </c>
      <c r="J312" s="1" t="s">
        <v>22</v>
      </c>
      <c r="K312" s="3">
        <v>614.60921788999997</v>
      </c>
      <c r="L312" s="1" t="s">
        <v>22</v>
      </c>
      <c r="M312" s="3">
        <v>758.27022460000001</v>
      </c>
      <c r="N312" s="1" t="s">
        <v>22</v>
      </c>
      <c r="O312" s="3">
        <v>1164.07902388</v>
      </c>
      <c r="P312" s="1" t="s">
        <v>22</v>
      </c>
      <c r="Q312" s="3">
        <v>1267.3952654</v>
      </c>
      <c r="R312" s="1" t="s">
        <v>22</v>
      </c>
      <c r="S312" s="3">
        <v>1828.2690609799999</v>
      </c>
      <c r="T312" s="1" t="s">
        <v>22</v>
      </c>
      <c r="U312" s="3">
        <v>1256.22629115</v>
      </c>
      <c r="V312" s="1" t="s">
        <v>22</v>
      </c>
      <c r="W312" s="3">
        <v>1080.1449971899999</v>
      </c>
      <c r="X312" s="1" t="s">
        <v>22</v>
      </c>
      <c r="Y312" s="3">
        <v>955.72695366000005</v>
      </c>
      <c r="Z312" s="1" t="s">
        <v>22</v>
      </c>
      <c r="AA312" s="3">
        <v>1014.7008932700001</v>
      </c>
      <c r="AB312" s="1" t="s">
        <v>22</v>
      </c>
      <c r="AC312" s="3">
        <v>1135.76271851</v>
      </c>
      <c r="AD312" s="1" t="s">
        <v>22</v>
      </c>
      <c r="AE312" s="3">
        <v>1140.61650704</v>
      </c>
      <c r="AF312" s="1" t="s">
        <v>22</v>
      </c>
      <c r="AG312" s="3">
        <v>1114.28856051</v>
      </c>
      <c r="AH312" s="1" t="s">
        <v>22</v>
      </c>
      <c r="AI312" s="3">
        <v>1233.45834165</v>
      </c>
      <c r="AJ312" s="1" t="s">
        <v>22</v>
      </c>
      <c r="AK312" s="3">
        <v>1234.6270911300001</v>
      </c>
      <c r="AL312" s="1" t="s">
        <v>22</v>
      </c>
      <c r="AM312" s="3">
        <v>1539.0895177299999</v>
      </c>
      <c r="AN312" s="1" t="s">
        <v>22</v>
      </c>
      <c r="AO312" s="3"/>
      <c r="AP312" s="1"/>
    </row>
    <row r="313" spans="1:42" ht="29.25" customHeight="1" x14ac:dyDescent="0.4">
      <c r="A313" s="8" t="s">
        <v>103</v>
      </c>
      <c r="B313" s="2" t="s">
        <v>24</v>
      </c>
      <c r="C313" s="4"/>
      <c r="D313" s="5"/>
      <c r="E313" s="4"/>
      <c r="F313" s="5"/>
      <c r="G313" s="4"/>
      <c r="H313" s="5"/>
      <c r="I313" s="4">
        <v>32.997709700000001</v>
      </c>
      <c r="J313" s="5" t="s">
        <v>22</v>
      </c>
      <c r="K313" s="4">
        <v>54.930683760000001</v>
      </c>
      <c r="L313" s="5" t="s">
        <v>22</v>
      </c>
      <c r="M313" s="4">
        <v>41.707499300000002</v>
      </c>
      <c r="N313" s="5" t="s">
        <v>22</v>
      </c>
      <c r="O313" s="4">
        <v>64.541456699999998</v>
      </c>
      <c r="P313" s="5" t="s">
        <v>22</v>
      </c>
      <c r="Q313" s="4">
        <v>105.82750476</v>
      </c>
      <c r="R313" s="5" t="s">
        <v>22</v>
      </c>
      <c r="S313" s="4">
        <v>129.35502399783201</v>
      </c>
      <c r="T313" s="5" t="s">
        <v>22</v>
      </c>
      <c r="U313" s="4">
        <v>128.18920551681001</v>
      </c>
      <c r="V313" s="5" t="s">
        <v>22</v>
      </c>
      <c r="W313" s="4">
        <v>174.679827029367</v>
      </c>
      <c r="X313" s="5" t="s">
        <v>22</v>
      </c>
      <c r="Y313" s="4">
        <v>175.24114026000001</v>
      </c>
      <c r="Z313" s="5" t="s">
        <v>22</v>
      </c>
      <c r="AA313" s="4">
        <v>199.91891638000001</v>
      </c>
      <c r="AB313" s="5" t="s">
        <v>22</v>
      </c>
      <c r="AC313" s="4">
        <v>182.19503431999999</v>
      </c>
      <c r="AD313" s="5" t="s">
        <v>22</v>
      </c>
      <c r="AE313" s="4">
        <v>199.08340179000001</v>
      </c>
      <c r="AF313" s="5" t="s">
        <v>22</v>
      </c>
      <c r="AG313" s="4">
        <v>310.59838637000001</v>
      </c>
      <c r="AH313" s="5" t="s">
        <v>22</v>
      </c>
      <c r="AI313" s="4">
        <v>95.248935189999997</v>
      </c>
      <c r="AJ313" s="5" t="s">
        <v>22</v>
      </c>
      <c r="AK313" s="4">
        <v>37.972291740000003</v>
      </c>
      <c r="AL313" s="5" t="s">
        <v>22</v>
      </c>
      <c r="AM313" s="4">
        <v>259.83743141999997</v>
      </c>
      <c r="AN313" s="5" t="s">
        <v>22</v>
      </c>
      <c r="AO313" s="4"/>
      <c r="AP313" s="5"/>
    </row>
    <row r="314" spans="1:42" ht="39" customHeight="1" x14ac:dyDescent="0.4">
      <c r="A314" s="8" t="s">
        <v>103</v>
      </c>
      <c r="B314" s="2" t="s">
        <v>25</v>
      </c>
      <c r="C314" s="3"/>
      <c r="D314" s="1"/>
      <c r="E314" s="3"/>
      <c r="F314" s="1"/>
      <c r="G314" s="3"/>
      <c r="H314" s="1"/>
      <c r="I314" s="3">
        <v>13288.0429504</v>
      </c>
      <c r="J314" s="1" t="s">
        <v>22</v>
      </c>
      <c r="K314" s="3">
        <v>17694.53733227</v>
      </c>
      <c r="L314" s="1" t="s">
        <v>22</v>
      </c>
      <c r="M314" s="3">
        <v>19460.138188270001</v>
      </c>
      <c r="N314" s="1" t="s">
        <v>22</v>
      </c>
      <c r="O314" s="3">
        <v>22924.201295385799</v>
      </c>
      <c r="P314" s="1" t="s">
        <v>22</v>
      </c>
      <c r="Q314" s="3">
        <v>25554.363645400099</v>
      </c>
      <c r="R314" s="1" t="s">
        <v>22</v>
      </c>
      <c r="S314" s="3">
        <v>28528.3618079761</v>
      </c>
      <c r="T314" s="1" t="s">
        <v>22</v>
      </c>
      <c r="U314" s="3">
        <v>29720.139762131501</v>
      </c>
      <c r="V314" s="1" t="s">
        <v>22</v>
      </c>
      <c r="W314" s="3">
        <v>32915.506259120797</v>
      </c>
      <c r="X314" s="1" t="s">
        <v>22</v>
      </c>
      <c r="Y314" s="3">
        <v>36070.105211980001</v>
      </c>
      <c r="Z314" s="1" t="s">
        <v>22</v>
      </c>
      <c r="AA314" s="3">
        <v>37036.023468419997</v>
      </c>
      <c r="AB314" s="1" t="s">
        <v>22</v>
      </c>
      <c r="AC314" s="3">
        <v>37677.324976739998</v>
      </c>
      <c r="AD314" s="1" t="s">
        <v>22</v>
      </c>
      <c r="AE314" s="3">
        <v>39410.808709819998</v>
      </c>
      <c r="AF314" s="1" t="s">
        <v>22</v>
      </c>
      <c r="AG314" s="3">
        <v>43428.929084479998</v>
      </c>
      <c r="AH314" s="1" t="s">
        <v>22</v>
      </c>
      <c r="AI314" s="3">
        <v>47162.785528970002</v>
      </c>
      <c r="AJ314" s="1" t="s">
        <v>22</v>
      </c>
      <c r="AK314" s="3">
        <v>44916.3696796</v>
      </c>
      <c r="AL314" s="1" t="s">
        <v>22</v>
      </c>
      <c r="AM314" s="3">
        <v>56762.226209599998</v>
      </c>
      <c r="AN314" s="1" t="s">
        <v>22</v>
      </c>
      <c r="AO314" s="3"/>
      <c r="AP314" s="1"/>
    </row>
    <row r="315" spans="1:42" ht="39" customHeight="1" x14ac:dyDescent="0.4">
      <c r="A315" s="8" t="s">
        <v>104</v>
      </c>
      <c r="B315" s="2" t="s">
        <v>21</v>
      </c>
      <c r="C315" s="4">
        <v>1294004.3731154201</v>
      </c>
      <c r="D315" s="5" t="s">
        <v>22</v>
      </c>
      <c r="E315" s="4">
        <v>1669161.32891763</v>
      </c>
      <c r="F315" s="5" t="s">
        <v>22</v>
      </c>
      <c r="G315" s="4">
        <v>1919623.7233561701</v>
      </c>
      <c r="H315" s="5" t="s">
        <v>22</v>
      </c>
      <c r="I315" s="4">
        <v>2611527.7048463901</v>
      </c>
      <c r="J315" s="5" t="s">
        <v>22</v>
      </c>
      <c r="K315" s="4">
        <v>3012156.7324826401</v>
      </c>
      <c r="L315" s="5" t="s">
        <v>22</v>
      </c>
      <c r="M315" s="4">
        <v>3516050.6423315001</v>
      </c>
      <c r="N315" s="5" t="s">
        <v>22</v>
      </c>
      <c r="O315" s="4">
        <v>4632674.1922762003</v>
      </c>
      <c r="P315" s="5" t="s">
        <v>22</v>
      </c>
      <c r="Q315" s="4">
        <v>5779071.6563274199</v>
      </c>
      <c r="R315" s="5" t="s">
        <v>22</v>
      </c>
      <c r="S315" s="4">
        <v>6754173.4641627399</v>
      </c>
      <c r="T315" s="5" t="s">
        <v>22</v>
      </c>
      <c r="U315" s="4">
        <v>7970077.2216156302</v>
      </c>
      <c r="V315" s="5" t="s">
        <v>22</v>
      </c>
      <c r="W315" s="4">
        <v>9176707.1568117794</v>
      </c>
      <c r="X315" s="5" t="s">
        <v>22</v>
      </c>
      <c r="Y315" s="4">
        <v>9745333.3317477498</v>
      </c>
      <c r="Z315" s="5" t="s">
        <v>22</v>
      </c>
      <c r="AA315" s="4">
        <v>9851165.0484965201</v>
      </c>
      <c r="AB315" s="5" t="s">
        <v>22</v>
      </c>
      <c r="AC315" s="4">
        <v>10136581.190442</v>
      </c>
      <c r="AD315" s="5" t="s">
        <v>22</v>
      </c>
      <c r="AE315" s="4">
        <v>11255901.667907801</v>
      </c>
      <c r="AF315" s="5" t="s">
        <v>22</v>
      </c>
      <c r="AG315" s="4">
        <v>11161309.059796801</v>
      </c>
      <c r="AH315" s="5" t="s">
        <v>22</v>
      </c>
      <c r="AI315" s="4">
        <v>10991378.6729824</v>
      </c>
      <c r="AJ315" s="5" t="s">
        <v>22</v>
      </c>
      <c r="AK315" s="4">
        <v>12850600.3538268</v>
      </c>
      <c r="AL315" s="5" t="s">
        <v>22</v>
      </c>
      <c r="AM315" s="4">
        <v>15916003.4933134</v>
      </c>
      <c r="AN315" s="5" t="s">
        <v>22</v>
      </c>
      <c r="AO315" s="4"/>
      <c r="AP315" s="5"/>
    </row>
    <row r="316" spans="1:42" ht="39" customHeight="1" x14ac:dyDescent="0.4">
      <c r="A316" s="8" t="s">
        <v>104</v>
      </c>
      <c r="B316" s="2" t="s">
        <v>23</v>
      </c>
      <c r="C316" s="3">
        <v>587014.53727728</v>
      </c>
      <c r="D316" s="1" t="s">
        <v>22</v>
      </c>
      <c r="E316" s="3">
        <v>661025.32802956004</v>
      </c>
      <c r="F316" s="1" t="s">
        <v>22</v>
      </c>
      <c r="G316" s="3">
        <v>796408.35527577996</v>
      </c>
      <c r="H316" s="1" t="s">
        <v>22</v>
      </c>
      <c r="I316" s="3">
        <v>1263378.92222529</v>
      </c>
      <c r="J316" s="1" t="s">
        <v>22</v>
      </c>
      <c r="K316" s="3">
        <v>1628350.6579180199</v>
      </c>
      <c r="L316" s="1" t="s">
        <v>22</v>
      </c>
      <c r="M316" s="3">
        <v>2353535.8193529099</v>
      </c>
      <c r="N316" s="1" t="s">
        <v>22</v>
      </c>
      <c r="O316" s="3">
        <v>2470141.8276356799</v>
      </c>
      <c r="P316" s="1" t="s">
        <v>22</v>
      </c>
      <c r="Q316" s="3">
        <v>2978812.3515870702</v>
      </c>
      <c r="R316" s="1" t="s">
        <v>22</v>
      </c>
      <c r="S316" s="3">
        <v>1969081.93734087</v>
      </c>
      <c r="T316" s="1" t="s">
        <v>22</v>
      </c>
      <c r="U316" s="3">
        <v>2192115.85240856</v>
      </c>
      <c r="V316" s="1" t="s">
        <v>22</v>
      </c>
      <c r="W316" s="3">
        <v>2551278.5630240701</v>
      </c>
      <c r="X316" s="1" t="s">
        <v>22</v>
      </c>
      <c r="Y316" s="3">
        <v>2518403.2129940698</v>
      </c>
      <c r="Z316" s="1" t="s">
        <v>22</v>
      </c>
      <c r="AA316" s="3">
        <v>2870792.1774629699</v>
      </c>
      <c r="AB316" s="1" t="s">
        <v>22</v>
      </c>
      <c r="AC316" s="3">
        <v>3030729.4528100002</v>
      </c>
      <c r="AD316" s="1" t="s">
        <v>22</v>
      </c>
      <c r="AE316" s="3">
        <v>3524944.2302745199</v>
      </c>
      <c r="AF316" s="1" t="s">
        <v>22</v>
      </c>
      <c r="AG316" s="3">
        <v>3163870.70625553</v>
      </c>
      <c r="AH316" s="1" t="s">
        <v>22</v>
      </c>
      <c r="AI316" s="3">
        <v>3736529.56099548</v>
      </c>
      <c r="AJ316" s="1" t="s">
        <v>22</v>
      </c>
      <c r="AK316" s="3">
        <v>4184058.7428655601</v>
      </c>
      <c r="AL316" s="1" t="s">
        <v>22</v>
      </c>
      <c r="AM316" s="3">
        <v>4506765.7166248104</v>
      </c>
      <c r="AN316" s="1" t="s">
        <v>22</v>
      </c>
      <c r="AO316" s="3"/>
      <c r="AP316" s="1"/>
    </row>
    <row r="317" spans="1:42" ht="39" customHeight="1" x14ac:dyDescent="0.4">
      <c r="A317" s="8" t="s">
        <v>104</v>
      </c>
      <c r="B317" s="2" t="s">
        <v>24</v>
      </c>
      <c r="C317" s="4">
        <v>90568.508398639999</v>
      </c>
      <c r="D317" s="5" t="s">
        <v>22</v>
      </c>
      <c r="E317" s="4">
        <v>188218.66543689999</v>
      </c>
      <c r="F317" s="5" t="s">
        <v>22</v>
      </c>
      <c r="G317" s="4">
        <v>160245.99131685999</v>
      </c>
      <c r="H317" s="5" t="s">
        <v>22</v>
      </c>
      <c r="I317" s="4">
        <v>225185.3440945</v>
      </c>
      <c r="J317" s="5" t="s">
        <v>22</v>
      </c>
      <c r="K317" s="4">
        <v>228249.32229144001</v>
      </c>
      <c r="L317" s="5" t="s">
        <v>22</v>
      </c>
      <c r="M317" s="4">
        <v>288905.28131668002</v>
      </c>
      <c r="N317" s="5" t="s">
        <v>22</v>
      </c>
      <c r="O317" s="4">
        <v>582912.00044782006</v>
      </c>
      <c r="P317" s="5" t="s">
        <v>22</v>
      </c>
      <c r="Q317" s="4">
        <v>623169.41280070005</v>
      </c>
      <c r="R317" s="5" t="s">
        <v>22</v>
      </c>
      <c r="S317" s="4">
        <v>704134.23268572998</v>
      </c>
      <c r="T317" s="5" t="s">
        <v>22</v>
      </c>
      <c r="U317" s="4">
        <v>830488.09412180004</v>
      </c>
      <c r="V317" s="5" t="s">
        <v>22</v>
      </c>
      <c r="W317" s="4">
        <v>1485238.15914883</v>
      </c>
      <c r="X317" s="5" t="s">
        <v>22</v>
      </c>
      <c r="Y317" s="4">
        <v>1633401.8532471</v>
      </c>
      <c r="Z317" s="5" t="s">
        <v>22</v>
      </c>
      <c r="AA317" s="4">
        <v>1520466.7613484301</v>
      </c>
      <c r="AB317" s="5" t="s">
        <v>22</v>
      </c>
      <c r="AC317" s="4">
        <v>1660759.9779808</v>
      </c>
      <c r="AD317" s="5" t="s">
        <v>22</v>
      </c>
      <c r="AE317" s="4">
        <v>1943136.2164841399</v>
      </c>
      <c r="AF317" s="5" t="s">
        <v>22</v>
      </c>
      <c r="AG317" s="4">
        <v>2032844.4422508001</v>
      </c>
      <c r="AH317" s="5" t="s">
        <v>22</v>
      </c>
      <c r="AI317" s="4">
        <v>1744525.5943913499</v>
      </c>
      <c r="AJ317" s="5" t="s">
        <v>22</v>
      </c>
      <c r="AK317" s="4">
        <v>2663678.8165545999</v>
      </c>
      <c r="AL317" s="5" t="s">
        <v>22</v>
      </c>
      <c r="AM317" s="4">
        <v>2481541.1944197798</v>
      </c>
      <c r="AN317" s="5" t="s">
        <v>22</v>
      </c>
      <c r="AO317" s="4"/>
      <c r="AP317" s="5"/>
    </row>
    <row r="318" spans="1:42" ht="39" customHeight="1" x14ac:dyDescent="0.4">
      <c r="A318" s="8" t="s">
        <v>104</v>
      </c>
      <c r="B318" s="2" t="s">
        <v>25</v>
      </c>
      <c r="C318" s="3">
        <v>15925185.692408901</v>
      </c>
      <c r="D318" s="1" t="s">
        <v>22</v>
      </c>
      <c r="E318" s="3">
        <v>17850471.865401302</v>
      </c>
      <c r="F318" s="1" t="s">
        <v>22</v>
      </c>
      <c r="G318" s="3">
        <v>23111875.849966601</v>
      </c>
      <c r="H318" s="1" t="s">
        <v>22</v>
      </c>
      <c r="I318" s="3">
        <v>31680669.684811302</v>
      </c>
      <c r="J318" s="1" t="s">
        <v>22</v>
      </c>
      <c r="K318" s="3">
        <v>38701660.592079803</v>
      </c>
      <c r="L318" s="1" t="s">
        <v>22</v>
      </c>
      <c r="M318" s="3">
        <v>46738726.514845699</v>
      </c>
      <c r="N318" s="1" t="s">
        <v>22</v>
      </c>
      <c r="O318" s="3">
        <v>56626549.339874499</v>
      </c>
      <c r="P318" s="1" t="s">
        <v>22</v>
      </c>
      <c r="Q318" s="3">
        <v>62998239.395201497</v>
      </c>
      <c r="R318" s="1" t="s">
        <v>22</v>
      </c>
      <c r="S318" s="3">
        <v>79441399.977439404</v>
      </c>
      <c r="T318" s="1" t="s">
        <v>22</v>
      </c>
      <c r="U318" s="3">
        <v>93726386.598738596</v>
      </c>
      <c r="V318" s="1" t="s">
        <v>22</v>
      </c>
      <c r="W318" s="3">
        <v>110213916.185019</v>
      </c>
      <c r="X318" s="1" t="s">
        <v>22</v>
      </c>
      <c r="Y318" s="3">
        <v>113851244.23330501</v>
      </c>
      <c r="Z318" s="1" t="s">
        <v>22</v>
      </c>
      <c r="AA318" s="3">
        <v>121756126.943984</v>
      </c>
      <c r="AB318" s="1" t="s">
        <v>22</v>
      </c>
      <c r="AC318" s="3">
        <v>133342015.089745</v>
      </c>
      <c r="AD318" s="1" t="s">
        <v>22</v>
      </c>
      <c r="AE318" s="3">
        <v>143729825.76409101</v>
      </c>
      <c r="AF318" s="1" t="s">
        <v>22</v>
      </c>
      <c r="AG318" s="3">
        <v>168448015.87086201</v>
      </c>
      <c r="AH318" s="1" t="s">
        <v>22</v>
      </c>
      <c r="AI318" s="3">
        <v>182050288.14843401</v>
      </c>
      <c r="AJ318" s="1" t="s">
        <v>22</v>
      </c>
      <c r="AK318" s="3">
        <v>191688709.30639699</v>
      </c>
      <c r="AL318" s="1" t="s">
        <v>22</v>
      </c>
      <c r="AM318" s="3">
        <v>219123872.93036801</v>
      </c>
      <c r="AN318" s="1" t="s">
        <v>22</v>
      </c>
      <c r="AO318" s="3"/>
      <c r="AP318" s="1"/>
    </row>
    <row r="319" spans="1:42" ht="39" customHeight="1" x14ac:dyDescent="0.4">
      <c r="A319" s="8" t="s">
        <v>105</v>
      </c>
      <c r="B319" s="2" t="s">
        <v>21</v>
      </c>
      <c r="C319" s="4"/>
      <c r="D319" s="5"/>
      <c r="E319" s="4"/>
      <c r="F319" s="5"/>
      <c r="G319" s="4"/>
      <c r="H319" s="5"/>
      <c r="I319" s="4"/>
      <c r="J319" s="5"/>
      <c r="K319" s="4"/>
      <c r="L319" s="5"/>
      <c r="M319" s="4">
        <v>18550.74425915</v>
      </c>
      <c r="N319" s="5" t="s">
        <v>22</v>
      </c>
      <c r="O319" s="4">
        <v>21908.454685410001</v>
      </c>
      <c r="P319" s="5" t="s">
        <v>22</v>
      </c>
      <c r="Q319" s="4">
        <v>25374.543269620001</v>
      </c>
      <c r="R319" s="5" t="s">
        <v>22</v>
      </c>
      <c r="S319" s="4">
        <v>27935.86536398</v>
      </c>
      <c r="T319" s="5" t="s">
        <v>22</v>
      </c>
      <c r="U319" s="4">
        <v>30363.416597039999</v>
      </c>
      <c r="V319" s="5" t="s">
        <v>22</v>
      </c>
      <c r="W319" s="4">
        <v>33314.352159030001</v>
      </c>
      <c r="X319" s="5" t="s">
        <v>22</v>
      </c>
      <c r="Y319" s="4">
        <v>37140.0949339</v>
      </c>
      <c r="Z319" s="5" t="s">
        <v>22</v>
      </c>
      <c r="AA319" s="4">
        <v>39186.814434369997</v>
      </c>
      <c r="AB319" s="5" t="s">
        <v>22</v>
      </c>
      <c r="AC319" s="4">
        <v>41770.660496850003</v>
      </c>
      <c r="AD319" s="5" t="s">
        <v>22</v>
      </c>
      <c r="AE319" s="4">
        <v>45583.932630269999</v>
      </c>
      <c r="AF319" s="5" t="s">
        <v>22</v>
      </c>
      <c r="AG319" s="4">
        <v>41134.433692619998</v>
      </c>
      <c r="AH319" s="5" t="s">
        <v>22</v>
      </c>
      <c r="AI319" s="4">
        <v>39813.106060700004</v>
      </c>
      <c r="AJ319" s="5" t="s">
        <v>22</v>
      </c>
      <c r="AK319" s="4">
        <v>51293.075987999997</v>
      </c>
      <c r="AL319" s="5" t="s">
        <v>22</v>
      </c>
      <c r="AM319" s="4">
        <v>62698.486229859998</v>
      </c>
      <c r="AN319" s="5" t="s">
        <v>22</v>
      </c>
      <c r="AO319" s="4"/>
      <c r="AP319" s="5"/>
    </row>
    <row r="320" spans="1:42" ht="29.25" customHeight="1" x14ac:dyDescent="0.4">
      <c r="A320" s="8" t="s">
        <v>105</v>
      </c>
      <c r="B320" s="2" t="s">
        <v>23</v>
      </c>
      <c r="C320" s="3"/>
      <c r="D320" s="1"/>
      <c r="E320" s="3"/>
      <c r="F320" s="1"/>
      <c r="G320" s="3"/>
      <c r="H320" s="1"/>
      <c r="I320" s="3"/>
      <c r="J320" s="1"/>
      <c r="K320" s="3"/>
      <c r="L320" s="1"/>
      <c r="M320" s="3">
        <v>2931.1107342199998</v>
      </c>
      <c r="N320" s="1" t="s">
        <v>22</v>
      </c>
      <c r="O320" s="3">
        <v>2977.0364117099998</v>
      </c>
      <c r="P320" s="1" t="s">
        <v>22</v>
      </c>
      <c r="Q320" s="3">
        <v>3434.9627231499999</v>
      </c>
      <c r="R320" s="1" t="s">
        <v>22</v>
      </c>
      <c r="S320" s="3">
        <v>3515.91834032</v>
      </c>
      <c r="T320" s="1" t="s">
        <v>22</v>
      </c>
      <c r="U320" s="3">
        <v>3739.6800188399998</v>
      </c>
      <c r="V320" s="1" t="s">
        <v>22</v>
      </c>
      <c r="W320" s="3">
        <v>5863.2108422600004</v>
      </c>
      <c r="X320" s="1" t="s">
        <v>22</v>
      </c>
      <c r="Y320" s="3">
        <v>4442.4449131399997</v>
      </c>
      <c r="Z320" s="1" t="s">
        <v>22</v>
      </c>
      <c r="AA320" s="3">
        <v>4191.0451869500002</v>
      </c>
      <c r="AB320" s="1" t="s">
        <v>22</v>
      </c>
      <c r="AC320" s="3">
        <v>4140.7867602799997</v>
      </c>
      <c r="AD320" s="1" t="s">
        <v>22</v>
      </c>
      <c r="AE320" s="3">
        <v>4657.4298595</v>
      </c>
      <c r="AF320" s="1" t="s">
        <v>22</v>
      </c>
      <c r="AG320" s="3">
        <v>2888.49445397</v>
      </c>
      <c r="AH320" s="1" t="s">
        <v>22</v>
      </c>
      <c r="AI320" s="3">
        <v>3498.77516844</v>
      </c>
      <c r="AJ320" s="1" t="s">
        <v>22</v>
      </c>
      <c r="AK320" s="3">
        <v>4019.6540571599999</v>
      </c>
      <c r="AL320" s="1" t="s">
        <v>22</v>
      </c>
      <c r="AM320" s="3">
        <v>3949.7738875099999</v>
      </c>
      <c r="AN320" s="1" t="s">
        <v>22</v>
      </c>
      <c r="AO320" s="3"/>
      <c r="AP320" s="1"/>
    </row>
    <row r="321" spans="1:42" ht="29.25" customHeight="1" x14ac:dyDescent="0.4">
      <c r="A321" s="8" t="s">
        <v>105</v>
      </c>
      <c r="B321" s="2" t="s">
        <v>24</v>
      </c>
      <c r="C321" s="4"/>
      <c r="D321" s="5"/>
      <c r="E321" s="4"/>
      <c r="F321" s="5"/>
      <c r="G321" s="4"/>
      <c r="H321" s="5"/>
      <c r="I321" s="4"/>
      <c r="J321" s="5"/>
      <c r="K321" s="4"/>
      <c r="L321" s="5"/>
      <c r="M321" s="4">
        <v>3233.7621302299999</v>
      </c>
      <c r="N321" s="5" t="s">
        <v>22</v>
      </c>
      <c r="O321" s="4">
        <v>3395.2815417900001</v>
      </c>
      <c r="P321" s="5" t="s">
        <v>22</v>
      </c>
      <c r="Q321" s="4">
        <v>4456.2832443400002</v>
      </c>
      <c r="R321" s="5" t="s">
        <v>22</v>
      </c>
      <c r="S321" s="4">
        <v>4668.3578143799996</v>
      </c>
      <c r="T321" s="5" t="s">
        <v>22</v>
      </c>
      <c r="U321" s="4">
        <v>5401.4074020999997</v>
      </c>
      <c r="V321" s="5" t="s">
        <v>22</v>
      </c>
      <c r="W321" s="4">
        <v>6243.5673867300002</v>
      </c>
      <c r="X321" s="5" t="s">
        <v>22</v>
      </c>
      <c r="Y321" s="4">
        <v>6325.9169121799996</v>
      </c>
      <c r="Z321" s="5" t="s">
        <v>22</v>
      </c>
      <c r="AA321" s="4">
        <v>6864.7691270699997</v>
      </c>
      <c r="AB321" s="5" t="s">
        <v>22</v>
      </c>
      <c r="AC321" s="4">
        <v>7209.5325331200002</v>
      </c>
      <c r="AD321" s="5" t="s">
        <v>22</v>
      </c>
      <c r="AE321" s="4">
        <v>8042.7057089199998</v>
      </c>
      <c r="AF321" s="5" t="s">
        <v>22</v>
      </c>
      <c r="AG321" s="4">
        <v>15766.598710890001</v>
      </c>
      <c r="AH321" s="5" t="s">
        <v>22</v>
      </c>
      <c r="AI321" s="4">
        <v>7415.4488442700003</v>
      </c>
      <c r="AJ321" s="5" t="s">
        <v>22</v>
      </c>
      <c r="AK321" s="4">
        <v>8480.8170289600002</v>
      </c>
      <c r="AL321" s="5" t="s">
        <v>22</v>
      </c>
      <c r="AM321" s="4">
        <v>14003.37930783</v>
      </c>
      <c r="AN321" s="5" t="s">
        <v>22</v>
      </c>
      <c r="AO321" s="4"/>
      <c r="AP321" s="5"/>
    </row>
    <row r="322" spans="1:42" ht="39" customHeight="1" x14ac:dyDescent="0.4">
      <c r="A322" s="8" t="s">
        <v>105</v>
      </c>
      <c r="B322" s="2" t="s">
        <v>25</v>
      </c>
      <c r="C322" s="3"/>
      <c r="D322" s="1"/>
      <c r="E322" s="3"/>
      <c r="F322" s="1"/>
      <c r="G322" s="3"/>
      <c r="H322" s="1"/>
      <c r="I322" s="3"/>
      <c r="J322" s="1"/>
      <c r="K322" s="3"/>
      <c r="L322" s="1"/>
      <c r="M322" s="3">
        <v>200956.41204242001</v>
      </c>
      <c r="N322" s="1" t="s">
        <v>22</v>
      </c>
      <c r="O322" s="3">
        <v>218507.69425783001</v>
      </c>
      <c r="P322" s="1" t="s">
        <v>22</v>
      </c>
      <c r="Q322" s="3">
        <v>255053.59996254</v>
      </c>
      <c r="R322" s="1" t="s">
        <v>22</v>
      </c>
      <c r="S322" s="3">
        <v>295825.34745889</v>
      </c>
      <c r="T322" s="1" t="s">
        <v>22</v>
      </c>
      <c r="U322" s="3">
        <v>327520.65973605</v>
      </c>
      <c r="V322" s="1" t="s">
        <v>22</v>
      </c>
      <c r="W322" s="3">
        <v>393896.00172473001</v>
      </c>
      <c r="X322" s="1" t="s">
        <v>22</v>
      </c>
      <c r="Y322" s="3">
        <v>394890.28821042</v>
      </c>
      <c r="Z322" s="1" t="s">
        <v>22</v>
      </c>
      <c r="AA322" s="3">
        <v>414965.34121405001</v>
      </c>
      <c r="AB322" s="1" t="s">
        <v>22</v>
      </c>
      <c r="AC322" s="3">
        <v>433617.27987191</v>
      </c>
      <c r="AD322" s="1" t="s">
        <v>22</v>
      </c>
      <c r="AE322" s="3">
        <v>468036.89482505998</v>
      </c>
      <c r="AF322" s="1" t="s">
        <v>22</v>
      </c>
      <c r="AG322" s="3">
        <v>578625.95763143001</v>
      </c>
      <c r="AH322" s="1" t="s">
        <v>22</v>
      </c>
      <c r="AI322" s="3">
        <v>579011.02002647996</v>
      </c>
      <c r="AJ322" s="1" t="s">
        <v>22</v>
      </c>
      <c r="AK322" s="3">
        <v>568966.73403993004</v>
      </c>
      <c r="AL322" s="1" t="s">
        <v>22</v>
      </c>
      <c r="AM322" s="3">
        <v>581174.74402264995</v>
      </c>
      <c r="AN322" s="1" t="s">
        <v>22</v>
      </c>
      <c r="AO322" s="3"/>
      <c r="AP322" s="1"/>
    </row>
    <row r="323" spans="1:42" ht="39" customHeight="1" x14ac:dyDescent="0.4">
      <c r="A323" s="8" t="s">
        <v>106</v>
      </c>
      <c r="B323" s="2" t="s">
        <v>21</v>
      </c>
      <c r="C323" s="4"/>
      <c r="D323" s="5"/>
      <c r="E323" s="4"/>
      <c r="F323" s="5"/>
      <c r="G323" s="4"/>
      <c r="H323" s="5"/>
      <c r="I323" s="4"/>
      <c r="J323" s="5"/>
      <c r="K323" s="4">
        <v>273947.08746775001</v>
      </c>
      <c r="L323" s="5" t="s">
        <v>22</v>
      </c>
      <c r="M323" s="4">
        <v>279643.35565892002</v>
      </c>
      <c r="N323" s="5" t="s">
        <v>22</v>
      </c>
      <c r="O323" s="4">
        <v>289187.87363227003</v>
      </c>
      <c r="P323" s="5" t="s">
        <v>22</v>
      </c>
      <c r="Q323" s="4">
        <v>293920.56</v>
      </c>
      <c r="R323" s="5" t="s">
        <v>22</v>
      </c>
      <c r="S323" s="4">
        <v>308367.96802034002</v>
      </c>
      <c r="T323" s="5" t="s">
        <v>22</v>
      </c>
      <c r="U323" s="4">
        <v>352773.95189940999</v>
      </c>
      <c r="V323" s="5" t="s">
        <v>22</v>
      </c>
      <c r="W323" s="4">
        <v>394274.88555683999</v>
      </c>
      <c r="X323" s="5" t="s">
        <v>22</v>
      </c>
      <c r="Y323" s="4">
        <v>441085.69</v>
      </c>
      <c r="Z323" s="5" t="s">
        <v>22</v>
      </c>
      <c r="AA323" s="4">
        <v>513519.17177011003</v>
      </c>
      <c r="AB323" s="5" t="s">
        <v>22</v>
      </c>
      <c r="AC323" s="4">
        <v>632571.96015965997</v>
      </c>
      <c r="AD323" s="5" t="s">
        <v>22</v>
      </c>
      <c r="AE323" s="4">
        <v>797277.97904042003</v>
      </c>
      <c r="AF323" s="5" t="s">
        <v>22</v>
      </c>
      <c r="AG323" s="4">
        <v>762397.85744328005</v>
      </c>
      <c r="AH323" s="5" t="s">
        <v>22</v>
      </c>
      <c r="AI323" s="4">
        <v>696283.78068789002</v>
      </c>
      <c r="AJ323" s="5" t="s">
        <v>22</v>
      </c>
      <c r="AK323" s="4">
        <v>815699.22075931996</v>
      </c>
      <c r="AL323" s="5" t="s">
        <v>22</v>
      </c>
      <c r="AM323" s="4">
        <v>1146101.8248429999</v>
      </c>
      <c r="AN323" s="5" t="s">
        <v>22</v>
      </c>
      <c r="AO323" s="4"/>
      <c r="AP323" s="5"/>
    </row>
    <row r="324" spans="1:42" ht="39" customHeight="1" x14ac:dyDescent="0.4">
      <c r="A324" s="8" t="s">
        <v>106</v>
      </c>
      <c r="B324" s="2" t="s">
        <v>23</v>
      </c>
      <c r="C324" s="3"/>
      <c r="D324" s="1"/>
      <c r="E324" s="3"/>
      <c r="F324" s="1"/>
      <c r="G324" s="3"/>
      <c r="H324" s="1"/>
      <c r="I324" s="3"/>
      <c r="J324" s="1"/>
      <c r="K324" s="3">
        <v>89697.118213070004</v>
      </c>
      <c r="L324" s="1" t="s">
        <v>22</v>
      </c>
      <c r="M324" s="3">
        <v>112692.25560988999</v>
      </c>
      <c r="N324" s="1" t="s">
        <v>22</v>
      </c>
      <c r="O324" s="3">
        <v>115379.7692996</v>
      </c>
      <c r="P324" s="1" t="s">
        <v>22</v>
      </c>
      <c r="Q324" s="3">
        <v>144518.89000000001</v>
      </c>
      <c r="R324" s="1" t="s">
        <v>22</v>
      </c>
      <c r="S324" s="3">
        <v>167620.45628345999</v>
      </c>
      <c r="T324" s="1" t="s">
        <v>22</v>
      </c>
      <c r="U324" s="3">
        <v>136891.80350708001</v>
      </c>
      <c r="V324" s="1" t="s">
        <v>22</v>
      </c>
      <c r="W324" s="3">
        <v>124203.63863279999</v>
      </c>
      <c r="X324" s="1" t="s">
        <v>22</v>
      </c>
      <c r="Y324" s="3">
        <v>149672.32999999999</v>
      </c>
      <c r="Z324" s="1" t="s">
        <v>22</v>
      </c>
      <c r="AA324" s="3">
        <v>139708.89765768001</v>
      </c>
      <c r="AB324" s="1" t="s">
        <v>22</v>
      </c>
      <c r="AC324" s="3">
        <v>149477.83507194999</v>
      </c>
      <c r="AD324" s="1" t="s">
        <v>22</v>
      </c>
      <c r="AE324" s="3">
        <v>187019.8874608</v>
      </c>
      <c r="AF324" s="1" t="s">
        <v>22</v>
      </c>
      <c r="AG324" s="3">
        <v>210713.22079234</v>
      </c>
      <c r="AH324" s="1" t="s">
        <v>22</v>
      </c>
      <c r="AI324" s="3">
        <v>217069.66322859999</v>
      </c>
      <c r="AJ324" s="1" t="s">
        <v>22</v>
      </c>
      <c r="AK324" s="3">
        <v>221282.14909833</v>
      </c>
      <c r="AL324" s="1" t="s">
        <v>22</v>
      </c>
      <c r="AM324" s="3">
        <v>217388.95132202</v>
      </c>
      <c r="AN324" s="1" t="s">
        <v>22</v>
      </c>
      <c r="AO324" s="3"/>
      <c r="AP324" s="1"/>
    </row>
    <row r="325" spans="1:42" ht="39" customHeight="1" x14ac:dyDescent="0.4">
      <c r="A325" s="8" t="s">
        <v>106</v>
      </c>
      <c r="B325" s="2" t="s">
        <v>24</v>
      </c>
      <c r="C325" s="4"/>
      <c r="D325" s="5"/>
      <c r="E325" s="4"/>
      <c r="F325" s="5"/>
      <c r="G325" s="4"/>
      <c r="H325" s="5"/>
      <c r="I325" s="4"/>
      <c r="J325" s="5"/>
      <c r="K325" s="4">
        <v>25325.505759</v>
      </c>
      <c r="L325" s="5" t="s">
        <v>22</v>
      </c>
      <c r="M325" s="4">
        <v>29189.14700483</v>
      </c>
      <c r="N325" s="5" t="s">
        <v>22</v>
      </c>
      <c r="O325" s="4">
        <v>19209.378559320001</v>
      </c>
      <c r="P325" s="5" t="s">
        <v>22</v>
      </c>
      <c r="Q325" s="4">
        <v>24301.72</v>
      </c>
      <c r="R325" s="5" t="s">
        <v>22</v>
      </c>
      <c r="S325" s="4">
        <v>29335.82229272</v>
      </c>
      <c r="T325" s="5" t="s">
        <v>22</v>
      </c>
      <c r="U325" s="4">
        <v>26056.01960059</v>
      </c>
      <c r="V325" s="5" t="s">
        <v>22</v>
      </c>
      <c r="W325" s="4">
        <v>22956.53366832</v>
      </c>
      <c r="X325" s="5" t="s">
        <v>22</v>
      </c>
      <c r="Y325" s="4">
        <v>35606.129999999997</v>
      </c>
      <c r="Z325" s="5" t="s">
        <v>22</v>
      </c>
      <c r="AA325" s="4">
        <v>35012.005825619999</v>
      </c>
      <c r="AB325" s="5" t="s">
        <v>22</v>
      </c>
      <c r="AC325" s="4">
        <v>36873.260436789998</v>
      </c>
      <c r="AD325" s="5" t="s">
        <v>22</v>
      </c>
      <c r="AE325" s="4">
        <v>56015.27380617</v>
      </c>
      <c r="AF325" s="5" t="s">
        <v>22</v>
      </c>
      <c r="AG325" s="4">
        <v>196602.46596802</v>
      </c>
      <c r="AH325" s="5" t="s">
        <v>22</v>
      </c>
      <c r="AI325" s="4">
        <v>101983.11925973999</v>
      </c>
      <c r="AJ325" s="5" t="s">
        <v>22</v>
      </c>
      <c r="AK325" s="4">
        <v>97958.368316260006</v>
      </c>
      <c r="AL325" s="5" t="s">
        <v>22</v>
      </c>
      <c r="AM325" s="4">
        <v>83371.1823693599</v>
      </c>
      <c r="AN325" s="5" t="s">
        <v>22</v>
      </c>
      <c r="AO325" s="4"/>
      <c r="AP325" s="5"/>
    </row>
    <row r="326" spans="1:42" ht="39" customHeight="1" x14ac:dyDescent="0.4">
      <c r="A326" s="8" t="s">
        <v>106</v>
      </c>
      <c r="B326" s="2" t="s">
        <v>25</v>
      </c>
      <c r="C326" s="3"/>
      <c r="D326" s="1"/>
      <c r="E326" s="3"/>
      <c r="F326" s="1"/>
      <c r="G326" s="3"/>
      <c r="H326" s="1"/>
      <c r="I326" s="3"/>
      <c r="J326" s="1"/>
      <c r="K326" s="3">
        <v>5245572.8399319602</v>
      </c>
      <c r="L326" s="1" t="s">
        <v>22</v>
      </c>
      <c r="M326" s="3">
        <v>5801370.1410216698</v>
      </c>
      <c r="N326" s="1" t="s">
        <v>22</v>
      </c>
      <c r="O326" s="3">
        <v>6243206.3813407402</v>
      </c>
      <c r="P326" s="1" t="s">
        <v>22</v>
      </c>
      <c r="Q326" s="3">
        <v>6855862.0453778803</v>
      </c>
      <c r="R326" s="1" t="s">
        <v>22</v>
      </c>
      <c r="S326" s="3">
        <v>8643720.1160421092</v>
      </c>
      <c r="T326" s="1" t="s">
        <v>22</v>
      </c>
      <c r="U326" s="3">
        <v>9849570.3788028192</v>
      </c>
      <c r="V326" s="1" t="s">
        <v>22</v>
      </c>
      <c r="W326" s="3">
        <v>10806101.2340877</v>
      </c>
      <c r="X326" s="1" t="s">
        <v>22</v>
      </c>
      <c r="Y326" s="3">
        <v>12269968.42</v>
      </c>
      <c r="Z326" s="1" t="s">
        <v>22</v>
      </c>
      <c r="AA326" s="3">
        <v>13778985.388397399</v>
      </c>
      <c r="AB326" s="1" t="s">
        <v>22</v>
      </c>
      <c r="AC326" s="3">
        <v>15366785.159224899</v>
      </c>
      <c r="AD326" s="1" t="s">
        <v>22</v>
      </c>
      <c r="AE326" s="3">
        <v>16692402.406796999</v>
      </c>
      <c r="AF326" s="1" t="s">
        <v>22</v>
      </c>
      <c r="AG326" s="3">
        <v>17647866.802065</v>
      </c>
      <c r="AH326" s="1" t="s">
        <v>22</v>
      </c>
      <c r="AI326" s="3">
        <v>18862436.7318663</v>
      </c>
      <c r="AJ326" s="1" t="s">
        <v>22</v>
      </c>
      <c r="AK326" s="3">
        <v>21066902.0704059</v>
      </c>
      <c r="AL326" s="1" t="s">
        <v>22</v>
      </c>
      <c r="AM326" s="3">
        <v>22959842.049817301</v>
      </c>
      <c r="AN326" s="1" t="s">
        <v>22</v>
      </c>
      <c r="AO326" s="3"/>
      <c r="AP326" s="1"/>
    </row>
    <row r="327" spans="1:42" ht="39" customHeight="1" x14ac:dyDescent="0.4">
      <c r="A327" s="8" t="s">
        <v>107</v>
      </c>
      <c r="B327" s="2" t="s">
        <v>21</v>
      </c>
      <c r="C327" s="4"/>
      <c r="D327" s="5"/>
      <c r="E327" s="4"/>
      <c r="F327" s="5"/>
      <c r="G327" s="4"/>
      <c r="H327" s="5"/>
      <c r="I327" s="4">
        <v>59818.413</v>
      </c>
      <c r="J327" s="5" t="s">
        <v>22</v>
      </c>
      <c r="K327" s="4"/>
      <c r="L327" s="5"/>
      <c r="M327" s="4"/>
      <c r="N327" s="5"/>
      <c r="O327" s="4"/>
      <c r="P327" s="5"/>
      <c r="Q327" s="4"/>
      <c r="R327" s="5"/>
      <c r="S327" s="4"/>
      <c r="T327" s="5"/>
      <c r="U327" s="4"/>
      <c r="V327" s="5"/>
      <c r="W327" s="4"/>
      <c r="X327" s="5"/>
      <c r="Y327" s="4"/>
      <c r="Z327" s="5"/>
      <c r="AA327" s="4"/>
      <c r="AB327" s="5"/>
      <c r="AC327" s="4">
        <v>60324.098671</v>
      </c>
      <c r="AD327" s="5" t="s">
        <v>22</v>
      </c>
      <c r="AE327" s="4">
        <v>65836.828991000002</v>
      </c>
      <c r="AF327" s="5" t="s">
        <v>22</v>
      </c>
      <c r="AG327" s="4">
        <v>56473.630959000002</v>
      </c>
      <c r="AH327" s="5" t="s">
        <v>22</v>
      </c>
      <c r="AI327" s="4">
        <v>50800.212259129999</v>
      </c>
      <c r="AJ327" s="5" t="s">
        <v>22</v>
      </c>
      <c r="AK327" s="4">
        <v>115910.54789224001</v>
      </c>
      <c r="AL327" s="5" t="s">
        <v>22</v>
      </c>
      <c r="AM327" s="4">
        <v>165373.11986405001</v>
      </c>
      <c r="AN327" s="5" t="s">
        <v>22</v>
      </c>
      <c r="AO327" s="4"/>
      <c r="AP327" s="5"/>
    </row>
    <row r="328" spans="1:42" ht="39" customHeight="1" x14ac:dyDescent="0.4">
      <c r="A328" s="8" t="s">
        <v>107</v>
      </c>
      <c r="B328" s="2" t="s">
        <v>23</v>
      </c>
      <c r="C328" s="3"/>
      <c r="D328" s="1"/>
      <c r="E328" s="3"/>
      <c r="F328" s="1"/>
      <c r="G328" s="3"/>
      <c r="H328" s="1"/>
      <c r="I328" s="3">
        <v>23816.135999999999</v>
      </c>
      <c r="J328" s="1" t="s">
        <v>22</v>
      </c>
      <c r="K328" s="3"/>
      <c r="L328" s="1"/>
      <c r="M328" s="3"/>
      <c r="N328" s="1"/>
      <c r="O328" s="3"/>
      <c r="P328" s="1"/>
      <c r="Q328" s="3"/>
      <c r="R328" s="1"/>
      <c r="S328" s="3"/>
      <c r="T328" s="1"/>
      <c r="U328" s="3"/>
      <c r="V328" s="1"/>
      <c r="W328" s="3"/>
      <c r="X328" s="1"/>
      <c r="Y328" s="3"/>
      <c r="Z328" s="1"/>
      <c r="AA328" s="3"/>
      <c r="AB328" s="1"/>
      <c r="AC328" s="3">
        <v>26417.288935</v>
      </c>
      <c r="AD328" s="1" t="s">
        <v>22</v>
      </c>
      <c r="AE328" s="3">
        <v>29015.948474000001</v>
      </c>
      <c r="AF328" s="1" t="s">
        <v>22</v>
      </c>
      <c r="AG328" s="3">
        <v>28669.045392</v>
      </c>
      <c r="AH328" s="1" t="s">
        <v>22</v>
      </c>
      <c r="AI328" s="3">
        <v>33501.01816806</v>
      </c>
      <c r="AJ328" s="1" t="s">
        <v>22</v>
      </c>
      <c r="AK328" s="3">
        <v>27405.623176040001</v>
      </c>
      <c r="AL328" s="1" t="s">
        <v>22</v>
      </c>
      <c r="AM328" s="3">
        <v>40334.36444659</v>
      </c>
      <c r="AN328" s="1" t="s">
        <v>22</v>
      </c>
      <c r="AO328" s="3"/>
      <c r="AP328" s="1"/>
    </row>
    <row r="329" spans="1:42" ht="29.25" customHeight="1" x14ac:dyDescent="0.4">
      <c r="A329" s="8" t="s">
        <v>107</v>
      </c>
      <c r="B329" s="2" t="s">
        <v>24</v>
      </c>
      <c r="C329" s="4"/>
      <c r="D329" s="5"/>
      <c r="E329" s="4"/>
      <c r="F329" s="5"/>
      <c r="G329" s="4"/>
      <c r="H329" s="5"/>
      <c r="I329" s="4">
        <v>5329.68</v>
      </c>
      <c r="J329" s="5" t="s">
        <v>22</v>
      </c>
      <c r="K329" s="4"/>
      <c r="L329" s="5"/>
      <c r="M329" s="4"/>
      <c r="N329" s="5"/>
      <c r="O329" s="4"/>
      <c r="P329" s="5"/>
      <c r="Q329" s="4"/>
      <c r="R329" s="5"/>
      <c r="S329" s="4"/>
      <c r="T329" s="5"/>
      <c r="U329" s="4"/>
      <c r="V329" s="5"/>
      <c r="W329" s="4"/>
      <c r="X329" s="5"/>
      <c r="Y329" s="4"/>
      <c r="Z329" s="5"/>
      <c r="AA329" s="4"/>
      <c r="AB329" s="5"/>
      <c r="AC329" s="4">
        <v>10036.430082999999</v>
      </c>
      <c r="AD329" s="5" t="s">
        <v>22</v>
      </c>
      <c r="AE329" s="4">
        <v>11948.626761</v>
      </c>
      <c r="AF329" s="5" t="s">
        <v>22</v>
      </c>
      <c r="AG329" s="4">
        <v>18819.5579</v>
      </c>
      <c r="AH329" s="5" t="s">
        <v>22</v>
      </c>
      <c r="AI329" s="4">
        <v>15421.237152490001</v>
      </c>
      <c r="AJ329" s="5" t="s">
        <v>22</v>
      </c>
      <c r="AK329" s="4">
        <v>17143.2204662</v>
      </c>
      <c r="AL329" s="5" t="s">
        <v>22</v>
      </c>
      <c r="AM329" s="4">
        <v>16127.71707943</v>
      </c>
      <c r="AN329" s="5" t="s">
        <v>22</v>
      </c>
      <c r="AO329" s="4"/>
      <c r="AP329" s="5"/>
    </row>
    <row r="330" spans="1:42" ht="39" customHeight="1" x14ac:dyDescent="0.4">
      <c r="A330" s="8" t="s">
        <v>107</v>
      </c>
      <c r="B330" s="2" t="s">
        <v>25</v>
      </c>
      <c r="C330" s="3"/>
      <c r="D330" s="1"/>
      <c r="E330" s="3"/>
      <c r="F330" s="1"/>
      <c r="G330" s="3"/>
      <c r="H330" s="1"/>
      <c r="I330" s="3">
        <v>985111.86899999995</v>
      </c>
      <c r="J330" s="1" t="s">
        <v>22</v>
      </c>
      <c r="K330" s="3">
        <v>1003975.751</v>
      </c>
      <c r="L330" s="1" t="s">
        <v>22</v>
      </c>
      <c r="M330" s="3">
        <v>1103850.9483479999</v>
      </c>
      <c r="N330" s="1" t="s">
        <v>22</v>
      </c>
      <c r="O330" s="3">
        <v>1265461.183702</v>
      </c>
      <c r="P330" s="1" t="s">
        <v>22</v>
      </c>
      <c r="Q330" s="3">
        <v>1321353.0387579999</v>
      </c>
      <c r="R330" s="1" t="s">
        <v>22</v>
      </c>
      <c r="S330" s="3">
        <v>1372712.039045</v>
      </c>
      <c r="T330" s="1" t="s">
        <v>22</v>
      </c>
      <c r="U330" s="3">
        <v>1402270.085529</v>
      </c>
      <c r="V330" s="1" t="s">
        <v>22</v>
      </c>
      <c r="W330" s="3">
        <v>1476554.937992</v>
      </c>
      <c r="X330" s="1" t="s">
        <v>22</v>
      </c>
      <c r="Y330" s="3">
        <v>1553238.433275</v>
      </c>
      <c r="Z330" s="1" t="s">
        <v>22</v>
      </c>
      <c r="AA330" s="3">
        <v>1603200.9792589999</v>
      </c>
      <c r="AB330" s="1" t="s">
        <v>22</v>
      </c>
      <c r="AC330" s="3">
        <v>1886673.68937</v>
      </c>
      <c r="AD330" s="1" t="s">
        <v>22</v>
      </c>
      <c r="AE330" s="3">
        <v>1991777.6877299999</v>
      </c>
      <c r="AF330" s="1" t="s">
        <v>22</v>
      </c>
      <c r="AG330" s="3">
        <v>2338356.1986400001</v>
      </c>
      <c r="AH330" s="1" t="s">
        <v>22</v>
      </c>
      <c r="AI330" s="3">
        <v>2556250.3251246898</v>
      </c>
      <c r="AJ330" s="1" t="s">
        <v>22</v>
      </c>
      <c r="AK330" s="3">
        <v>2715423.5870503602</v>
      </c>
      <c r="AL330" s="1" t="s">
        <v>22</v>
      </c>
      <c r="AM330" s="3">
        <v>2994246.1930045499</v>
      </c>
      <c r="AN330" s="1" t="s">
        <v>22</v>
      </c>
      <c r="AO330" s="3"/>
      <c r="AP330" s="1"/>
    </row>
    <row r="331" spans="1:42" ht="39" customHeight="1" x14ac:dyDescent="0.4">
      <c r="A331" s="8" t="s">
        <v>108</v>
      </c>
      <c r="B331" s="2" t="s">
        <v>21</v>
      </c>
      <c r="C331" s="4"/>
      <c r="D331" s="5"/>
      <c r="E331" s="4"/>
      <c r="F331" s="5"/>
      <c r="G331" s="4"/>
      <c r="H331" s="5"/>
      <c r="I331" s="4">
        <v>2199519.0070000002</v>
      </c>
      <c r="J331" s="5" t="s">
        <v>22</v>
      </c>
      <c r="K331" s="4">
        <v>2773557.4509999999</v>
      </c>
      <c r="L331" s="5" t="s">
        <v>22</v>
      </c>
      <c r="M331" s="4">
        <v>2582244.6039999998</v>
      </c>
      <c r="N331" s="5" t="s">
        <v>22</v>
      </c>
      <c r="O331" s="4">
        <v>2792754.5159999998</v>
      </c>
      <c r="P331" s="5" t="s">
        <v>22</v>
      </c>
      <c r="Q331" s="4">
        <v>3592460.7570000002</v>
      </c>
      <c r="R331" s="5" t="s">
        <v>22</v>
      </c>
      <c r="S331" s="4">
        <v>4423099.182</v>
      </c>
      <c r="T331" s="5" t="s">
        <v>22</v>
      </c>
      <c r="U331" s="4">
        <v>5314079.6050000004</v>
      </c>
      <c r="V331" s="5" t="s">
        <v>22</v>
      </c>
      <c r="W331" s="4">
        <v>6554860.2039999999</v>
      </c>
      <c r="X331" s="5" t="s">
        <v>22</v>
      </c>
      <c r="Y331" s="4">
        <v>6484962.8689999999</v>
      </c>
      <c r="Z331" s="5" t="s">
        <v>22</v>
      </c>
      <c r="AA331" s="4">
        <v>5781835.5410000002</v>
      </c>
      <c r="AB331" s="5" t="s">
        <v>22</v>
      </c>
      <c r="AC331" s="4"/>
      <c r="AD331" s="5"/>
      <c r="AE331" s="4">
        <v>6996322.7980000004</v>
      </c>
      <c r="AF331" s="5" t="s">
        <v>22</v>
      </c>
      <c r="AG331" s="4">
        <v>1612990.068</v>
      </c>
      <c r="AH331" s="5" t="s">
        <v>22</v>
      </c>
      <c r="AI331" s="4">
        <v>2060839.52</v>
      </c>
      <c r="AJ331" s="5" t="s">
        <v>22</v>
      </c>
      <c r="AK331" s="4">
        <v>2571196.6919999998</v>
      </c>
      <c r="AL331" s="5" t="s">
        <v>22</v>
      </c>
      <c r="AM331" s="4">
        <v>4530510.426</v>
      </c>
      <c r="AN331" s="5" t="s">
        <v>22</v>
      </c>
      <c r="AO331" s="4"/>
      <c r="AP331" s="5"/>
    </row>
    <row r="332" spans="1:42" ht="39" customHeight="1" x14ac:dyDescent="0.4">
      <c r="A332" s="8" t="s">
        <v>108</v>
      </c>
      <c r="B332" s="2" t="s">
        <v>23</v>
      </c>
      <c r="C332" s="3"/>
      <c r="D332" s="1"/>
      <c r="E332" s="3"/>
      <c r="F332" s="1"/>
      <c r="G332" s="3"/>
      <c r="H332" s="1"/>
      <c r="I332" s="3">
        <v>1492320.1869999999</v>
      </c>
      <c r="J332" s="1" t="s">
        <v>22</v>
      </c>
      <c r="K332" s="3">
        <v>1527718.1070000001</v>
      </c>
      <c r="L332" s="1" t="s">
        <v>22</v>
      </c>
      <c r="M332" s="3">
        <v>1336643.2690000001</v>
      </c>
      <c r="N332" s="1" t="s">
        <v>22</v>
      </c>
      <c r="O332" s="3">
        <v>1982377.9750000001</v>
      </c>
      <c r="P332" s="1" t="s">
        <v>22</v>
      </c>
      <c r="Q332" s="3">
        <v>2139477.8530000001</v>
      </c>
      <c r="R332" s="1" t="s">
        <v>22</v>
      </c>
      <c r="S332" s="3">
        <v>2309635.355</v>
      </c>
      <c r="T332" s="1" t="s">
        <v>22</v>
      </c>
      <c r="U332" s="3">
        <v>3472346.4079999998</v>
      </c>
      <c r="V332" s="1" t="s">
        <v>22</v>
      </c>
      <c r="W332" s="3">
        <v>4979459.2529999996</v>
      </c>
      <c r="X332" s="1" t="s">
        <v>22</v>
      </c>
      <c r="Y332" s="3">
        <v>10470375.558</v>
      </c>
      <c r="Z332" s="1" t="s">
        <v>22</v>
      </c>
      <c r="AA332" s="3">
        <v>8310326.4900000002</v>
      </c>
      <c r="AB332" s="1" t="s">
        <v>22</v>
      </c>
      <c r="AC332" s="3"/>
      <c r="AD332" s="1"/>
      <c r="AE332" s="3">
        <v>2640184.8739999998</v>
      </c>
      <c r="AF332" s="1" t="s">
        <v>22</v>
      </c>
      <c r="AG332" s="3">
        <v>566446.34116896102</v>
      </c>
      <c r="AH332" s="1" t="s">
        <v>22</v>
      </c>
      <c r="AI332" s="3">
        <v>417845.45403781103</v>
      </c>
      <c r="AJ332" s="1" t="s">
        <v>22</v>
      </c>
      <c r="AK332" s="3">
        <v>1221506.4348552499</v>
      </c>
      <c r="AL332" s="1" t="s">
        <v>22</v>
      </c>
      <c r="AM332" s="3">
        <v>619653.71390463295</v>
      </c>
      <c r="AN332" s="1" t="s">
        <v>22</v>
      </c>
      <c r="AO332" s="3"/>
      <c r="AP332" s="1"/>
    </row>
    <row r="333" spans="1:42" ht="39" customHeight="1" x14ac:dyDescent="0.4">
      <c r="A333" s="8" t="s">
        <v>108</v>
      </c>
      <c r="B333" s="2" t="s">
        <v>24</v>
      </c>
      <c r="C333" s="4"/>
      <c r="D333" s="5"/>
      <c r="E333" s="4"/>
      <c r="F333" s="5"/>
      <c r="G333" s="4"/>
      <c r="H333" s="5"/>
      <c r="I333" s="4">
        <v>447488.76899999997</v>
      </c>
      <c r="J333" s="5" t="s">
        <v>22</v>
      </c>
      <c r="K333" s="4">
        <v>1056558.0379999999</v>
      </c>
      <c r="L333" s="5" t="s">
        <v>22</v>
      </c>
      <c r="M333" s="4">
        <v>233349.79399999999</v>
      </c>
      <c r="N333" s="5" t="s">
        <v>22</v>
      </c>
      <c r="O333" s="4">
        <v>108704.15300000001</v>
      </c>
      <c r="P333" s="5" t="s">
        <v>22</v>
      </c>
      <c r="Q333" s="4">
        <v>206907.111</v>
      </c>
      <c r="R333" s="5" t="s">
        <v>22</v>
      </c>
      <c r="S333" s="4">
        <v>613452.04799999995</v>
      </c>
      <c r="T333" s="5" t="s">
        <v>22</v>
      </c>
      <c r="U333" s="4">
        <v>1503804.2860000001</v>
      </c>
      <c r="V333" s="5" t="s">
        <v>22</v>
      </c>
      <c r="W333" s="4">
        <v>1712476.7990000001</v>
      </c>
      <c r="X333" s="5" t="s">
        <v>22</v>
      </c>
      <c r="Y333" s="4">
        <v>667313.04399999999</v>
      </c>
      <c r="Z333" s="5" t="s">
        <v>22</v>
      </c>
      <c r="AA333" s="4">
        <v>1441402.362</v>
      </c>
      <c r="AB333" s="5" t="s">
        <v>22</v>
      </c>
      <c r="AC333" s="4"/>
      <c r="AD333" s="5"/>
      <c r="AE333" s="4">
        <v>1257202.173</v>
      </c>
      <c r="AF333" s="5" t="s">
        <v>22</v>
      </c>
      <c r="AG333" s="4">
        <v>289184.870168961</v>
      </c>
      <c r="AH333" s="5" t="s">
        <v>22</v>
      </c>
      <c r="AI333" s="4">
        <v>93469.761037810895</v>
      </c>
      <c r="AJ333" s="5" t="s">
        <v>22</v>
      </c>
      <c r="AK333" s="4">
        <v>519255.55085524899</v>
      </c>
      <c r="AL333" s="5" t="s">
        <v>22</v>
      </c>
      <c r="AM333" s="4">
        <v>413920.703904633</v>
      </c>
      <c r="AN333" s="5" t="s">
        <v>22</v>
      </c>
      <c r="AO333" s="4"/>
      <c r="AP333" s="5"/>
    </row>
    <row r="334" spans="1:42" ht="39" customHeight="1" x14ac:dyDescent="0.4">
      <c r="A334" s="8" t="s">
        <v>108</v>
      </c>
      <c r="B334" s="2" t="s">
        <v>25</v>
      </c>
      <c r="C334" s="3"/>
      <c r="D334" s="1"/>
      <c r="E334" s="3"/>
      <c r="F334" s="1"/>
      <c r="G334" s="3"/>
      <c r="H334" s="1"/>
      <c r="I334" s="3">
        <v>27177942.412</v>
      </c>
      <c r="J334" s="1" t="s">
        <v>22</v>
      </c>
      <c r="K334" s="3">
        <v>27631460.967500001</v>
      </c>
      <c r="L334" s="1" t="s">
        <v>22</v>
      </c>
      <c r="M334" s="3">
        <v>31831825.024500001</v>
      </c>
      <c r="N334" s="1" t="s">
        <v>22</v>
      </c>
      <c r="O334" s="3">
        <v>39551865.8825</v>
      </c>
      <c r="P334" s="1" t="s">
        <v>22</v>
      </c>
      <c r="Q334" s="3">
        <v>47273348.905500002</v>
      </c>
      <c r="R334" s="1" t="s">
        <v>22</v>
      </c>
      <c r="S334" s="3">
        <v>54949471.122000001</v>
      </c>
      <c r="T334" s="1" t="s">
        <v>22</v>
      </c>
      <c r="U334" s="3">
        <v>74031316.502000004</v>
      </c>
      <c r="V334" s="1" t="s">
        <v>22</v>
      </c>
      <c r="W334" s="3">
        <v>78634893.515499994</v>
      </c>
      <c r="X334" s="1" t="s">
        <v>22</v>
      </c>
      <c r="Y334" s="3">
        <v>75093626.343999997</v>
      </c>
      <c r="Z334" s="1" t="s">
        <v>22</v>
      </c>
      <c r="AA334" s="3">
        <v>78988239.333000004</v>
      </c>
      <c r="AB334" s="1" t="s">
        <v>22</v>
      </c>
      <c r="AC334" s="3">
        <v>87234205.840000004</v>
      </c>
      <c r="AD334" s="1" t="s">
        <v>22</v>
      </c>
      <c r="AE334" s="3">
        <v>89758377.387999997</v>
      </c>
      <c r="AF334" s="1" t="s">
        <v>22</v>
      </c>
      <c r="AG334" s="3">
        <v>103841747.06</v>
      </c>
      <c r="AH334" s="1" t="s">
        <v>22</v>
      </c>
      <c r="AI334" s="3">
        <v>120310472.652</v>
      </c>
      <c r="AJ334" s="1" t="s">
        <v>22</v>
      </c>
      <c r="AK334" s="3">
        <v>134516375.52200001</v>
      </c>
      <c r="AL334" s="1" t="s">
        <v>22</v>
      </c>
      <c r="AM334" s="3">
        <v>167646715.85299999</v>
      </c>
      <c r="AN334" s="1" t="s">
        <v>22</v>
      </c>
      <c r="AO334" s="3"/>
      <c r="AP334" s="1"/>
    </row>
    <row r="335" spans="1:42" ht="39" customHeight="1" x14ac:dyDescent="0.4">
      <c r="A335" s="8" t="s">
        <v>109</v>
      </c>
      <c r="B335" s="2" t="s">
        <v>21</v>
      </c>
      <c r="C335" s="4"/>
      <c r="D335" s="5"/>
      <c r="E335" s="4"/>
      <c r="F335" s="5"/>
      <c r="G335" s="4"/>
      <c r="H335" s="5"/>
      <c r="I335" s="4">
        <v>51672.07</v>
      </c>
      <c r="J335" s="5" t="s">
        <v>22</v>
      </c>
      <c r="K335" s="4">
        <v>58947.7137204873</v>
      </c>
      <c r="L335" s="5" t="s">
        <v>22</v>
      </c>
      <c r="M335" s="4">
        <v>77977.572783269003</v>
      </c>
      <c r="N335" s="5" t="s">
        <v>22</v>
      </c>
      <c r="O335" s="4">
        <v>96524.067649534903</v>
      </c>
      <c r="P335" s="5" t="s">
        <v>22</v>
      </c>
      <c r="Q335" s="4">
        <v>125938.56210358</v>
      </c>
      <c r="R335" s="5" t="s">
        <v>22</v>
      </c>
      <c r="S335" s="4">
        <v>157865.58194718999</v>
      </c>
      <c r="T335" s="5" t="s">
        <v>22</v>
      </c>
      <c r="U335" s="4">
        <v>180314.33840208501</v>
      </c>
      <c r="V335" s="5" t="s">
        <v>22</v>
      </c>
      <c r="W335" s="4">
        <v>208077.71280594601</v>
      </c>
      <c r="X335" s="5" t="s">
        <v>22</v>
      </c>
      <c r="Y335" s="4">
        <v>244320.35717351499</v>
      </c>
      <c r="Z335" s="5" t="s">
        <v>22</v>
      </c>
      <c r="AA335" s="4">
        <v>268579.553327167</v>
      </c>
      <c r="AB335" s="5" t="s">
        <v>22</v>
      </c>
      <c r="AC335" s="4">
        <v>282018.58204760402</v>
      </c>
      <c r="AD335" s="5" t="s">
        <v>22</v>
      </c>
      <c r="AE335" s="4">
        <v>332898.73168398201</v>
      </c>
      <c r="AF335" s="5" t="s">
        <v>22</v>
      </c>
      <c r="AG335" s="4">
        <v>390290.44886254298</v>
      </c>
      <c r="AH335" s="5" t="s">
        <v>22</v>
      </c>
      <c r="AI335" s="4">
        <v>470382.75416124403</v>
      </c>
      <c r="AJ335" s="5" t="s">
        <v>22</v>
      </c>
      <c r="AK335" s="4">
        <v>549715.09704280098</v>
      </c>
      <c r="AL335" s="5" t="s">
        <v>22</v>
      </c>
      <c r="AM335" s="4">
        <v>645295.21291025402</v>
      </c>
      <c r="AN335" s="5" t="s">
        <v>22</v>
      </c>
      <c r="AO335" s="4"/>
      <c r="AP335" s="5"/>
    </row>
    <row r="336" spans="1:42" ht="39" customHeight="1" x14ac:dyDescent="0.4">
      <c r="A336" s="8" t="s">
        <v>109</v>
      </c>
      <c r="B336" s="2" t="s">
        <v>23</v>
      </c>
      <c r="C336" s="3"/>
      <c r="D336" s="1"/>
      <c r="E336" s="3"/>
      <c r="F336" s="1"/>
      <c r="G336" s="3"/>
      <c r="H336" s="1"/>
      <c r="I336" s="3">
        <v>35853.440000000002</v>
      </c>
      <c r="J336" s="1" t="s">
        <v>22</v>
      </c>
      <c r="K336" s="3">
        <v>39617.456983632001</v>
      </c>
      <c r="L336" s="1" t="s">
        <v>22</v>
      </c>
      <c r="M336" s="3">
        <v>57844.210331867398</v>
      </c>
      <c r="N336" s="1" t="s">
        <v>22</v>
      </c>
      <c r="O336" s="3">
        <v>62308.990485517999</v>
      </c>
      <c r="P336" s="1" t="s">
        <v>22</v>
      </c>
      <c r="Q336" s="3">
        <v>75206.112423970597</v>
      </c>
      <c r="R336" s="1" t="s">
        <v>22</v>
      </c>
      <c r="S336" s="3">
        <v>77424.272401982103</v>
      </c>
      <c r="T336" s="1" t="s">
        <v>22</v>
      </c>
      <c r="U336" s="3">
        <v>82214.174221563997</v>
      </c>
      <c r="V336" s="1" t="s">
        <v>22</v>
      </c>
      <c r="W336" s="3">
        <v>94593.286781917195</v>
      </c>
      <c r="X336" s="1" t="s">
        <v>22</v>
      </c>
      <c r="Y336" s="3">
        <v>90719.457986157897</v>
      </c>
      <c r="Z336" s="1" t="s">
        <v>22</v>
      </c>
      <c r="AA336" s="3">
        <v>93612.909901015999</v>
      </c>
      <c r="AB336" s="1" t="s">
        <v>22</v>
      </c>
      <c r="AC336" s="3">
        <v>105216.71598551</v>
      </c>
      <c r="AD336" s="1" t="s">
        <v>22</v>
      </c>
      <c r="AE336" s="3">
        <v>111859.250644164</v>
      </c>
      <c r="AF336" s="1" t="s">
        <v>22</v>
      </c>
      <c r="AG336" s="3">
        <v>106634.969093679</v>
      </c>
      <c r="AH336" s="1" t="s">
        <v>22</v>
      </c>
      <c r="AI336" s="3">
        <v>143724.17223532201</v>
      </c>
      <c r="AJ336" s="1" t="s">
        <v>22</v>
      </c>
      <c r="AK336" s="3">
        <v>162739.04231709399</v>
      </c>
      <c r="AL336" s="1" t="s">
        <v>22</v>
      </c>
      <c r="AM336" s="3">
        <v>208170.88882619701</v>
      </c>
      <c r="AN336" s="1" t="s">
        <v>22</v>
      </c>
      <c r="AO336" s="3"/>
      <c r="AP336" s="1"/>
    </row>
    <row r="337" spans="1:42" ht="39" customHeight="1" x14ac:dyDescent="0.4">
      <c r="A337" s="8" t="s">
        <v>109</v>
      </c>
      <c r="B337" s="2" t="s">
        <v>24</v>
      </c>
      <c r="C337" s="4"/>
      <c r="D337" s="5"/>
      <c r="E337" s="4"/>
      <c r="F337" s="5"/>
      <c r="G337" s="4"/>
      <c r="H337" s="5"/>
      <c r="I337" s="4">
        <v>16478.099999999999</v>
      </c>
      <c r="J337" s="5" t="s">
        <v>22</v>
      </c>
      <c r="K337" s="4">
        <v>22392.903569099999</v>
      </c>
      <c r="L337" s="5" t="s">
        <v>22</v>
      </c>
      <c r="M337" s="4">
        <v>21787.04452326</v>
      </c>
      <c r="N337" s="5" t="s">
        <v>22</v>
      </c>
      <c r="O337" s="4">
        <v>23355.062954936799</v>
      </c>
      <c r="P337" s="5" t="s">
        <v>22</v>
      </c>
      <c r="Q337" s="4">
        <v>20831.738192797799</v>
      </c>
      <c r="R337" s="5" t="s">
        <v>22</v>
      </c>
      <c r="S337" s="4">
        <v>30119.492324272102</v>
      </c>
      <c r="T337" s="5" t="s">
        <v>22</v>
      </c>
      <c r="U337" s="4">
        <v>30348.165574526702</v>
      </c>
      <c r="V337" s="5" t="s">
        <v>22</v>
      </c>
      <c r="W337" s="4">
        <v>43065.412425435999</v>
      </c>
      <c r="X337" s="5" t="s">
        <v>22</v>
      </c>
      <c r="Y337" s="4">
        <v>41985.1425261615</v>
      </c>
      <c r="Z337" s="5" t="s">
        <v>22</v>
      </c>
      <c r="AA337" s="4">
        <v>53083.477104212601</v>
      </c>
      <c r="AB337" s="5" t="s">
        <v>22</v>
      </c>
      <c r="AC337" s="4">
        <v>38721.581924993901</v>
      </c>
      <c r="AD337" s="5" t="s">
        <v>22</v>
      </c>
      <c r="AE337" s="4">
        <v>52220.464980301796</v>
      </c>
      <c r="AF337" s="5" t="s">
        <v>22</v>
      </c>
      <c r="AG337" s="4">
        <v>73552.291256348995</v>
      </c>
      <c r="AH337" s="5" t="s">
        <v>22</v>
      </c>
      <c r="AI337" s="4">
        <v>91826.592536030701</v>
      </c>
      <c r="AJ337" s="5" t="s">
        <v>22</v>
      </c>
      <c r="AK337" s="4">
        <v>43801.950659981703</v>
      </c>
      <c r="AL337" s="5" t="s">
        <v>22</v>
      </c>
      <c r="AM337" s="4">
        <v>64646.685864229999</v>
      </c>
      <c r="AN337" s="5" t="s">
        <v>22</v>
      </c>
      <c r="AO337" s="4"/>
      <c r="AP337" s="5"/>
    </row>
    <row r="338" spans="1:42" ht="39" customHeight="1" x14ac:dyDescent="0.4">
      <c r="A338" s="8" t="s">
        <v>109</v>
      </c>
      <c r="B338" s="2" t="s">
        <v>25</v>
      </c>
      <c r="C338" s="3"/>
      <c r="D338" s="1"/>
      <c r="E338" s="3"/>
      <c r="F338" s="1"/>
      <c r="G338" s="3"/>
      <c r="H338" s="1"/>
      <c r="I338" s="3">
        <v>573123.11399999994</v>
      </c>
      <c r="J338" s="1" t="s">
        <v>22</v>
      </c>
      <c r="K338" s="3">
        <v>652626.12371744297</v>
      </c>
      <c r="L338" s="1" t="s">
        <v>22</v>
      </c>
      <c r="M338" s="3">
        <v>878935.92356896203</v>
      </c>
      <c r="N338" s="1" t="s">
        <v>22</v>
      </c>
      <c r="O338" s="3">
        <v>1084192.0442846101</v>
      </c>
      <c r="P338" s="1" t="s">
        <v>22</v>
      </c>
      <c r="Q338" s="3">
        <v>1247678.12339486</v>
      </c>
      <c r="R338" s="1" t="s">
        <v>22</v>
      </c>
      <c r="S338" s="3">
        <v>1510748.7763568501</v>
      </c>
      <c r="T338" s="1" t="s">
        <v>22</v>
      </c>
      <c r="U338" s="3">
        <v>1802684.5349925</v>
      </c>
      <c r="V338" s="1" t="s">
        <v>22</v>
      </c>
      <c r="W338" s="3">
        <v>2132540.0919548701</v>
      </c>
      <c r="X338" s="1" t="s">
        <v>22</v>
      </c>
      <c r="Y338" s="3">
        <v>2379532.34652462</v>
      </c>
      <c r="Z338" s="1" t="s">
        <v>22</v>
      </c>
      <c r="AA338" s="3">
        <v>2685485.2564148</v>
      </c>
      <c r="AB338" s="1" t="s">
        <v>22</v>
      </c>
      <c r="AC338" s="3">
        <v>2853083.3217655299</v>
      </c>
      <c r="AD338" s="1" t="s">
        <v>22</v>
      </c>
      <c r="AE338" s="3">
        <v>3214132.5694609201</v>
      </c>
      <c r="AF338" s="1" t="s">
        <v>22</v>
      </c>
      <c r="AG338" s="3">
        <v>4024636.9249187601</v>
      </c>
      <c r="AH338" s="1" t="s">
        <v>22</v>
      </c>
      <c r="AI338" s="3">
        <v>4749005.6643606098</v>
      </c>
      <c r="AJ338" s="1" t="s">
        <v>22</v>
      </c>
      <c r="AK338" s="3">
        <v>5514518.3782102596</v>
      </c>
      <c r="AL338" s="1" t="s">
        <v>22</v>
      </c>
      <c r="AM338" s="3">
        <v>6666108.1929090898</v>
      </c>
      <c r="AN338" s="1" t="s">
        <v>22</v>
      </c>
      <c r="AO338" s="3"/>
      <c r="AP338" s="1"/>
    </row>
    <row r="339" spans="1:42" ht="29.25" customHeight="1" x14ac:dyDescent="0.4">
      <c r="A339" s="8" t="s">
        <v>110</v>
      </c>
      <c r="B339" s="2" t="s">
        <v>21</v>
      </c>
      <c r="C339" s="4"/>
      <c r="D339" s="5"/>
      <c r="E339" s="4"/>
      <c r="F339" s="5"/>
      <c r="G339" s="4"/>
      <c r="H339" s="5"/>
      <c r="I339" s="4"/>
      <c r="J339" s="5"/>
      <c r="K339" s="4"/>
      <c r="L339" s="5"/>
      <c r="M339" s="4"/>
      <c r="N339" s="5"/>
      <c r="O339" s="4"/>
      <c r="P339" s="5"/>
      <c r="Q339" s="4"/>
      <c r="R339" s="5"/>
      <c r="S339" s="4"/>
      <c r="T339" s="5"/>
      <c r="U339" s="4"/>
      <c r="V339" s="5"/>
      <c r="W339" s="4"/>
      <c r="X339" s="5"/>
      <c r="Y339" s="4">
        <v>60.789000000000001</v>
      </c>
      <c r="Z339" s="5" t="s">
        <v>22</v>
      </c>
      <c r="AA339" s="4">
        <v>70.766999999999996</v>
      </c>
      <c r="AB339" s="5" t="s">
        <v>22</v>
      </c>
      <c r="AC339" s="4">
        <v>70.316000000000003</v>
      </c>
      <c r="AD339" s="5" t="s">
        <v>22</v>
      </c>
      <c r="AE339" s="4">
        <v>73.498999999999995</v>
      </c>
      <c r="AF339" s="5" t="s">
        <v>22</v>
      </c>
      <c r="AG339" s="4">
        <v>80.921999999999997</v>
      </c>
      <c r="AH339" s="5" t="s">
        <v>22</v>
      </c>
      <c r="AI339" s="4">
        <v>82.534000000000006</v>
      </c>
      <c r="AJ339" s="5" t="s">
        <v>22</v>
      </c>
      <c r="AK339" s="4">
        <v>81.376999999999995</v>
      </c>
      <c r="AL339" s="5" t="s">
        <v>22</v>
      </c>
      <c r="AM339" s="4">
        <v>82.966999999999999</v>
      </c>
      <c r="AN339" s="5" t="s">
        <v>22</v>
      </c>
      <c r="AO339" s="4">
        <v>89.652000000000001</v>
      </c>
      <c r="AP339" s="5" t="s">
        <v>22</v>
      </c>
    </row>
    <row r="340" spans="1:42" ht="29.25" customHeight="1" x14ac:dyDescent="0.4">
      <c r="A340" s="8" t="s">
        <v>110</v>
      </c>
      <c r="B340" s="2" t="s">
        <v>23</v>
      </c>
      <c r="C340" s="3"/>
      <c r="D340" s="1"/>
      <c r="E340" s="3"/>
      <c r="F340" s="1"/>
      <c r="G340" s="3"/>
      <c r="H340" s="1"/>
      <c r="I340" s="3"/>
      <c r="J340" s="1"/>
      <c r="K340" s="3"/>
      <c r="L340" s="1"/>
      <c r="M340" s="3"/>
      <c r="N340" s="1"/>
      <c r="O340" s="3"/>
      <c r="P340" s="1"/>
      <c r="Q340" s="3"/>
      <c r="R340" s="1"/>
      <c r="S340" s="3"/>
      <c r="T340" s="1"/>
      <c r="U340" s="3"/>
      <c r="V340" s="1"/>
      <c r="W340" s="3"/>
      <c r="X340" s="1"/>
      <c r="Y340" s="3">
        <v>27.062999999999999</v>
      </c>
      <c r="Z340" s="1" t="s">
        <v>22</v>
      </c>
      <c r="AA340" s="3">
        <v>30.79</v>
      </c>
      <c r="AB340" s="1" t="s">
        <v>22</v>
      </c>
      <c r="AC340" s="3">
        <v>34.348999999999997</v>
      </c>
      <c r="AD340" s="1" t="s">
        <v>22</v>
      </c>
      <c r="AE340" s="3">
        <v>41.048999999999999</v>
      </c>
      <c r="AF340" s="1" t="s">
        <v>22</v>
      </c>
      <c r="AG340" s="3">
        <v>28.710999999999999</v>
      </c>
      <c r="AH340" s="1" t="s">
        <v>22</v>
      </c>
      <c r="AI340" s="3">
        <v>27.428999999999998</v>
      </c>
      <c r="AJ340" s="1" t="s">
        <v>22</v>
      </c>
      <c r="AK340" s="3">
        <v>34.695999999999998</v>
      </c>
      <c r="AL340" s="1" t="s">
        <v>22</v>
      </c>
      <c r="AM340" s="3">
        <v>52.21</v>
      </c>
      <c r="AN340" s="1" t="s">
        <v>22</v>
      </c>
      <c r="AO340" s="3">
        <v>56.28</v>
      </c>
      <c r="AP340" s="1" t="s">
        <v>22</v>
      </c>
    </row>
    <row r="341" spans="1:42" ht="29.25" customHeight="1" x14ac:dyDescent="0.4">
      <c r="A341" s="8" t="s">
        <v>110</v>
      </c>
      <c r="B341" s="2" t="s">
        <v>24</v>
      </c>
      <c r="C341" s="4"/>
      <c r="D341" s="5"/>
      <c r="E341" s="4"/>
      <c r="F341" s="5"/>
      <c r="G341" s="4"/>
      <c r="H341" s="5"/>
      <c r="I341" s="4"/>
      <c r="J341" s="5"/>
      <c r="K341" s="4"/>
      <c r="L341" s="5"/>
      <c r="M341" s="4"/>
      <c r="N341" s="5"/>
      <c r="O341" s="4"/>
      <c r="P341" s="5"/>
      <c r="Q341" s="4"/>
      <c r="R341" s="5"/>
      <c r="S341" s="4"/>
      <c r="T341" s="5"/>
      <c r="U341" s="4"/>
      <c r="V341" s="5"/>
      <c r="W341" s="4"/>
      <c r="X341" s="5"/>
      <c r="Y341" s="4">
        <v>5.4580000000000002</v>
      </c>
      <c r="Z341" s="5" t="s">
        <v>22</v>
      </c>
      <c r="AA341" s="4">
        <v>11.722</v>
      </c>
      <c r="AB341" s="5" t="s">
        <v>22</v>
      </c>
      <c r="AC341" s="4">
        <v>5.5389999999999997</v>
      </c>
      <c r="AD341" s="5" t="s">
        <v>22</v>
      </c>
      <c r="AE341" s="4">
        <v>3.5609999999999999</v>
      </c>
      <c r="AF341" s="5" t="s">
        <v>22</v>
      </c>
      <c r="AG341" s="4">
        <v>5.9640000000000004</v>
      </c>
      <c r="AH341" s="5" t="s">
        <v>22</v>
      </c>
      <c r="AI341" s="4">
        <v>4.9429999999999996</v>
      </c>
      <c r="AJ341" s="5" t="s">
        <v>22</v>
      </c>
      <c r="AK341" s="4">
        <v>13.853999999999999</v>
      </c>
      <c r="AL341" s="5" t="s">
        <v>22</v>
      </c>
      <c r="AM341" s="4">
        <v>3.843</v>
      </c>
      <c r="AN341" s="5" t="s">
        <v>22</v>
      </c>
      <c r="AO341" s="4">
        <v>0.17399999999999999</v>
      </c>
      <c r="AP341" s="5" t="s">
        <v>22</v>
      </c>
    </row>
    <row r="342" spans="1:42" ht="29.25" customHeight="1" x14ac:dyDescent="0.4">
      <c r="A342" s="8" t="s">
        <v>110</v>
      </c>
      <c r="B342" s="2" t="s">
        <v>25</v>
      </c>
      <c r="C342" s="3"/>
      <c r="D342" s="1"/>
      <c r="E342" s="3"/>
      <c r="F342" s="1"/>
      <c r="G342" s="3"/>
      <c r="H342" s="1"/>
      <c r="I342" s="3"/>
      <c r="J342" s="1"/>
      <c r="K342" s="3"/>
      <c r="L342" s="1"/>
      <c r="M342" s="3"/>
      <c r="N342" s="1"/>
      <c r="O342" s="3"/>
      <c r="P342" s="1"/>
      <c r="Q342" s="3"/>
      <c r="R342" s="1"/>
      <c r="S342" s="3"/>
      <c r="T342" s="1"/>
      <c r="U342" s="3"/>
      <c r="V342" s="1"/>
      <c r="W342" s="3"/>
      <c r="X342" s="1"/>
      <c r="Y342" s="3">
        <v>1424.367</v>
      </c>
      <c r="Z342" s="1" t="s">
        <v>22</v>
      </c>
      <c r="AA342" s="3">
        <v>1640.95</v>
      </c>
      <c r="AB342" s="1" t="s">
        <v>22</v>
      </c>
      <c r="AC342" s="3">
        <v>1649.4349999999999</v>
      </c>
      <c r="AD342" s="1" t="s">
        <v>22</v>
      </c>
      <c r="AE342" s="3">
        <v>1747.404</v>
      </c>
      <c r="AF342" s="1" t="s">
        <v>22</v>
      </c>
      <c r="AG342" s="3">
        <v>1818.731</v>
      </c>
      <c r="AH342" s="1" t="s">
        <v>22</v>
      </c>
      <c r="AI342" s="3">
        <v>1892.479</v>
      </c>
      <c r="AJ342" s="1" t="s">
        <v>22</v>
      </c>
      <c r="AK342" s="3">
        <v>2043.546</v>
      </c>
      <c r="AL342" s="1" t="s">
        <v>22</v>
      </c>
      <c r="AM342" s="3">
        <v>2265.0250000000001</v>
      </c>
      <c r="AN342" s="1" t="s">
        <v>22</v>
      </c>
      <c r="AO342" s="3">
        <v>2440.7339999999999</v>
      </c>
      <c r="AP342" s="1" t="s">
        <v>22</v>
      </c>
    </row>
    <row r="343" spans="1:42" ht="29.25" customHeight="1" x14ac:dyDescent="0.4">
      <c r="A343" s="8" t="s">
        <v>111</v>
      </c>
      <c r="B343" s="2" t="s">
        <v>21</v>
      </c>
      <c r="C343" s="4"/>
      <c r="D343" s="5"/>
      <c r="E343" s="4"/>
      <c r="F343" s="5"/>
      <c r="G343" s="4"/>
      <c r="H343" s="5"/>
      <c r="I343" s="4"/>
      <c r="J343" s="5"/>
      <c r="K343" s="4"/>
      <c r="L343" s="5"/>
      <c r="M343" s="4"/>
      <c r="N343" s="5"/>
      <c r="O343" s="4"/>
      <c r="P343" s="5"/>
      <c r="Q343" s="4"/>
      <c r="R343" s="5"/>
      <c r="S343" s="4"/>
      <c r="T343" s="5"/>
      <c r="U343" s="4"/>
      <c r="V343" s="5"/>
      <c r="W343" s="4"/>
      <c r="X343" s="5"/>
      <c r="Y343" s="4"/>
      <c r="Z343" s="5"/>
      <c r="AA343" s="4"/>
      <c r="AB343" s="5"/>
      <c r="AC343" s="4"/>
      <c r="AD343" s="5"/>
      <c r="AE343" s="4"/>
      <c r="AF343" s="5"/>
      <c r="AG343" s="4">
        <v>91963.414449999997</v>
      </c>
      <c r="AH343" s="5" t="s">
        <v>22</v>
      </c>
      <c r="AI343" s="4">
        <v>90569.590920000002</v>
      </c>
      <c r="AJ343" s="5" t="s">
        <v>22</v>
      </c>
      <c r="AK343" s="4">
        <v>117397.64939000001</v>
      </c>
      <c r="AL343" s="5" t="s">
        <v>22</v>
      </c>
      <c r="AM343" s="4">
        <v>194124.25005999999</v>
      </c>
      <c r="AN343" s="5" t="s">
        <v>22</v>
      </c>
      <c r="AO343" s="4"/>
      <c r="AP343" s="5"/>
    </row>
    <row r="344" spans="1:42" ht="29.25" customHeight="1" x14ac:dyDescent="0.4">
      <c r="A344" s="8" t="s">
        <v>111</v>
      </c>
      <c r="B344" s="2" t="s">
        <v>23</v>
      </c>
      <c r="C344" s="3"/>
      <c r="D344" s="1"/>
      <c r="E344" s="3"/>
      <c r="F344" s="1"/>
      <c r="G344" s="3"/>
      <c r="H344" s="1"/>
      <c r="I344" s="3"/>
      <c r="J344" s="1"/>
      <c r="K344" s="3"/>
      <c r="L344" s="1"/>
      <c r="M344" s="3"/>
      <c r="N344" s="1"/>
      <c r="O344" s="3"/>
      <c r="P344" s="1"/>
      <c r="Q344" s="3"/>
      <c r="R344" s="1"/>
      <c r="S344" s="3"/>
      <c r="T344" s="1"/>
      <c r="U344" s="3"/>
      <c r="V344" s="1"/>
      <c r="W344" s="3"/>
      <c r="X344" s="1"/>
      <c r="Y344" s="3"/>
      <c r="Z344" s="1"/>
      <c r="AA344" s="3"/>
      <c r="AB344" s="1"/>
      <c r="AC344" s="3"/>
      <c r="AD344" s="1"/>
      <c r="AE344" s="3"/>
      <c r="AF344" s="1"/>
      <c r="AG344" s="3">
        <v>23959.392459999999</v>
      </c>
      <c r="AH344" s="1" t="s">
        <v>22</v>
      </c>
      <c r="AI344" s="3">
        <v>24292.900799999999</v>
      </c>
      <c r="AJ344" s="1" t="s">
        <v>22</v>
      </c>
      <c r="AK344" s="3">
        <v>25151.795590000002</v>
      </c>
      <c r="AL344" s="1" t="s">
        <v>22</v>
      </c>
      <c r="AM344" s="3">
        <v>28441.359799999998</v>
      </c>
      <c r="AN344" s="1" t="s">
        <v>22</v>
      </c>
      <c r="AO344" s="3"/>
      <c r="AP344" s="1"/>
    </row>
    <row r="345" spans="1:42" ht="29.25" customHeight="1" x14ac:dyDescent="0.4">
      <c r="A345" s="8" t="s">
        <v>111</v>
      </c>
      <c r="B345" s="2" t="s">
        <v>24</v>
      </c>
      <c r="C345" s="4"/>
      <c r="D345" s="5"/>
      <c r="E345" s="4"/>
      <c r="F345" s="5"/>
      <c r="G345" s="4"/>
      <c r="H345" s="5"/>
      <c r="I345" s="4"/>
      <c r="J345" s="5"/>
      <c r="K345" s="4"/>
      <c r="L345" s="5"/>
      <c r="M345" s="4"/>
      <c r="N345" s="5"/>
      <c r="O345" s="4"/>
      <c r="P345" s="5"/>
      <c r="Q345" s="4"/>
      <c r="R345" s="5"/>
      <c r="S345" s="4"/>
      <c r="T345" s="5"/>
      <c r="U345" s="4"/>
      <c r="V345" s="5"/>
      <c r="W345" s="4"/>
      <c r="X345" s="5"/>
      <c r="Y345" s="4"/>
      <c r="Z345" s="5"/>
      <c r="AA345" s="4"/>
      <c r="AB345" s="5"/>
      <c r="AC345" s="4"/>
      <c r="AD345" s="5"/>
      <c r="AE345" s="4"/>
      <c r="AF345" s="5"/>
      <c r="AG345" s="4">
        <v>18138.099880000002</v>
      </c>
      <c r="AH345" s="5" t="s">
        <v>22</v>
      </c>
      <c r="AI345" s="4">
        <v>12515.097</v>
      </c>
      <c r="AJ345" s="5" t="s">
        <v>22</v>
      </c>
      <c r="AK345" s="4">
        <v>8943.6192699999992</v>
      </c>
      <c r="AL345" s="5" t="s">
        <v>22</v>
      </c>
      <c r="AM345" s="4">
        <v>10477.31718</v>
      </c>
      <c r="AN345" s="5" t="s">
        <v>22</v>
      </c>
      <c r="AO345" s="4"/>
      <c r="AP345" s="5"/>
    </row>
    <row r="346" spans="1:42" ht="39" customHeight="1" x14ac:dyDescent="0.4">
      <c r="A346" s="8" t="s">
        <v>111</v>
      </c>
      <c r="B346" s="2" t="s">
        <v>25</v>
      </c>
      <c r="C346" s="3"/>
      <c r="D346" s="1"/>
      <c r="E346" s="3"/>
      <c r="F346" s="1"/>
      <c r="G346" s="3"/>
      <c r="H346" s="1"/>
      <c r="I346" s="3"/>
      <c r="J346" s="1"/>
      <c r="K346" s="3">
        <v>1356970</v>
      </c>
      <c r="L346" s="1" t="s">
        <v>22</v>
      </c>
      <c r="M346" s="3">
        <v>1410834</v>
      </c>
      <c r="N346" s="1" t="s">
        <v>22</v>
      </c>
      <c r="O346" s="3">
        <v>1548889</v>
      </c>
      <c r="P346" s="1" t="s">
        <v>22</v>
      </c>
      <c r="Q346" s="3">
        <v>1763125</v>
      </c>
      <c r="R346" s="1" t="s">
        <v>22</v>
      </c>
      <c r="S346" s="3">
        <v>1927542</v>
      </c>
      <c r="T346" s="1" t="s">
        <v>22</v>
      </c>
      <c r="U346" s="3">
        <v>2098524</v>
      </c>
      <c r="V346" s="1" t="s">
        <v>22</v>
      </c>
      <c r="W346" s="3">
        <v>2244567.7825743002</v>
      </c>
      <c r="X346" s="1" t="s">
        <v>22</v>
      </c>
      <c r="Y346" s="3">
        <v>2280005.6</v>
      </c>
      <c r="Z346" s="1" t="s">
        <v>22</v>
      </c>
      <c r="AA346" s="3">
        <v>2313403.6901509999</v>
      </c>
      <c r="AB346" s="1" t="s">
        <v>22</v>
      </c>
      <c r="AC346" s="3">
        <v>2354376.4186450001</v>
      </c>
      <c r="AD346" s="1" t="s">
        <v>22</v>
      </c>
      <c r="AE346" s="3">
        <v>2565354.3756920001</v>
      </c>
      <c r="AF346" s="1" t="s">
        <v>22</v>
      </c>
      <c r="AG346" s="3">
        <v>2858699.15860953</v>
      </c>
      <c r="AH346" s="1" t="s">
        <v>22</v>
      </c>
      <c r="AI346" s="3">
        <v>3137493.92187953</v>
      </c>
      <c r="AJ346" s="1" t="s">
        <v>22</v>
      </c>
      <c r="AK346" s="3">
        <v>3474614.4611115302</v>
      </c>
      <c r="AL346" s="1" t="s">
        <v>22</v>
      </c>
      <c r="AM346" s="3">
        <v>3811879.4057523198</v>
      </c>
      <c r="AN346" s="1" t="s">
        <v>22</v>
      </c>
      <c r="AO346" s="3"/>
      <c r="AP346" s="1"/>
    </row>
    <row r="347" spans="1:42" ht="29.25" customHeight="1" x14ac:dyDescent="0.4">
      <c r="A347" s="8" t="s">
        <v>112</v>
      </c>
      <c r="B347" s="2" t="s">
        <v>21</v>
      </c>
      <c r="C347" s="4">
        <v>244.214</v>
      </c>
      <c r="D347" s="5" t="s">
        <v>22</v>
      </c>
      <c r="E347" s="4">
        <v>279.57600000000002</v>
      </c>
      <c r="F347" s="5" t="s">
        <v>22</v>
      </c>
      <c r="G347" s="4">
        <v>398.86900000000003</v>
      </c>
      <c r="H347" s="5" t="s">
        <v>22</v>
      </c>
      <c r="I347" s="4">
        <v>518.85641595000004</v>
      </c>
      <c r="J347" s="5" t="s">
        <v>22</v>
      </c>
      <c r="K347" s="4">
        <v>746.80376847000002</v>
      </c>
      <c r="L347" s="5" t="s">
        <v>22</v>
      </c>
      <c r="M347" s="4">
        <v>508.84970572999998</v>
      </c>
      <c r="N347" s="5" t="s">
        <v>22</v>
      </c>
      <c r="O347" s="4">
        <v>523.19391669000004</v>
      </c>
      <c r="P347" s="5" t="s">
        <v>22</v>
      </c>
      <c r="Q347" s="4">
        <v>734.12257682880795</v>
      </c>
      <c r="R347" s="5" t="s">
        <v>22</v>
      </c>
      <c r="S347" s="4">
        <v>706.03490117820002</v>
      </c>
      <c r="T347" s="5" t="s">
        <v>22</v>
      </c>
      <c r="U347" s="4">
        <v>615.18155931590002</v>
      </c>
      <c r="V347" s="5" t="s">
        <v>22</v>
      </c>
      <c r="W347" s="4">
        <v>869.00003055110005</v>
      </c>
      <c r="X347" s="5" t="s">
        <v>22</v>
      </c>
      <c r="Y347" s="4">
        <v>933.93693600028405</v>
      </c>
      <c r="Z347" s="5" t="s">
        <v>22</v>
      </c>
      <c r="AA347" s="4">
        <v>935.19047063999994</v>
      </c>
      <c r="AB347" s="5" t="s">
        <v>22</v>
      </c>
      <c r="AC347" s="4">
        <v>1031.69708459975</v>
      </c>
      <c r="AD347" s="5" t="s">
        <v>22</v>
      </c>
      <c r="AE347" s="4">
        <v>1220.4438665647899</v>
      </c>
      <c r="AF347" s="5" t="s">
        <v>22</v>
      </c>
      <c r="AG347" s="4">
        <v>1238.3558159234799</v>
      </c>
      <c r="AH347" s="5" t="s">
        <v>22</v>
      </c>
      <c r="AI347" s="4">
        <v>1204.37025877459</v>
      </c>
      <c r="AJ347" s="5" t="s">
        <v>22</v>
      </c>
      <c r="AK347" s="4"/>
      <c r="AL347" s="5"/>
      <c r="AM347" s="4"/>
      <c r="AN347" s="5"/>
      <c r="AO347" s="4"/>
      <c r="AP347" s="5"/>
    </row>
    <row r="348" spans="1:42" ht="29.25" customHeight="1" x14ac:dyDescent="0.4">
      <c r="A348" s="8" t="s">
        <v>112</v>
      </c>
      <c r="B348" s="2" t="s">
        <v>23</v>
      </c>
      <c r="C348" s="3">
        <v>73.22</v>
      </c>
      <c r="D348" s="1" t="s">
        <v>22</v>
      </c>
      <c r="E348" s="3">
        <v>98.411000000000001</v>
      </c>
      <c r="F348" s="1" t="s">
        <v>22</v>
      </c>
      <c r="G348" s="3">
        <v>226.51599999999999</v>
      </c>
      <c r="H348" s="1" t="s">
        <v>22</v>
      </c>
      <c r="I348" s="3">
        <v>556.78160288000004</v>
      </c>
      <c r="J348" s="1" t="s">
        <v>22</v>
      </c>
      <c r="K348" s="3">
        <v>257.83214708999998</v>
      </c>
      <c r="L348" s="1" t="s">
        <v>22</v>
      </c>
      <c r="M348" s="3">
        <v>311.82900100000001</v>
      </c>
      <c r="N348" s="1" t="s">
        <v>22</v>
      </c>
      <c r="O348" s="3">
        <v>391.42400397</v>
      </c>
      <c r="P348" s="1" t="s">
        <v>22</v>
      </c>
      <c r="Q348" s="3">
        <v>395.611069046323</v>
      </c>
      <c r="R348" s="1" t="s">
        <v>22</v>
      </c>
      <c r="S348" s="3">
        <v>365.6582034228</v>
      </c>
      <c r="T348" s="1" t="s">
        <v>22</v>
      </c>
      <c r="U348" s="3">
        <v>444.4565220138</v>
      </c>
      <c r="V348" s="1" t="s">
        <v>22</v>
      </c>
      <c r="W348" s="3">
        <v>476.43529093059999</v>
      </c>
      <c r="X348" s="1" t="s">
        <v>22</v>
      </c>
      <c r="Y348" s="3">
        <v>469.5497931543</v>
      </c>
      <c r="Z348" s="1" t="s">
        <v>22</v>
      </c>
      <c r="AA348" s="3">
        <v>529.80077475999997</v>
      </c>
      <c r="AB348" s="1" t="s">
        <v>22</v>
      </c>
      <c r="AC348" s="3">
        <v>581.02463212999999</v>
      </c>
      <c r="AD348" s="1" t="s">
        <v>22</v>
      </c>
      <c r="AE348" s="3">
        <v>576.07813181000097</v>
      </c>
      <c r="AF348" s="1" t="s">
        <v>22</v>
      </c>
      <c r="AG348" s="3">
        <v>572.40289380000195</v>
      </c>
      <c r="AH348" s="1" t="s">
        <v>22</v>
      </c>
      <c r="AI348" s="3">
        <v>586.96855027000095</v>
      </c>
      <c r="AJ348" s="1" t="s">
        <v>22</v>
      </c>
      <c r="AK348" s="3"/>
      <c r="AL348" s="1"/>
      <c r="AM348" s="3"/>
      <c r="AN348" s="1"/>
      <c r="AO348" s="3"/>
      <c r="AP348" s="1"/>
    </row>
    <row r="349" spans="1:42" ht="29.25" customHeight="1" x14ac:dyDescent="0.4">
      <c r="A349" s="8" t="s">
        <v>112</v>
      </c>
      <c r="B349" s="2" t="s">
        <v>24</v>
      </c>
      <c r="C349" s="4"/>
      <c r="D349" s="5"/>
      <c r="E349" s="4">
        <v>-5.8789999999999996</v>
      </c>
      <c r="F349" s="5" t="s">
        <v>22</v>
      </c>
      <c r="G349" s="4">
        <v>10.355</v>
      </c>
      <c r="H349" s="5" t="s">
        <v>22</v>
      </c>
      <c r="I349" s="4">
        <v>44.448799999999999</v>
      </c>
      <c r="J349" s="5" t="s">
        <v>22</v>
      </c>
      <c r="K349" s="4">
        <v>-7.7920959999999999</v>
      </c>
      <c r="L349" s="5" t="s">
        <v>22</v>
      </c>
      <c r="M349" s="4">
        <v>58.110462669999997</v>
      </c>
      <c r="N349" s="5" t="s">
        <v>22</v>
      </c>
      <c r="O349" s="4">
        <v>75.197803370000003</v>
      </c>
      <c r="P349" s="5" t="s">
        <v>22</v>
      </c>
      <c r="Q349" s="4">
        <v>11.760230283347999</v>
      </c>
      <c r="R349" s="5" t="s">
        <v>22</v>
      </c>
      <c r="S349" s="4">
        <v>24.3039106216</v>
      </c>
      <c r="T349" s="5" t="s">
        <v>22</v>
      </c>
      <c r="U349" s="4">
        <v>14.481169223419</v>
      </c>
      <c r="V349" s="5" t="s">
        <v>22</v>
      </c>
      <c r="W349" s="4">
        <v>6.0523244494925503</v>
      </c>
      <c r="X349" s="5" t="s">
        <v>22</v>
      </c>
      <c r="Y349" s="4">
        <v>2.0544890296361902</v>
      </c>
      <c r="Z349" s="5" t="s">
        <v>22</v>
      </c>
      <c r="AA349" s="4">
        <v>-0.72893337935189495</v>
      </c>
      <c r="AB349" s="5" t="s">
        <v>22</v>
      </c>
      <c r="AC349" s="4">
        <v>8.7678119999999993</v>
      </c>
      <c r="AD349" s="5" t="s">
        <v>22</v>
      </c>
      <c r="AE349" s="4">
        <v>-18.5423822224164</v>
      </c>
      <c r="AF349" s="5" t="s">
        <v>22</v>
      </c>
      <c r="AG349" s="4">
        <v>349.21380449291399</v>
      </c>
      <c r="AH349" s="5" t="s">
        <v>22</v>
      </c>
      <c r="AI349" s="4">
        <v>-57.456804080685799</v>
      </c>
      <c r="AJ349" s="5" t="s">
        <v>22</v>
      </c>
      <c r="AK349" s="4"/>
      <c r="AL349" s="5"/>
      <c r="AM349" s="4"/>
      <c r="AN349" s="5"/>
      <c r="AO349" s="4"/>
      <c r="AP349" s="5"/>
    </row>
    <row r="350" spans="1:42" ht="39" customHeight="1" x14ac:dyDescent="0.4">
      <c r="A350" s="8" t="s">
        <v>112</v>
      </c>
      <c r="B350" s="2" t="s">
        <v>25</v>
      </c>
      <c r="C350" s="3">
        <v>4056.518</v>
      </c>
      <c r="D350" s="1" t="s">
        <v>22</v>
      </c>
      <c r="E350" s="3">
        <v>4989.2240000000002</v>
      </c>
      <c r="F350" s="1" t="s">
        <v>22</v>
      </c>
      <c r="G350" s="3">
        <v>5607.7950000000001</v>
      </c>
      <c r="H350" s="1" t="s">
        <v>22</v>
      </c>
      <c r="I350" s="3">
        <v>9269.8018670500005</v>
      </c>
      <c r="J350" s="1" t="s">
        <v>22</v>
      </c>
      <c r="K350" s="3">
        <v>8646.53633266</v>
      </c>
      <c r="L350" s="1" t="s">
        <v>22</v>
      </c>
      <c r="M350" s="3">
        <v>12857.88165014</v>
      </c>
      <c r="N350" s="1" t="s">
        <v>22</v>
      </c>
      <c r="O350" s="3">
        <v>14132.22967465</v>
      </c>
      <c r="P350" s="1" t="s">
        <v>22</v>
      </c>
      <c r="Q350" s="3">
        <v>15683.365585186</v>
      </c>
      <c r="R350" s="1" t="s">
        <v>22</v>
      </c>
      <c r="S350" s="3">
        <v>18673.957400527699</v>
      </c>
      <c r="T350" s="1" t="s">
        <v>22</v>
      </c>
      <c r="U350" s="3">
        <v>19424.260525992901</v>
      </c>
      <c r="V350" s="1" t="s">
        <v>22</v>
      </c>
      <c r="W350" s="3">
        <v>16781.2860700936</v>
      </c>
      <c r="X350" s="1" t="s">
        <v>22</v>
      </c>
      <c r="Y350" s="3">
        <v>17543.970834594998</v>
      </c>
      <c r="Z350" s="1" t="s">
        <v>22</v>
      </c>
      <c r="AA350" s="3">
        <v>19652.435213298599</v>
      </c>
      <c r="AB350" s="1" t="s">
        <v>22</v>
      </c>
      <c r="AC350" s="3">
        <v>21605.578596827701</v>
      </c>
      <c r="AD350" s="1" t="s">
        <v>22</v>
      </c>
      <c r="AE350" s="3">
        <v>24622.037918847898</v>
      </c>
      <c r="AF350" s="1" t="s">
        <v>22</v>
      </c>
      <c r="AG350" s="3">
        <v>32517.995427514099</v>
      </c>
      <c r="AH350" s="1" t="s">
        <v>22</v>
      </c>
      <c r="AI350" s="3">
        <v>32811.5033122198</v>
      </c>
      <c r="AJ350" s="1" t="s">
        <v>22</v>
      </c>
      <c r="AK350" s="3"/>
      <c r="AL350" s="1"/>
      <c r="AM350" s="3"/>
      <c r="AN350" s="1"/>
      <c r="AO350" s="3"/>
      <c r="AP350" s="1"/>
    </row>
    <row r="351" spans="1:42" ht="39" customHeight="1" x14ac:dyDescent="0.4">
      <c r="A351" s="8" t="s">
        <v>113</v>
      </c>
      <c r="B351" s="2" t="s">
        <v>21</v>
      </c>
      <c r="C351" s="4">
        <v>13894</v>
      </c>
      <c r="D351" s="5" t="s">
        <v>22</v>
      </c>
      <c r="E351" s="4"/>
      <c r="F351" s="5"/>
      <c r="G351" s="4"/>
      <c r="H351" s="5"/>
      <c r="I351" s="4">
        <v>5022</v>
      </c>
      <c r="J351" s="5" t="s">
        <v>22</v>
      </c>
      <c r="K351" s="4"/>
      <c r="L351" s="5"/>
      <c r="M351" s="4"/>
      <c r="N351" s="5"/>
      <c r="O351" s="4"/>
      <c r="P351" s="5"/>
      <c r="Q351" s="4"/>
      <c r="R351" s="5"/>
      <c r="S351" s="4"/>
      <c r="T351" s="5"/>
      <c r="U351" s="4"/>
      <c r="V351" s="5"/>
      <c r="W351" s="4"/>
      <c r="X351" s="5"/>
      <c r="Y351" s="4"/>
      <c r="Z351" s="5"/>
      <c r="AA351" s="4"/>
      <c r="AB351" s="5"/>
      <c r="AC351" s="4"/>
      <c r="AD351" s="5"/>
      <c r="AE351" s="4"/>
      <c r="AF351" s="5"/>
      <c r="AG351" s="4"/>
      <c r="AH351" s="5"/>
      <c r="AI351" s="4"/>
      <c r="AJ351" s="5"/>
      <c r="AK351" s="4"/>
      <c r="AL351" s="5"/>
      <c r="AM351" s="4"/>
      <c r="AN351" s="5"/>
      <c r="AO351" s="4"/>
      <c r="AP351" s="5"/>
    </row>
    <row r="352" spans="1:42" ht="29.25" customHeight="1" x14ac:dyDescent="0.4">
      <c r="A352" s="8" t="s">
        <v>113</v>
      </c>
      <c r="B352" s="2" t="s">
        <v>24</v>
      </c>
      <c r="C352" s="3">
        <v>388</v>
      </c>
      <c r="D352" s="1" t="s">
        <v>22</v>
      </c>
      <c r="E352" s="3"/>
      <c r="F352" s="1"/>
      <c r="G352" s="3"/>
      <c r="H352" s="1"/>
      <c r="I352" s="3">
        <v>954</v>
      </c>
      <c r="J352" s="1" t="s">
        <v>22</v>
      </c>
      <c r="K352" s="3"/>
      <c r="L352" s="1"/>
      <c r="M352" s="3"/>
      <c r="N352" s="1"/>
      <c r="O352" s="3"/>
      <c r="P352" s="1"/>
      <c r="Q352" s="3"/>
      <c r="R352" s="1"/>
      <c r="S352" s="3"/>
      <c r="T352" s="1"/>
      <c r="U352" s="3"/>
      <c r="V352" s="1"/>
      <c r="W352" s="3"/>
      <c r="X352" s="1"/>
      <c r="Y352" s="3"/>
      <c r="Z352" s="1"/>
      <c r="AA352" s="3"/>
      <c r="AB352" s="1"/>
      <c r="AC352" s="3"/>
      <c r="AD352" s="1"/>
      <c r="AE352" s="3"/>
      <c r="AF352" s="1"/>
      <c r="AG352" s="3"/>
      <c r="AH352" s="1"/>
      <c r="AI352" s="3"/>
      <c r="AJ352" s="1"/>
      <c r="AK352" s="3"/>
      <c r="AL352" s="1"/>
      <c r="AM352" s="3"/>
      <c r="AN352" s="1"/>
      <c r="AO352" s="3"/>
      <c r="AP352" s="1"/>
    </row>
    <row r="353" spans="1:42" ht="39" customHeight="1" x14ac:dyDescent="0.4">
      <c r="A353" s="8" t="s">
        <v>113</v>
      </c>
      <c r="B353" s="2" t="s">
        <v>25</v>
      </c>
      <c r="C353" s="4"/>
      <c r="D353" s="5"/>
      <c r="E353" s="4"/>
      <c r="F353" s="5"/>
      <c r="G353" s="4"/>
      <c r="H353" s="5"/>
      <c r="I353" s="4">
        <v>572761</v>
      </c>
      <c r="J353" s="5" t="s">
        <v>22</v>
      </c>
      <c r="K353" s="4">
        <v>586523</v>
      </c>
      <c r="L353" s="5" t="s">
        <v>22</v>
      </c>
      <c r="M353" s="4">
        <v>671033</v>
      </c>
      <c r="N353" s="5" t="s">
        <v>22</v>
      </c>
      <c r="O353" s="4">
        <v>799147</v>
      </c>
      <c r="P353" s="5" t="s">
        <v>22</v>
      </c>
      <c r="Q353" s="4">
        <v>843347</v>
      </c>
      <c r="R353" s="5" t="s">
        <v>22</v>
      </c>
      <c r="S353" s="4">
        <v>964851</v>
      </c>
      <c r="T353" s="5" t="s">
        <v>22</v>
      </c>
      <c r="U353" s="4">
        <v>1084239.9774614</v>
      </c>
      <c r="V353" s="5" t="s">
        <v>22</v>
      </c>
      <c r="W353" s="4">
        <v>1100431</v>
      </c>
      <c r="X353" s="5" t="s">
        <v>22</v>
      </c>
      <c r="Y353" s="4">
        <v>1162812</v>
      </c>
      <c r="Z353" s="5" t="s">
        <v>22</v>
      </c>
      <c r="AA353" s="4">
        <v>1249146</v>
      </c>
      <c r="AB353" s="5" t="s">
        <v>22</v>
      </c>
      <c r="AC353" s="4">
        <v>1320181</v>
      </c>
      <c r="AD353" s="5" t="s">
        <v>22</v>
      </c>
      <c r="AE353" s="4">
        <v>1377870</v>
      </c>
      <c r="AF353" s="5" t="s">
        <v>22</v>
      </c>
      <c r="AG353" s="4"/>
      <c r="AH353" s="5"/>
      <c r="AI353" s="4"/>
      <c r="AJ353" s="5"/>
      <c r="AK353" s="4"/>
      <c r="AL353" s="5"/>
      <c r="AM353" s="4"/>
      <c r="AN353" s="5"/>
      <c r="AO353" s="4"/>
      <c r="AP353" s="5"/>
    </row>
    <row r="354" spans="1:42" ht="29.25" customHeight="1" x14ac:dyDescent="0.4">
      <c r="A354" s="8" t="s">
        <v>114</v>
      </c>
      <c r="B354" s="2" t="s">
        <v>21</v>
      </c>
      <c r="C354" s="3"/>
      <c r="D354" s="1"/>
      <c r="E354" s="3"/>
      <c r="F354" s="1"/>
      <c r="G354" s="3"/>
      <c r="H354" s="1"/>
      <c r="I354" s="3"/>
      <c r="J354" s="1"/>
      <c r="K354" s="3"/>
      <c r="L354" s="1"/>
      <c r="M354" s="3"/>
      <c r="N354" s="1"/>
      <c r="O354" s="3"/>
      <c r="P354" s="1"/>
      <c r="Q354" s="3"/>
      <c r="R354" s="1"/>
      <c r="S354" s="3"/>
      <c r="T354" s="1"/>
      <c r="U354" s="3"/>
      <c r="V354" s="1"/>
      <c r="W354" s="3"/>
      <c r="X354" s="1"/>
      <c r="Y354" s="3"/>
      <c r="Z354" s="1"/>
      <c r="AA354" s="3"/>
      <c r="AB354" s="1"/>
      <c r="AC354" s="3">
        <v>98207</v>
      </c>
      <c r="AD354" s="1" t="s">
        <v>22</v>
      </c>
      <c r="AE354" s="3">
        <v>107461</v>
      </c>
      <c r="AF354" s="1" t="s">
        <v>22</v>
      </c>
      <c r="AG354" s="3">
        <v>108643</v>
      </c>
      <c r="AH354" s="1" t="s">
        <v>22</v>
      </c>
      <c r="AI354" s="3">
        <v>107708</v>
      </c>
      <c r="AJ354" s="1" t="s">
        <v>22</v>
      </c>
      <c r="AK354" s="3">
        <v>108842</v>
      </c>
      <c r="AL354" s="1" t="s">
        <v>22</v>
      </c>
      <c r="AM354" s="3"/>
      <c r="AN354" s="1"/>
      <c r="AO354" s="3"/>
      <c r="AP354" s="1"/>
    </row>
    <row r="355" spans="1:42" ht="29.25" customHeight="1" x14ac:dyDescent="0.4">
      <c r="A355" s="8" t="s">
        <v>114</v>
      </c>
      <c r="B355" s="2" t="s">
        <v>23</v>
      </c>
      <c r="C355" s="4"/>
      <c r="D355" s="5"/>
      <c r="E355" s="4"/>
      <c r="F355" s="5"/>
      <c r="G355" s="4"/>
      <c r="H355" s="5"/>
      <c r="I355" s="4"/>
      <c r="J355" s="5"/>
      <c r="K355" s="4"/>
      <c r="L355" s="5"/>
      <c r="M355" s="4"/>
      <c r="N355" s="5"/>
      <c r="O355" s="4"/>
      <c r="P355" s="5"/>
      <c r="Q355" s="4"/>
      <c r="R355" s="5"/>
      <c r="S355" s="4"/>
      <c r="T355" s="5"/>
      <c r="U355" s="4"/>
      <c r="V355" s="5"/>
      <c r="W355" s="4"/>
      <c r="X355" s="5"/>
      <c r="Y355" s="4"/>
      <c r="Z355" s="5"/>
      <c r="AA355" s="4"/>
      <c r="AB355" s="5"/>
      <c r="AC355" s="4">
        <v>51328</v>
      </c>
      <c r="AD355" s="5" t="s">
        <v>22</v>
      </c>
      <c r="AE355" s="4">
        <v>55616</v>
      </c>
      <c r="AF355" s="5" t="s">
        <v>22</v>
      </c>
      <c r="AG355" s="4">
        <v>46257</v>
      </c>
      <c r="AH355" s="5" t="s">
        <v>22</v>
      </c>
      <c r="AI355" s="4">
        <v>60579</v>
      </c>
      <c r="AJ355" s="5" t="s">
        <v>22</v>
      </c>
      <c r="AK355" s="4">
        <v>77435</v>
      </c>
      <c r="AL355" s="5" t="s">
        <v>22</v>
      </c>
      <c r="AM355" s="4"/>
      <c r="AN355" s="5"/>
      <c r="AO355" s="4"/>
      <c r="AP355" s="5"/>
    </row>
    <row r="356" spans="1:42" ht="29.25" customHeight="1" x14ac:dyDescent="0.4">
      <c r="A356" s="8" t="s">
        <v>114</v>
      </c>
      <c r="B356" s="2" t="s">
        <v>24</v>
      </c>
      <c r="C356" s="3"/>
      <c r="D356" s="1"/>
      <c r="E356" s="3"/>
      <c r="F356" s="1"/>
      <c r="G356" s="3"/>
      <c r="H356" s="1"/>
      <c r="I356" s="3"/>
      <c r="J356" s="1"/>
      <c r="K356" s="3"/>
      <c r="L356" s="1"/>
      <c r="M356" s="3"/>
      <c r="N356" s="1"/>
      <c r="O356" s="3"/>
      <c r="P356" s="1"/>
      <c r="Q356" s="3"/>
      <c r="R356" s="1"/>
      <c r="S356" s="3"/>
      <c r="T356" s="1"/>
      <c r="U356" s="3"/>
      <c r="V356" s="1"/>
      <c r="W356" s="3"/>
      <c r="X356" s="1"/>
      <c r="Y356" s="3"/>
      <c r="Z356" s="1"/>
      <c r="AA356" s="3"/>
      <c r="AB356" s="1"/>
      <c r="AC356" s="3">
        <v>-58484</v>
      </c>
      <c r="AD356" s="1" t="s">
        <v>22</v>
      </c>
      <c r="AE356" s="3">
        <v>-48252</v>
      </c>
      <c r="AF356" s="1" t="s">
        <v>22</v>
      </c>
      <c r="AG356" s="3">
        <v>32432</v>
      </c>
      <c r="AH356" s="1" t="s">
        <v>22</v>
      </c>
      <c r="AI356" s="3">
        <v>-1815</v>
      </c>
      <c r="AJ356" s="1" t="s">
        <v>22</v>
      </c>
      <c r="AK356" s="3">
        <v>-3155</v>
      </c>
      <c r="AL356" s="1" t="s">
        <v>22</v>
      </c>
      <c r="AM356" s="3"/>
      <c r="AN356" s="1"/>
      <c r="AO356" s="3"/>
      <c r="AP356" s="1"/>
    </row>
    <row r="357" spans="1:42" ht="39" customHeight="1" x14ac:dyDescent="0.4">
      <c r="A357" s="8" t="s">
        <v>114</v>
      </c>
      <c r="B357" s="2" t="s">
        <v>25</v>
      </c>
      <c r="C357" s="4"/>
      <c r="D357" s="5"/>
      <c r="E357" s="4"/>
      <c r="F357" s="5"/>
      <c r="G357" s="4"/>
      <c r="H357" s="5"/>
      <c r="I357" s="4"/>
      <c r="J357" s="5"/>
      <c r="K357" s="4"/>
      <c r="L357" s="5"/>
      <c r="M357" s="4"/>
      <c r="N357" s="5"/>
      <c r="O357" s="4"/>
      <c r="P357" s="5"/>
      <c r="Q357" s="4"/>
      <c r="R357" s="5"/>
      <c r="S357" s="4"/>
      <c r="T357" s="5"/>
      <c r="U357" s="4"/>
      <c r="V357" s="5"/>
      <c r="W357" s="4"/>
      <c r="X357" s="5"/>
      <c r="Y357" s="4"/>
      <c r="Z357" s="5"/>
      <c r="AA357" s="4"/>
      <c r="AB357" s="5"/>
      <c r="AC357" s="4">
        <v>4070723</v>
      </c>
      <c r="AD357" s="5" t="s">
        <v>22</v>
      </c>
      <c r="AE357" s="4">
        <v>4600954</v>
      </c>
      <c r="AF357" s="5" t="s">
        <v>22</v>
      </c>
      <c r="AG357" s="4">
        <v>5002392</v>
      </c>
      <c r="AH357" s="5" t="s">
        <v>22</v>
      </c>
      <c r="AI357" s="4">
        <v>5210468</v>
      </c>
      <c r="AJ357" s="5" t="s">
        <v>22</v>
      </c>
      <c r="AK357" s="4">
        <v>5247928</v>
      </c>
      <c r="AL357" s="5" t="s">
        <v>22</v>
      </c>
      <c r="AM357" s="4"/>
      <c r="AN357" s="5"/>
      <c r="AO357" s="4"/>
      <c r="AP357" s="5"/>
    </row>
    <row r="358" spans="1:42" ht="29.25" customHeight="1" x14ac:dyDescent="0.4">
      <c r="A358" s="8" t="s">
        <v>115</v>
      </c>
      <c r="B358" s="2" t="s">
        <v>21</v>
      </c>
      <c r="C358" s="3"/>
      <c r="D358" s="1"/>
      <c r="E358" s="3"/>
      <c r="F358" s="1"/>
      <c r="G358" s="3"/>
      <c r="H358" s="1"/>
      <c r="I358" s="3"/>
      <c r="J358" s="1"/>
      <c r="K358" s="3"/>
      <c r="L358" s="1"/>
      <c r="M358" s="3">
        <v>172.24600000000001</v>
      </c>
      <c r="N358" s="1" t="s">
        <v>22</v>
      </c>
      <c r="O358" s="3">
        <v>168.73500000000001</v>
      </c>
      <c r="P358" s="1" t="s">
        <v>22</v>
      </c>
      <c r="Q358" s="3">
        <v>167.79599999999999</v>
      </c>
      <c r="R358" s="1" t="s">
        <v>22</v>
      </c>
      <c r="S358" s="3">
        <v>182.64400000000001</v>
      </c>
      <c r="T358" s="1" t="s">
        <v>22</v>
      </c>
      <c r="U358" s="3">
        <v>200.45400000000001</v>
      </c>
      <c r="V358" s="1" t="s">
        <v>22</v>
      </c>
      <c r="W358" s="3">
        <v>194.52099999999999</v>
      </c>
      <c r="X358" s="1" t="s">
        <v>22</v>
      </c>
      <c r="Y358" s="3">
        <v>243.58699999999999</v>
      </c>
      <c r="Z358" s="1" t="s">
        <v>22</v>
      </c>
      <c r="AA358" s="3">
        <v>258.20400000000001</v>
      </c>
      <c r="AB358" s="1" t="s">
        <v>22</v>
      </c>
      <c r="AC358" s="3">
        <v>261.78899999999999</v>
      </c>
      <c r="AD358" s="1" t="s">
        <v>22</v>
      </c>
      <c r="AE358" s="3">
        <v>268.93200000000002</v>
      </c>
      <c r="AF358" s="1" t="s">
        <v>22</v>
      </c>
      <c r="AG358" s="3">
        <v>256.83499999999998</v>
      </c>
      <c r="AH358" s="1" t="s">
        <v>22</v>
      </c>
      <c r="AI358" s="3">
        <v>246.40299999999999</v>
      </c>
      <c r="AJ358" s="1" t="s">
        <v>22</v>
      </c>
      <c r="AK358" s="3">
        <v>247.65899999999999</v>
      </c>
      <c r="AL358" s="1" t="s">
        <v>22</v>
      </c>
      <c r="AM358" s="3">
        <v>271.25700000000001</v>
      </c>
      <c r="AN358" s="1" t="s">
        <v>22</v>
      </c>
      <c r="AO358" s="3"/>
      <c r="AP358" s="1"/>
    </row>
    <row r="359" spans="1:42" ht="29.25" customHeight="1" x14ac:dyDescent="0.4">
      <c r="A359" s="8" t="s">
        <v>115</v>
      </c>
      <c r="B359" s="2" t="s">
        <v>23</v>
      </c>
      <c r="C359" s="4"/>
      <c r="D359" s="5"/>
      <c r="E359" s="4"/>
      <c r="F359" s="5"/>
      <c r="G359" s="4"/>
      <c r="H359" s="5"/>
      <c r="I359" s="4"/>
      <c r="J359" s="5"/>
      <c r="K359" s="4"/>
      <c r="L359" s="5"/>
      <c r="M359" s="4">
        <v>169.51900000000001</v>
      </c>
      <c r="N359" s="5" t="s">
        <v>22</v>
      </c>
      <c r="O359" s="4">
        <v>161.792</v>
      </c>
      <c r="P359" s="5" t="s">
        <v>22</v>
      </c>
      <c r="Q359" s="4">
        <v>166.50200000000001</v>
      </c>
      <c r="R359" s="5" t="s">
        <v>22</v>
      </c>
      <c r="S359" s="4">
        <v>146.85900000000001</v>
      </c>
      <c r="T359" s="5" t="s">
        <v>22</v>
      </c>
      <c r="U359" s="4">
        <v>146.321</v>
      </c>
      <c r="V359" s="5" t="s">
        <v>22</v>
      </c>
      <c r="W359" s="4">
        <v>151.06200000000001</v>
      </c>
      <c r="X359" s="5" t="s">
        <v>22</v>
      </c>
      <c r="Y359" s="4">
        <v>179.69399999999999</v>
      </c>
      <c r="Z359" s="5" t="s">
        <v>22</v>
      </c>
      <c r="AA359" s="4">
        <v>199.03100000000001</v>
      </c>
      <c r="AB359" s="5" t="s">
        <v>22</v>
      </c>
      <c r="AC359" s="4">
        <v>205.48400000000001</v>
      </c>
      <c r="AD359" s="5" t="s">
        <v>22</v>
      </c>
      <c r="AE359" s="4">
        <v>215.12899999999999</v>
      </c>
      <c r="AF359" s="5" t="s">
        <v>22</v>
      </c>
      <c r="AG359" s="4">
        <v>165.68799999999999</v>
      </c>
      <c r="AH359" s="5" t="s">
        <v>22</v>
      </c>
      <c r="AI359" s="4">
        <v>162.97800000000001</v>
      </c>
      <c r="AJ359" s="5" t="s">
        <v>22</v>
      </c>
      <c r="AK359" s="4">
        <v>181.905</v>
      </c>
      <c r="AL359" s="5" t="s">
        <v>22</v>
      </c>
      <c r="AM359" s="4">
        <v>200.46299999999999</v>
      </c>
      <c r="AN359" s="5" t="s">
        <v>22</v>
      </c>
      <c r="AO359" s="4"/>
      <c r="AP359" s="5"/>
    </row>
    <row r="360" spans="1:42" ht="29.25" customHeight="1" x14ac:dyDescent="0.4">
      <c r="A360" s="8" t="s">
        <v>115</v>
      </c>
      <c r="B360" s="2" t="s">
        <v>24</v>
      </c>
      <c r="C360" s="3"/>
      <c r="D360" s="1"/>
      <c r="E360" s="3"/>
      <c r="F360" s="1"/>
      <c r="G360" s="3"/>
      <c r="H360" s="1"/>
      <c r="I360" s="3"/>
      <c r="J360" s="1"/>
      <c r="K360" s="3"/>
      <c r="L360" s="1"/>
      <c r="M360" s="3">
        <v>3.8860000000000001</v>
      </c>
      <c r="N360" s="1" t="s">
        <v>22</v>
      </c>
      <c r="O360" s="3">
        <v>20.658000000000001</v>
      </c>
      <c r="P360" s="1" t="s">
        <v>22</v>
      </c>
      <c r="Q360" s="3">
        <v>0.25800000000000001</v>
      </c>
      <c r="R360" s="1" t="s">
        <v>22</v>
      </c>
      <c r="S360" s="3">
        <v>4.2859999999999996</v>
      </c>
      <c r="T360" s="1" t="s">
        <v>22</v>
      </c>
      <c r="U360" s="3">
        <v>27.295999999999999</v>
      </c>
      <c r="V360" s="1" t="s">
        <v>22</v>
      </c>
      <c r="W360" s="3">
        <v>34.526000000000003</v>
      </c>
      <c r="X360" s="1" t="s">
        <v>22</v>
      </c>
      <c r="Y360" s="3">
        <v>29.611000000000001</v>
      </c>
      <c r="Z360" s="1" t="s">
        <v>22</v>
      </c>
      <c r="AA360" s="3">
        <v>21.57</v>
      </c>
      <c r="AB360" s="1" t="s">
        <v>22</v>
      </c>
      <c r="AC360" s="3">
        <v>9.3260000000000005</v>
      </c>
      <c r="AD360" s="1" t="s">
        <v>22</v>
      </c>
      <c r="AE360" s="3">
        <v>23.484000000000002</v>
      </c>
      <c r="AF360" s="1" t="s">
        <v>22</v>
      </c>
      <c r="AG360" s="3">
        <v>44.677</v>
      </c>
      <c r="AH360" s="1" t="s">
        <v>22</v>
      </c>
      <c r="AI360" s="3">
        <v>25.283999999999999</v>
      </c>
      <c r="AJ360" s="1" t="s">
        <v>22</v>
      </c>
      <c r="AK360" s="3">
        <v>-15.420999999999999</v>
      </c>
      <c r="AL360" s="1" t="s">
        <v>22</v>
      </c>
      <c r="AM360" s="3">
        <v>-11.988</v>
      </c>
      <c r="AN360" s="1" t="s">
        <v>22</v>
      </c>
      <c r="AO360" s="3"/>
      <c r="AP360" s="1"/>
    </row>
    <row r="361" spans="1:42" ht="29.25" customHeight="1" x14ac:dyDescent="0.4">
      <c r="A361" s="8" t="s">
        <v>115</v>
      </c>
      <c r="B361" s="2" t="s">
        <v>25</v>
      </c>
      <c r="C361" s="4"/>
      <c r="D361" s="5"/>
      <c r="E361" s="4"/>
      <c r="F361" s="5"/>
      <c r="G361" s="4"/>
      <c r="H361" s="5"/>
      <c r="I361" s="4"/>
      <c r="J361" s="5"/>
      <c r="K361" s="4"/>
      <c r="L361" s="5"/>
      <c r="M361" s="4">
        <v>2331.7649999999999</v>
      </c>
      <c r="N361" s="5" t="s">
        <v>22</v>
      </c>
      <c r="O361" s="4">
        <v>2965.866</v>
      </c>
      <c r="P361" s="5" t="s">
        <v>22</v>
      </c>
      <c r="Q361" s="4">
        <v>3461.7289999999998</v>
      </c>
      <c r="R361" s="5" t="s">
        <v>22</v>
      </c>
      <c r="S361" s="4">
        <v>4022.7469999999998</v>
      </c>
      <c r="T361" s="5" t="s">
        <v>22</v>
      </c>
      <c r="U361" s="4">
        <v>4141.1620000000003</v>
      </c>
      <c r="V361" s="5" t="s">
        <v>22</v>
      </c>
      <c r="W361" s="4">
        <v>5060.9629999999997</v>
      </c>
      <c r="X361" s="5" t="s">
        <v>22</v>
      </c>
      <c r="Y361" s="4">
        <v>5397.5320000000002</v>
      </c>
      <c r="Z361" s="5" t="s">
        <v>22</v>
      </c>
      <c r="AA361" s="4">
        <v>5687.8119999999999</v>
      </c>
      <c r="AB361" s="5" t="s">
        <v>22</v>
      </c>
      <c r="AC361" s="4">
        <v>6131.8220000000001</v>
      </c>
      <c r="AD361" s="5" t="s">
        <v>22</v>
      </c>
      <c r="AE361" s="4">
        <v>6070.2309999999998</v>
      </c>
      <c r="AF361" s="5" t="s">
        <v>22</v>
      </c>
      <c r="AG361" s="4">
        <v>6289.4380000000001</v>
      </c>
      <c r="AH361" s="5" t="s">
        <v>22</v>
      </c>
      <c r="AI361" s="4">
        <v>6604.1670000000004</v>
      </c>
      <c r="AJ361" s="5" t="s">
        <v>22</v>
      </c>
      <c r="AK361" s="4">
        <v>6803.5780000000004</v>
      </c>
      <c r="AL361" s="5" t="s">
        <v>22</v>
      </c>
      <c r="AM361" s="4">
        <v>7078.6809999999996</v>
      </c>
      <c r="AN361" s="5" t="s">
        <v>22</v>
      </c>
      <c r="AO361" s="4"/>
      <c r="AP361" s="5"/>
    </row>
    <row r="362" spans="1:42" ht="39" customHeight="1" x14ac:dyDescent="0.4">
      <c r="A362" s="8" t="s">
        <v>116</v>
      </c>
      <c r="B362" s="2" t="s">
        <v>21</v>
      </c>
      <c r="C362" s="3"/>
      <c r="D362" s="1"/>
      <c r="E362" s="3"/>
      <c r="F362" s="1"/>
      <c r="G362" s="3"/>
      <c r="H362" s="1"/>
      <c r="I362" s="3">
        <v>292820.75</v>
      </c>
      <c r="J362" s="1" t="s">
        <v>22</v>
      </c>
      <c r="K362" s="3">
        <v>238896.59</v>
      </c>
      <c r="L362" s="1" t="s">
        <v>22</v>
      </c>
      <c r="M362" s="3">
        <v>211106.78</v>
      </c>
      <c r="N362" s="1" t="s">
        <v>22</v>
      </c>
      <c r="O362" s="3">
        <v>204482.6</v>
      </c>
      <c r="P362" s="1" t="s">
        <v>22</v>
      </c>
      <c r="Q362" s="3">
        <v>219954.67</v>
      </c>
      <c r="R362" s="1" t="s">
        <v>22</v>
      </c>
      <c r="S362" s="3">
        <v>229665.7</v>
      </c>
      <c r="T362" s="1" t="s">
        <v>22</v>
      </c>
      <c r="U362" s="3">
        <v>257198.84</v>
      </c>
      <c r="V362" s="1" t="s">
        <v>22</v>
      </c>
      <c r="W362" s="3">
        <v>293260.98800000001</v>
      </c>
      <c r="X362" s="1" t="s">
        <v>22</v>
      </c>
      <c r="Y362" s="3">
        <v>348729.489</v>
      </c>
      <c r="Z362" s="1" t="s">
        <v>22</v>
      </c>
      <c r="AA362" s="3">
        <v>373623.32900000003</v>
      </c>
      <c r="AB362" s="1" t="s">
        <v>22</v>
      </c>
      <c r="AC362" s="3">
        <v>396027.34399999998</v>
      </c>
      <c r="AD362" s="1" t="s">
        <v>22</v>
      </c>
      <c r="AE362" s="3">
        <v>429734.83220329997</v>
      </c>
      <c r="AF362" s="1" t="s">
        <v>22</v>
      </c>
      <c r="AG362" s="3">
        <v>372218.58438040002</v>
      </c>
      <c r="AH362" s="1" t="s">
        <v>22</v>
      </c>
      <c r="AI362" s="3">
        <v>347998.95194120001</v>
      </c>
      <c r="AJ362" s="1" t="s">
        <v>22</v>
      </c>
      <c r="AK362" s="3"/>
      <c r="AL362" s="1"/>
      <c r="AM362" s="3"/>
      <c r="AN362" s="1"/>
      <c r="AO362" s="3"/>
      <c r="AP362" s="1"/>
    </row>
    <row r="363" spans="1:42" ht="39" customHeight="1" x14ac:dyDescent="0.4">
      <c r="A363" s="8" t="s">
        <v>116</v>
      </c>
      <c r="B363" s="2" t="s">
        <v>23</v>
      </c>
      <c r="C363" s="4"/>
      <c r="D363" s="5"/>
      <c r="E363" s="4"/>
      <c r="F363" s="5"/>
      <c r="G363" s="4"/>
      <c r="H363" s="5"/>
      <c r="I363" s="4">
        <v>76865.031000000003</v>
      </c>
      <c r="J363" s="5" t="s">
        <v>22</v>
      </c>
      <c r="K363" s="4">
        <v>79582.063999999998</v>
      </c>
      <c r="L363" s="5" t="s">
        <v>22</v>
      </c>
      <c r="M363" s="4">
        <v>84507.991999999998</v>
      </c>
      <c r="N363" s="5" t="s">
        <v>22</v>
      </c>
      <c r="O363" s="4">
        <v>91013.516000000003</v>
      </c>
      <c r="P363" s="5" t="s">
        <v>22</v>
      </c>
      <c r="Q363" s="4">
        <v>107419.315</v>
      </c>
      <c r="R363" s="5" t="s">
        <v>22</v>
      </c>
      <c r="S363" s="4">
        <v>106017.67200000001</v>
      </c>
      <c r="T363" s="5" t="s">
        <v>22</v>
      </c>
      <c r="U363" s="4">
        <v>110985.454</v>
      </c>
      <c r="V363" s="5" t="s">
        <v>22</v>
      </c>
      <c r="W363" s="4">
        <v>117323.541</v>
      </c>
      <c r="X363" s="5" t="s">
        <v>22</v>
      </c>
      <c r="Y363" s="4">
        <v>127473.531</v>
      </c>
      <c r="Z363" s="5" t="s">
        <v>22</v>
      </c>
      <c r="AA363" s="4">
        <v>135617.432</v>
      </c>
      <c r="AB363" s="5" t="s">
        <v>22</v>
      </c>
      <c r="AC363" s="4">
        <v>144618.25899999999</v>
      </c>
      <c r="AD363" s="5" t="s">
        <v>22</v>
      </c>
      <c r="AE363" s="4">
        <v>147366.7277096</v>
      </c>
      <c r="AF363" s="5" t="s">
        <v>22</v>
      </c>
      <c r="AG363" s="4">
        <v>141919.77561800001</v>
      </c>
      <c r="AH363" s="5" t="s">
        <v>22</v>
      </c>
      <c r="AI363" s="4">
        <v>153455.9902801</v>
      </c>
      <c r="AJ363" s="5" t="s">
        <v>22</v>
      </c>
      <c r="AK363" s="4"/>
      <c r="AL363" s="5"/>
      <c r="AM363" s="4"/>
      <c r="AN363" s="5"/>
      <c r="AO363" s="4"/>
      <c r="AP363" s="5"/>
    </row>
    <row r="364" spans="1:42" ht="39" customHeight="1" x14ac:dyDescent="0.4">
      <c r="A364" s="8" t="s">
        <v>116</v>
      </c>
      <c r="B364" s="2" t="s">
        <v>24</v>
      </c>
      <c r="C364" s="3"/>
      <c r="D364" s="1"/>
      <c r="E364" s="3"/>
      <c r="F364" s="1"/>
      <c r="G364" s="3"/>
      <c r="H364" s="1"/>
      <c r="I364" s="3">
        <v>29596.685000000001</v>
      </c>
      <c r="J364" s="1" t="s">
        <v>22</v>
      </c>
      <c r="K364" s="3">
        <v>35338.644999999997</v>
      </c>
      <c r="L364" s="1" t="s">
        <v>22</v>
      </c>
      <c r="M364" s="3">
        <v>27234.097000000002</v>
      </c>
      <c r="N364" s="1" t="s">
        <v>22</v>
      </c>
      <c r="O364" s="3">
        <v>24098.106</v>
      </c>
      <c r="P364" s="1" t="s">
        <v>22</v>
      </c>
      <c r="Q364" s="3">
        <v>33409.271999999997</v>
      </c>
      <c r="R364" s="1" t="s">
        <v>22</v>
      </c>
      <c r="S364" s="3">
        <v>38484.951999999997</v>
      </c>
      <c r="T364" s="1" t="s">
        <v>22</v>
      </c>
      <c r="U364" s="3">
        <v>39510.464</v>
      </c>
      <c r="V364" s="1" t="s">
        <v>22</v>
      </c>
      <c r="W364" s="3">
        <v>33402.713000000003</v>
      </c>
      <c r="X364" s="1" t="s">
        <v>22</v>
      </c>
      <c r="Y364" s="3">
        <v>27767.33</v>
      </c>
      <c r="Z364" s="1" t="s">
        <v>22</v>
      </c>
      <c r="AA364" s="3">
        <v>29972.184000000001</v>
      </c>
      <c r="AB364" s="1" t="s">
        <v>22</v>
      </c>
      <c r="AC364" s="3">
        <v>30100.683000000001</v>
      </c>
      <c r="AD364" s="1" t="s">
        <v>22</v>
      </c>
      <c r="AE364" s="3">
        <v>33182.900779099997</v>
      </c>
      <c r="AF364" s="1" t="s">
        <v>22</v>
      </c>
      <c r="AG364" s="3">
        <v>72488.844924699995</v>
      </c>
      <c r="AH364" s="1" t="s">
        <v>22</v>
      </c>
      <c r="AI364" s="3">
        <v>31941.793253299998</v>
      </c>
      <c r="AJ364" s="1" t="s">
        <v>22</v>
      </c>
      <c r="AK364" s="3"/>
      <c r="AL364" s="1"/>
      <c r="AM364" s="3"/>
      <c r="AN364" s="1"/>
      <c r="AO364" s="3"/>
      <c r="AP364" s="1"/>
    </row>
    <row r="365" spans="1:42" ht="39" customHeight="1" x14ac:dyDescent="0.4">
      <c r="A365" s="8" t="s">
        <v>116</v>
      </c>
      <c r="B365" s="2" t="s">
        <v>25</v>
      </c>
      <c r="C365" s="4"/>
      <c r="D365" s="5"/>
      <c r="E365" s="4"/>
      <c r="F365" s="5"/>
      <c r="G365" s="4"/>
      <c r="H365" s="5"/>
      <c r="I365" s="4">
        <v>3188520.145</v>
      </c>
      <c r="J365" s="5" t="s">
        <v>22</v>
      </c>
      <c r="K365" s="4">
        <v>2979589.9040000001</v>
      </c>
      <c r="L365" s="5" t="s">
        <v>22</v>
      </c>
      <c r="M365" s="4">
        <v>3138145.8930000002</v>
      </c>
      <c r="N365" s="5" t="s">
        <v>22</v>
      </c>
      <c r="O365" s="4">
        <v>3429788.1140000001</v>
      </c>
      <c r="P365" s="5" t="s">
        <v>22</v>
      </c>
      <c r="Q365" s="4">
        <v>3669307.4720000001</v>
      </c>
      <c r="R365" s="5" t="s">
        <v>22</v>
      </c>
      <c r="S365" s="4">
        <v>3861136.412</v>
      </c>
      <c r="T365" s="5" t="s">
        <v>22</v>
      </c>
      <c r="U365" s="4">
        <v>4201664.5920000002</v>
      </c>
      <c r="V365" s="5" t="s">
        <v>22</v>
      </c>
      <c r="W365" s="4">
        <v>4856992.3509999998</v>
      </c>
      <c r="X365" s="5" t="s">
        <v>22</v>
      </c>
      <c r="Y365" s="4">
        <v>4897798.7280000001</v>
      </c>
      <c r="Z365" s="5" t="s">
        <v>22</v>
      </c>
      <c r="AA365" s="4">
        <v>5180009.3890000004</v>
      </c>
      <c r="AB365" s="5" t="s">
        <v>22</v>
      </c>
      <c r="AC365" s="4">
        <v>5554794.3130000001</v>
      </c>
      <c r="AD365" s="5" t="s">
        <v>22</v>
      </c>
      <c r="AE365" s="4">
        <v>5926657.1624645004</v>
      </c>
      <c r="AF365" s="5" t="s">
        <v>22</v>
      </c>
      <c r="AG365" s="4">
        <v>6631051.6620149901</v>
      </c>
      <c r="AH365" s="5" t="s">
        <v>22</v>
      </c>
      <c r="AI365" s="4">
        <v>6778834.8422705298</v>
      </c>
      <c r="AJ365" s="5" t="s">
        <v>22</v>
      </c>
      <c r="AK365" s="4"/>
      <c r="AL365" s="5"/>
      <c r="AM365" s="4"/>
      <c r="AN365" s="5"/>
      <c r="AO365" s="4"/>
      <c r="AP365" s="5"/>
    </row>
    <row r="366" spans="1:42" ht="39" customHeight="1" x14ac:dyDescent="0.4">
      <c r="A366" s="8" t="s">
        <v>117</v>
      </c>
      <c r="B366" s="2" t="s">
        <v>21</v>
      </c>
      <c r="C366" s="3"/>
      <c r="D366" s="1"/>
      <c r="E366" s="3"/>
      <c r="F366" s="1"/>
      <c r="G366" s="3"/>
      <c r="H366" s="1"/>
      <c r="I366" s="3"/>
      <c r="J366" s="1"/>
      <c r="K366" s="3"/>
      <c r="L366" s="1"/>
      <c r="M366" s="3"/>
      <c r="N366" s="1"/>
      <c r="O366" s="3">
        <v>357685.65700000001</v>
      </c>
      <c r="P366" s="1" t="s">
        <v>22</v>
      </c>
      <c r="Q366" s="3">
        <v>494707.57</v>
      </c>
      <c r="R366" s="1" t="s">
        <v>22</v>
      </c>
      <c r="S366" s="3">
        <v>591421.76199999999</v>
      </c>
      <c r="T366" s="1" t="s">
        <v>22</v>
      </c>
      <c r="U366" s="3">
        <v>561965.83499999996</v>
      </c>
      <c r="V366" s="1" t="s">
        <v>22</v>
      </c>
      <c r="W366" s="3">
        <v>590885.00600000005</v>
      </c>
      <c r="X366" s="1" t="s">
        <v>22</v>
      </c>
      <c r="Y366" s="3">
        <v>757367.18900000001</v>
      </c>
      <c r="Z366" s="1" t="s">
        <v>22</v>
      </c>
      <c r="AA366" s="3">
        <v>971870.53</v>
      </c>
      <c r="AB366" s="1" t="s">
        <v>22</v>
      </c>
      <c r="AC366" s="3">
        <v>1108735.297</v>
      </c>
      <c r="AD366" s="1" t="s">
        <v>22</v>
      </c>
      <c r="AE366" s="3">
        <v>1211953.0490000001</v>
      </c>
      <c r="AF366" s="1" t="s">
        <v>22</v>
      </c>
      <c r="AG366" s="3">
        <v>1161350.5519999999</v>
      </c>
      <c r="AH366" s="1" t="s">
        <v>22</v>
      </c>
      <c r="AI366" s="3">
        <v>1198262.7830000001</v>
      </c>
      <c r="AJ366" s="1" t="s">
        <v>22</v>
      </c>
      <c r="AK366" s="3">
        <v>2079368.486</v>
      </c>
      <c r="AL366" s="1" t="s">
        <v>22</v>
      </c>
      <c r="AM366" s="3"/>
      <c r="AN366" s="1"/>
      <c r="AO366" s="3"/>
      <c r="AP366" s="1"/>
    </row>
    <row r="367" spans="1:42" ht="39" customHeight="1" x14ac:dyDescent="0.4">
      <c r="A367" s="8" t="s">
        <v>117</v>
      </c>
      <c r="B367" s="2" t="s">
        <v>23</v>
      </c>
      <c r="C367" s="4"/>
      <c r="D367" s="5"/>
      <c r="E367" s="4"/>
      <c r="F367" s="5"/>
      <c r="G367" s="4"/>
      <c r="H367" s="5"/>
      <c r="I367" s="4"/>
      <c r="J367" s="5"/>
      <c r="K367" s="4"/>
      <c r="L367" s="5"/>
      <c r="M367" s="4"/>
      <c r="N367" s="5"/>
      <c r="O367" s="4">
        <v>60637.790999999997</v>
      </c>
      <c r="P367" s="5" t="s">
        <v>22</v>
      </c>
      <c r="Q367" s="4">
        <v>78747.839999999997</v>
      </c>
      <c r="R367" s="5" t="s">
        <v>22</v>
      </c>
      <c r="S367" s="4">
        <v>85679.387000000002</v>
      </c>
      <c r="T367" s="5" t="s">
        <v>22</v>
      </c>
      <c r="U367" s="4">
        <v>98204.192999999999</v>
      </c>
      <c r="V367" s="5" t="s">
        <v>22</v>
      </c>
      <c r="W367" s="4">
        <v>97471.997000000003</v>
      </c>
      <c r="X367" s="5" t="s">
        <v>22</v>
      </c>
      <c r="Y367" s="4">
        <v>102940.003</v>
      </c>
      <c r="Z367" s="5" t="s">
        <v>22</v>
      </c>
      <c r="AA367" s="4">
        <v>121776.99099999999</v>
      </c>
      <c r="AB367" s="5" t="s">
        <v>22</v>
      </c>
      <c r="AC367" s="4">
        <v>147681.617</v>
      </c>
      <c r="AD367" s="5" t="s">
        <v>22</v>
      </c>
      <c r="AE367" s="4">
        <v>132339.58900000001</v>
      </c>
      <c r="AF367" s="5" t="s">
        <v>22</v>
      </c>
      <c r="AG367" s="4">
        <v>142136.66899999999</v>
      </c>
      <c r="AH367" s="5" t="s">
        <v>22</v>
      </c>
      <c r="AI367" s="4">
        <v>166557.85827</v>
      </c>
      <c r="AJ367" s="5" t="s">
        <v>22</v>
      </c>
      <c r="AK367" s="4">
        <v>280559.91499999998</v>
      </c>
      <c r="AL367" s="5" t="s">
        <v>22</v>
      </c>
      <c r="AM367" s="4"/>
      <c r="AN367" s="5"/>
      <c r="AO367" s="4"/>
      <c r="AP367" s="5"/>
    </row>
    <row r="368" spans="1:42" ht="29.25" customHeight="1" x14ac:dyDescent="0.4">
      <c r="A368" s="8" t="s">
        <v>117</v>
      </c>
      <c r="B368" s="2" t="s">
        <v>24</v>
      </c>
      <c r="C368" s="3"/>
      <c r="D368" s="1"/>
      <c r="E368" s="3"/>
      <c r="F368" s="1"/>
      <c r="G368" s="3"/>
      <c r="H368" s="1"/>
      <c r="I368" s="3"/>
      <c r="J368" s="1"/>
      <c r="K368" s="3"/>
      <c r="L368" s="1"/>
      <c r="M368" s="3"/>
      <c r="N368" s="1"/>
      <c r="O368" s="3">
        <v>-37.988</v>
      </c>
      <c r="P368" s="1" t="s">
        <v>22</v>
      </c>
      <c r="Q368" s="3">
        <v>6174.83</v>
      </c>
      <c r="R368" s="1" t="s">
        <v>22</v>
      </c>
      <c r="S368" s="3">
        <v>18360.289000000001</v>
      </c>
      <c r="T368" s="1" t="s">
        <v>22</v>
      </c>
      <c r="U368" s="3">
        <v>11159.342000000001</v>
      </c>
      <c r="V368" s="1" t="s">
        <v>22</v>
      </c>
      <c r="W368" s="3">
        <v>18835.215</v>
      </c>
      <c r="X368" s="1" t="s">
        <v>22</v>
      </c>
      <c r="Y368" s="3">
        <v>11288.032999999999</v>
      </c>
      <c r="Z368" s="1" t="s">
        <v>22</v>
      </c>
      <c r="AA368" s="3">
        <v>19623.003000000001</v>
      </c>
      <c r="AB368" s="1" t="s">
        <v>22</v>
      </c>
      <c r="AC368" s="3">
        <v>42397.938999999998</v>
      </c>
      <c r="AD368" s="1" t="s">
        <v>22</v>
      </c>
      <c r="AE368" s="3">
        <v>61265.703000000001</v>
      </c>
      <c r="AF368" s="1" t="s">
        <v>22</v>
      </c>
      <c r="AG368" s="3">
        <v>84262.892999999996</v>
      </c>
      <c r="AH368" s="1" t="s">
        <v>22</v>
      </c>
      <c r="AI368" s="3">
        <v>99591.712409999993</v>
      </c>
      <c r="AJ368" s="1" t="s">
        <v>22</v>
      </c>
      <c r="AK368" s="3">
        <v>468836.43300000002</v>
      </c>
      <c r="AL368" s="1" t="s">
        <v>22</v>
      </c>
      <c r="AM368" s="3"/>
      <c r="AN368" s="1"/>
      <c r="AO368" s="3"/>
      <c r="AP368" s="1"/>
    </row>
    <row r="369" spans="1:42" ht="39" customHeight="1" x14ac:dyDescent="0.4">
      <c r="A369" s="8" t="s">
        <v>117</v>
      </c>
      <c r="B369" s="2" t="s">
        <v>25</v>
      </c>
      <c r="C369" s="4"/>
      <c r="D369" s="5"/>
      <c r="E369" s="4"/>
      <c r="F369" s="5"/>
      <c r="G369" s="4"/>
      <c r="H369" s="5"/>
      <c r="I369" s="4"/>
      <c r="J369" s="5"/>
      <c r="K369" s="4"/>
      <c r="L369" s="5"/>
      <c r="M369" s="4"/>
      <c r="N369" s="5"/>
      <c r="O369" s="4">
        <v>1649945.9874080999</v>
      </c>
      <c r="P369" s="5" t="s">
        <v>22</v>
      </c>
      <c r="Q369" s="4">
        <v>5101883.6869999999</v>
      </c>
      <c r="R369" s="5" t="s">
        <v>22</v>
      </c>
      <c r="S369" s="4">
        <v>5941494.9800000004</v>
      </c>
      <c r="T369" s="5" t="s">
        <v>22</v>
      </c>
      <c r="U369" s="4">
        <v>6972087.8940000003</v>
      </c>
      <c r="V369" s="5" t="s">
        <v>22</v>
      </c>
      <c r="W369" s="4">
        <v>8077477.1310000001</v>
      </c>
      <c r="X369" s="5" t="s">
        <v>22</v>
      </c>
      <c r="Y369" s="4">
        <v>9074581.1640000008</v>
      </c>
      <c r="Z369" s="5" t="s">
        <v>22</v>
      </c>
      <c r="AA369" s="4">
        <v>10325121.285</v>
      </c>
      <c r="AB369" s="5" t="s">
        <v>22</v>
      </c>
      <c r="AC369" s="4">
        <v>11831650.558</v>
      </c>
      <c r="AD369" s="5" t="s">
        <v>22</v>
      </c>
      <c r="AE369" s="4">
        <v>12560524.210000001</v>
      </c>
      <c r="AF369" s="5" t="s">
        <v>22</v>
      </c>
      <c r="AG369" s="4">
        <v>14708953.078</v>
      </c>
      <c r="AH369" s="5" t="s">
        <v>22</v>
      </c>
      <c r="AI369" s="4">
        <v>16978518.945999999</v>
      </c>
      <c r="AJ369" s="5" t="s">
        <v>22</v>
      </c>
      <c r="AK369" s="4">
        <v>19416592.971000001</v>
      </c>
      <c r="AL369" s="5" t="s">
        <v>22</v>
      </c>
      <c r="AM369" s="4"/>
      <c r="AN369" s="5"/>
      <c r="AO369" s="4"/>
      <c r="AP369" s="5"/>
    </row>
    <row r="370" spans="1:42" ht="29.25" customHeight="1" x14ac:dyDescent="0.4">
      <c r="A370" s="8" t="s">
        <v>118</v>
      </c>
      <c r="B370" s="2" t="s">
        <v>21</v>
      </c>
      <c r="C370" s="3"/>
      <c r="D370" s="1"/>
      <c r="E370" s="3"/>
      <c r="F370" s="1"/>
      <c r="G370" s="3"/>
      <c r="H370" s="1"/>
      <c r="I370" s="3"/>
      <c r="J370" s="1"/>
      <c r="K370" s="3"/>
      <c r="L370" s="1"/>
      <c r="M370" s="3"/>
      <c r="N370" s="1"/>
      <c r="O370" s="3"/>
      <c r="P370" s="1"/>
      <c r="Q370" s="3"/>
      <c r="R370" s="1"/>
      <c r="S370" s="3"/>
      <c r="T370" s="1"/>
      <c r="U370" s="3"/>
      <c r="V370" s="1"/>
      <c r="W370" s="3"/>
      <c r="X370" s="1"/>
      <c r="Y370" s="3">
        <v>239967.23882607601</v>
      </c>
      <c r="Z370" s="1" t="s">
        <v>22</v>
      </c>
      <c r="AA370" s="3">
        <v>244612.9</v>
      </c>
      <c r="AB370" s="1" t="s">
        <v>22</v>
      </c>
      <c r="AC370" s="3">
        <v>157676.29020633001</v>
      </c>
      <c r="AD370" s="1" t="s">
        <v>22</v>
      </c>
      <c r="AE370" s="3">
        <v>161652.21627392</v>
      </c>
      <c r="AF370" s="1" t="s">
        <v>22</v>
      </c>
      <c r="AG370" s="3">
        <v>134523.08248235</v>
      </c>
      <c r="AH370" s="1" t="s">
        <v>22</v>
      </c>
      <c r="AI370" s="3">
        <v>118078.23</v>
      </c>
      <c r="AJ370" s="1" t="s">
        <v>22</v>
      </c>
      <c r="AK370" s="3">
        <v>191820</v>
      </c>
      <c r="AL370" s="1" t="s">
        <v>22</v>
      </c>
      <c r="AM370" s="3">
        <v>431107</v>
      </c>
      <c r="AN370" s="1" t="s">
        <v>22</v>
      </c>
      <c r="AO370" s="3"/>
      <c r="AP370" s="1"/>
    </row>
    <row r="371" spans="1:42" ht="29.25" customHeight="1" x14ac:dyDescent="0.4">
      <c r="A371" s="8" t="s">
        <v>118</v>
      </c>
      <c r="B371" s="2" t="s">
        <v>23</v>
      </c>
      <c r="C371" s="4"/>
      <c r="D371" s="5"/>
      <c r="E371" s="4"/>
      <c r="F371" s="5"/>
      <c r="G371" s="4"/>
      <c r="H371" s="5"/>
      <c r="I371" s="4"/>
      <c r="J371" s="5"/>
      <c r="K371" s="4"/>
      <c r="L371" s="5"/>
      <c r="M371" s="4"/>
      <c r="N371" s="5"/>
      <c r="O371" s="4"/>
      <c r="P371" s="5"/>
      <c r="Q371" s="4"/>
      <c r="R371" s="5"/>
      <c r="S371" s="4"/>
      <c r="T371" s="5"/>
      <c r="U371" s="4"/>
      <c r="V371" s="5"/>
      <c r="W371" s="4"/>
      <c r="X371" s="5"/>
      <c r="Y371" s="4">
        <v>106946.50348102199</v>
      </c>
      <c r="Z371" s="5" t="s">
        <v>22</v>
      </c>
      <c r="AA371" s="4">
        <v>106497.64</v>
      </c>
      <c r="AB371" s="5" t="s">
        <v>22</v>
      </c>
      <c r="AC371" s="4">
        <v>61078.749113689999</v>
      </c>
      <c r="AD371" s="5" t="s">
        <v>22</v>
      </c>
      <c r="AE371" s="4">
        <v>72975.541879519995</v>
      </c>
      <c r="AF371" s="5" t="s">
        <v>22</v>
      </c>
      <c r="AG371" s="4">
        <v>67803.782046120003</v>
      </c>
      <c r="AH371" s="5" t="s">
        <v>22</v>
      </c>
      <c r="AI371" s="4">
        <v>76883.45</v>
      </c>
      <c r="AJ371" s="5" t="s">
        <v>22</v>
      </c>
      <c r="AK371" s="4">
        <v>81075</v>
      </c>
      <c r="AL371" s="5" t="s">
        <v>22</v>
      </c>
      <c r="AM371" s="4">
        <v>88970</v>
      </c>
      <c r="AN371" s="5" t="s">
        <v>22</v>
      </c>
      <c r="AO371" s="4"/>
      <c r="AP371" s="5"/>
    </row>
    <row r="372" spans="1:42" ht="29.25" customHeight="1" x14ac:dyDescent="0.4">
      <c r="A372" s="8" t="s">
        <v>118</v>
      </c>
      <c r="B372" s="2" t="s">
        <v>24</v>
      </c>
      <c r="C372" s="3"/>
      <c r="D372" s="1"/>
      <c r="E372" s="3"/>
      <c r="F372" s="1"/>
      <c r="G372" s="3"/>
      <c r="H372" s="1"/>
      <c r="I372" s="3"/>
      <c r="J372" s="1"/>
      <c r="K372" s="3"/>
      <c r="L372" s="1"/>
      <c r="M372" s="3"/>
      <c r="N372" s="1"/>
      <c r="O372" s="3"/>
      <c r="P372" s="1"/>
      <c r="Q372" s="3"/>
      <c r="R372" s="1"/>
      <c r="S372" s="3"/>
      <c r="T372" s="1"/>
      <c r="U372" s="3"/>
      <c r="V372" s="1"/>
      <c r="W372" s="3"/>
      <c r="X372" s="1"/>
      <c r="Y372" s="3">
        <v>14177.468910606</v>
      </c>
      <c r="Z372" s="1" t="s">
        <v>22</v>
      </c>
      <c r="AA372" s="3">
        <v>9350.84</v>
      </c>
      <c r="AB372" s="1" t="s">
        <v>22</v>
      </c>
      <c r="AC372" s="3">
        <v>3239.9428457600002</v>
      </c>
      <c r="AD372" s="1" t="s">
        <v>22</v>
      </c>
      <c r="AE372" s="3">
        <v>5253.05365669</v>
      </c>
      <c r="AF372" s="1" t="s">
        <v>22</v>
      </c>
      <c r="AG372" s="3">
        <v>24409</v>
      </c>
      <c r="AH372" s="1" t="s">
        <v>22</v>
      </c>
      <c r="AI372" s="3">
        <v>3063.89</v>
      </c>
      <c r="AJ372" s="1" t="s">
        <v>22</v>
      </c>
      <c r="AK372" s="3">
        <v>11542</v>
      </c>
      <c r="AL372" s="1" t="s">
        <v>22</v>
      </c>
      <c r="AM372" s="3">
        <v>3583</v>
      </c>
      <c r="AN372" s="1" t="s">
        <v>22</v>
      </c>
      <c r="AO372" s="3"/>
      <c r="AP372" s="1"/>
    </row>
    <row r="373" spans="1:42" ht="39" customHeight="1" x14ac:dyDescent="0.4">
      <c r="A373" s="8" t="s">
        <v>118</v>
      </c>
      <c r="B373" s="2" t="s">
        <v>25</v>
      </c>
      <c r="C373" s="4"/>
      <c r="D373" s="5"/>
      <c r="E373" s="4"/>
      <c r="F373" s="5"/>
      <c r="G373" s="4"/>
      <c r="H373" s="5"/>
      <c r="I373" s="4"/>
      <c r="J373" s="5"/>
      <c r="K373" s="4"/>
      <c r="L373" s="5"/>
      <c r="M373" s="4"/>
      <c r="N373" s="5"/>
      <c r="O373" s="4"/>
      <c r="P373" s="5"/>
      <c r="Q373" s="4"/>
      <c r="R373" s="5"/>
      <c r="S373" s="4"/>
      <c r="T373" s="5"/>
      <c r="U373" s="4"/>
      <c r="V373" s="5"/>
      <c r="W373" s="4"/>
      <c r="X373" s="5"/>
      <c r="Y373" s="4">
        <v>11298436.664346799</v>
      </c>
      <c r="Z373" s="5" t="s">
        <v>22</v>
      </c>
      <c r="AA373" s="4">
        <v>11479081.560000001</v>
      </c>
      <c r="AB373" s="5" t="s">
        <v>22</v>
      </c>
      <c r="AC373" s="4">
        <v>7194834.99575359</v>
      </c>
      <c r="AD373" s="5" t="s">
        <v>22</v>
      </c>
      <c r="AE373" s="4">
        <v>7600707.3245591903</v>
      </c>
      <c r="AF373" s="5" t="s">
        <v>22</v>
      </c>
      <c r="AG373" s="4">
        <v>7969249.2578263097</v>
      </c>
      <c r="AH373" s="5" t="s">
        <v>22</v>
      </c>
      <c r="AI373" s="4">
        <v>8374646.8399999999</v>
      </c>
      <c r="AJ373" s="5" t="s">
        <v>22</v>
      </c>
      <c r="AK373" s="4">
        <v>8941545</v>
      </c>
      <c r="AL373" s="5" t="s">
        <v>22</v>
      </c>
      <c r="AM373" s="4">
        <v>8987018</v>
      </c>
      <c r="AN373" s="5" t="s">
        <v>22</v>
      </c>
      <c r="AO373" s="4"/>
      <c r="AP373" s="5"/>
    </row>
    <row r="374" spans="1:42" ht="39" customHeight="1" x14ac:dyDescent="0.4">
      <c r="A374" s="8" t="s">
        <v>119</v>
      </c>
      <c r="B374" s="2" t="s">
        <v>21</v>
      </c>
      <c r="C374" s="3">
        <v>77883.164999999994</v>
      </c>
      <c r="D374" s="1" t="s">
        <v>22</v>
      </c>
      <c r="E374" s="3">
        <v>111427.004</v>
      </c>
      <c r="F374" s="1" t="s">
        <v>22</v>
      </c>
      <c r="G374" s="3">
        <v>143399.66099999999</v>
      </c>
      <c r="H374" s="1" t="s">
        <v>22</v>
      </c>
      <c r="I374" s="3">
        <v>110202.073</v>
      </c>
      <c r="J374" s="1" t="s">
        <v>22</v>
      </c>
      <c r="K374" s="3">
        <v>55091.796999999999</v>
      </c>
      <c r="L374" s="1" t="s">
        <v>22</v>
      </c>
      <c r="M374" s="3">
        <v>47079.213000000003</v>
      </c>
      <c r="N374" s="1" t="s">
        <v>22</v>
      </c>
      <c r="O374" s="3">
        <v>46495.131000000001</v>
      </c>
      <c r="P374" s="1" t="s">
        <v>22</v>
      </c>
      <c r="Q374" s="3">
        <v>44348.949000000001</v>
      </c>
      <c r="R374" s="1" t="s">
        <v>22</v>
      </c>
      <c r="S374" s="3">
        <v>41551.927000000003</v>
      </c>
      <c r="T374" s="1" t="s">
        <v>22</v>
      </c>
      <c r="U374" s="3">
        <v>41004.529000000002</v>
      </c>
      <c r="V374" s="1" t="s">
        <v>22</v>
      </c>
      <c r="W374" s="3">
        <v>39369.207201550103</v>
      </c>
      <c r="X374" s="1" t="s">
        <v>22</v>
      </c>
      <c r="Y374" s="3">
        <v>39623.232168162998</v>
      </c>
      <c r="Z374" s="1" t="s">
        <v>22</v>
      </c>
      <c r="AA374" s="3">
        <v>40752.042654211997</v>
      </c>
      <c r="AB374" s="1" t="s">
        <v>22</v>
      </c>
      <c r="AC374" s="3">
        <v>47610.347773397203</v>
      </c>
      <c r="AD374" s="1" t="s">
        <v>22</v>
      </c>
      <c r="AE374" s="3">
        <v>50277.881345005</v>
      </c>
      <c r="AF374" s="1" t="s">
        <v>22</v>
      </c>
      <c r="AG374" s="3">
        <v>34317.226081077999</v>
      </c>
      <c r="AH374" s="1" t="s">
        <v>22</v>
      </c>
      <c r="AI374" s="3">
        <v>32388.806474988</v>
      </c>
      <c r="AJ374" s="1" t="s">
        <v>22</v>
      </c>
      <c r="AK374" s="3">
        <v>44627.126726909999</v>
      </c>
      <c r="AL374" s="1" t="s">
        <v>22</v>
      </c>
      <c r="AM374" s="3">
        <v>82944.586690183001</v>
      </c>
      <c r="AN374" s="1" t="s">
        <v>22</v>
      </c>
      <c r="AO374" s="3"/>
      <c r="AP374" s="1"/>
    </row>
    <row r="375" spans="1:42" ht="39" customHeight="1" x14ac:dyDescent="0.4">
      <c r="A375" s="8" t="s">
        <v>119</v>
      </c>
      <c r="B375" s="2" t="s">
        <v>23</v>
      </c>
      <c r="C375" s="4">
        <v>54471.603000000003</v>
      </c>
      <c r="D375" s="5" t="s">
        <v>22</v>
      </c>
      <c r="E375" s="4">
        <v>58397.31</v>
      </c>
      <c r="F375" s="5" t="s">
        <v>22</v>
      </c>
      <c r="G375" s="4">
        <v>62128.904000000002</v>
      </c>
      <c r="H375" s="5" t="s">
        <v>22</v>
      </c>
      <c r="I375" s="4">
        <v>38258.459000000003</v>
      </c>
      <c r="J375" s="5" t="s">
        <v>22</v>
      </c>
      <c r="K375" s="4">
        <v>44730.633000000002</v>
      </c>
      <c r="L375" s="5" t="s">
        <v>22</v>
      </c>
      <c r="M375" s="4">
        <v>54584.582999999999</v>
      </c>
      <c r="N375" s="5" t="s">
        <v>22</v>
      </c>
      <c r="O375" s="4">
        <v>46592.197999999997</v>
      </c>
      <c r="P375" s="5" t="s">
        <v>22</v>
      </c>
      <c r="Q375" s="4">
        <v>42301.658000000003</v>
      </c>
      <c r="R375" s="5" t="s">
        <v>22</v>
      </c>
      <c r="S375" s="4">
        <v>50516.127</v>
      </c>
      <c r="T375" s="5" t="s">
        <v>22</v>
      </c>
      <c r="U375" s="4">
        <v>49669.311000000002</v>
      </c>
      <c r="V375" s="5" t="s">
        <v>22</v>
      </c>
      <c r="W375" s="4">
        <v>56617.096208805</v>
      </c>
      <c r="X375" s="5" t="s">
        <v>22</v>
      </c>
      <c r="Y375" s="4">
        <v>46166.059381685001</v>
      </c>
      <c r="Z375" s="5" t="s">
        <v>22</v>
      </c>
      <c r="AA375" s="4">
        <v>44879.236612853303</v>
      </c>
      <c r="AB375" s="5" t="s">
        <v>22</v>
      </c>
      <c r="AC375" s="4">
        <v>47491.474364603797</v>
      </c>
      <c r="AD375" s="5" t="s">
        <v>22</v>
      </c>
      <c r="AE375" s="4">
        <v>52680.240970546001</v>
      </c>
      <c r="AF375" s="5" t="s">
        <v>22</v>
      </c>
      <c r="AG375" s="4">
        <v>52515.486204576999</v>
      </c>
      <c r="AH375" s="5" t="s">
        <v>22</v>
      </c>
      <c r="AI375" s="4">
        <v>53520.299317324701</v>
      </c>
      <c r="AJ375" s="5" t="s">
        <v>22</v>
      </c>
      <c r="AK375" s="4">
        <v>52223.635232459601</v>
      </c>
      <c r="AL375" s="5" t="s">
        <v>22</v>
      </c>
      <c r="AM375" s="4">
        <v>70439.525955471006</v>
      </c>
      <c r="AN375" s="5" t="s">
        <v>22</v>
      </c>
      <c r="AO375" s="4"/>
      <c r="AP375" s="5"/>
    </row>
    <row r="376" spans="1:42" ht="39" customHeight="1" x14ac:dyDescent="0.4">
      <c r="A376" s="8" t="s">
        <v>119</v>
      </c>
      <c r="B376" s="2" t="s">
        <v>24</v>
      </c>
      <c r="C376" s="3">
        <v>4873.7910000000002</v>
      </c>
      <c r="D376" s="1" t="s">
        <v>22</v>
      </c>
      <c r="E376" s="3">
        <v>4955.5349999999999</v>
      </c>
      <c r="F376" s="1" t="s">
        <v>22</v>
      </c>
      <c r="G376" s="3">
        <v>15369.367</v>
      </c>
      <c r="H376" s="1" t="s">
        <v>22</v>
      </c>
      <c r="I376" s="3">
        <v>39766.089999999997</v>
      </c>
      <c r="J376" s="1" t="s">
        <v>22</v>
      </c>
      <c r="K376" s="3">
        <v>9387.4779999999992</v>
      </c>
      <c r="L376" s="1" t="s">
        <v>22</v>
      </c>
      <c r="M376" s="3">
        <v>11142.005999999999</v>
      </c>
      <c r="N376" s="1" t="s">
        <v>22</v>
      </c>
      <c r="O376" s="3">
        <v>5524.1689999999999</v>
      </c>
      <c r="P376" s="1" t="s">
        <v>22</v>
      </c>
      <c r="Q376" s="3">
        <v>13482.268</v>
      </c>
      <c r="R376" s="1" t="s">
        <v>22</v>
      </c>
      <c r="S376" s="3">
        <v>11757.26</v>
      </c>
      <c r="T376" s="1" t="s">
        <v>22</v>
      </c>
      <c r="U376" s="3">
        <v>16534.539000000001</v>
      </c>
      <c r="V376" s="1" t="s">
        <v>22</v>
      </c>
      <c r="W376" s="3">
        <v>11969.644599956</v>
      </c>
      <c r="X376" s="1" t="s">
        <v>22</v>
      </c>
      <c r="Y376" s="3">
        <v>7929.948385398</v>
      </c>
      <c r="Z376" s="1" t="s">
        <v>22</v>
      </c>
      <c r="AA376" s="3">
        <v>6360.2234652220004</v>
      </c>
      <c r="AB376" s="1" t="s">
        <v>22</v>
      </c>
      <c r="AC376" s="3">
        <v>8766.3639691009994</v>
      </c>
      <c r="AD376" s="1" t="s">
        <v>22</v>
      </c>
      <c r="AE376" s="3">
        <v>24728.832432282001</v>
      </c>
      <c r="AF376" s="1" t="s">
        <v>22</v>
      </c>
      <c r="AG376" s="3">
        <v>9710.3154959599997</v>
      </c>
      <c r="AH376" s="1" t="s">
        <v>22</v>
      </c>
      <c r="AI376" s="3">
        <v>18663.066567397</v>
      </c>
      <c r="AJ376" s="1" t="s">
        <v>22</v>
      </c>
      <c r="AK376" s="3">
        <v>17128.12688408</v>
      </c>
      <c r="AL376" s="1" t="s">
        <v>22</v>
      </c>
      <c r="AM376" s="3">
        <v>13476.539110672</v>
      </c>
      <c r="AN376" s="1" t="s">
        <v>22</v>
      </c>
      <c r="AO376" s="3"/>
      <c r="AP376" s="1"/>
    </row>
    <row r="377" spans="1:42" ht="39" customHeight="1" x14ac:dyDescent="0.4">
      <c r="A377" s="8" t="s">
        <v>119</v>
      </c>
      <c r="B377" s="2" t="s">
        <v>25</v>
      </c>
      <c r="C377" s="4">
        <v>2829028.1189999999</v>
      </c>
      <c r="D377" s="5" t="s">
        <v>22</v>
      </c>
      <c r="E377" s="4">
        <v>3170540.287</v>
      </c>
      <c r="F377" s="5" t="s">
        <v>22</v>
      </c>
      <c r="G377" s="4">
        <v>3423452.6549999998</v>
      </c>
      <c r="H377" s="5" t="s">
        <v>22</v>
      </c>
      <c r="I377" s="4">
        <v>3055896.2689999999</v>
      </c>
      <c r="J377" s="5" t="s">
        <v>22</v>
      </c>
      <c r="K377" s="4">
        <v>2644331.6880000001</v>
      </c>
      <c r="L377" s="5" t="s">
        <v>22</v>
      </c>
      <c r="M377" s="4">
        <v>2689614.52</v>
      </c>
      <c r="N377" s="5" t="s">
        <v>22</v>
      </c>
      <c r="O377" s="4">
        <v>2736152.301</v>
      </c>
      <c r="P377" s="5" t="s">
        <v>22</v>
      </c>
      <c r="Q377" s="4">
        <v>2684163.2450000001</v>
      </c>
      <c r="R377" s="5" t="s">
        <v>22</v>
      </c>
      <c r="S377" s="4">
        <v>2770504.9130000002</v>
      </c>
      <c r="T377" s="5" t="s">
        <v>22</v>
      </c>
      <c r="U377" s="4">
        <v>2982472.324</v>
      </c>
      <c r="V377" s="5" t="s">
        <v>22</v>
      </c>
      <c r="W377" s="4">
        <v>2953450.1329785301</v>
      </c>
      <c r="X377" s="5" t="s">
        <v>22</v>
      </c>
      <c r="Y377" s="4">
        <v>3025456.5453876401</v>
      </c>
      <c r="Z377" s="5" t="s">
        <v>22</v>
      </c>
      <c r="AA377" s="4">
        <v>3156122.85386348</v>
      </c>
      <c r="AB377" s="5" t="s">
        <v>22</v>
      </c>
      <c r="AC377" s="4">
        <v>3134058.1312182401</v>
      </c>
      <c r="AD377" s="5" t="s">
        <v>22</v>
      </c>
      <c r="AE377" s="4">
        <v>3219462.9373413599</v>
      </c>
      <c r="AF377" s="5" t="s">
        <v>22</v>
      </c>
      <c r="AG377" s="4">
        <v>3352974.7970285802</v>
      </c>
      <c r="AH377" s="5" t="s">
        <v>22</v>
      </c>
      <c r="AI377" s="4">
        <v>3466180.9308547098</v>
      </c>
      <c r="AJ377" s="5" t="s">
        <v>22</v>
      </c>
      <c r="AK377" s="4">
        <v>3256501.9162274399</v>
      </c>
      <c r="AL377" s="5" t="s">
        <v>22</v>
      </c>
      <c r="AM377" s="4">
        <v>3118853.8362482502</v>
      </c>
      <c r="AN377" s="5" t="s">
        <v>22</v>
      </c>
      <c r="AO377" s="4"/>
      <c r="AP377" s="5"/>
    </row>
    <row r="378" spans="1:42" ht="29.25" customHeight="1" x14ac:dyDescent="0.4">
      <c r="A378" s="8" t="s">
        <v>120</v>
      </c>
      <c r="B378" s="2" t="s">
        <v>21</v>
      </c>
      <c r="C378" s="3"/>
      <c r="D378" s="1"/>
      <c r="E378" s="3"/>
      <c r="F378" s="1"/>
      <c r="G378" s="3"/>
      <c r="H378" s="1"/>
      <c r="I378" s="3"/>
      <c r="J378" s="1"/>
      <c r="K378" s="3"/>
      <c r="L378" s="1"/>
      <c r="M378" s="3">
        <v>579.49721699999998</v>
      </c>
      <c r="N378" s="1" t="s">
        <v>22</v>
      </c>
      <c r="O378" s="3">
        <v>720.43821500000001</v>
      </c>
      <c r="P378" s="1" t="s">
        <v>22</v>
      </c>
      <c r="Q378" s="3">
        <v>829.53452100000004</v>
      </c>
      <c r="R378" s="1" t="s">
        <v>22</v>
      </c>
      <c r="S378" s="3">
        <v>1410.937592</v>
      </c>
      <c r="T378" s="1" t="s">
        <v>22</v>
      </c>
      <c r="U378" s="3">
        <v>1724.951646</v>
      </c>
      <c r="V378" s="1" t="s">
        <v>22</v>
      </c>
      <c r="W378" s="3"/>
      <c r="X378" s="1"/>
      <c r="Y378" s="3"/>
      <c r="Z378" s="1"/>
      <c r="AA378" s="3"/>
      <c r="AB378" s="1"/>
      <c r="AC378" s="3"/>
      <c r="AD378" s="1"/>
      <c r="AE378" s="3"/>
      <c r="AF378" s="1"/>
      <c r="AG378" s="3"/>
      <c r="AH378" s="1"/>
      <c r="AI378" s="3"/>
      <c r="AJ378" s="1"/>
      <c r="AK378" s="3"/>
      <c r="AL378" s="1"/>
      <c r="AM378" s="3"/>
      <c r="AN378" s="1"/>
      <c r="AO378" s="3"/>
      <c r="AP378" s="1"/>
    </row>
    <row r="379" spans="1:42" ht="29.25" customHeight="1" x14ac:dyDescent="0.4">
      <c r="A379" s="8" t="s">
        <v>120</v>
      </c>
      <c r="B379" s="2" t="s">
        <v>23</v>
      </c>
      <c r="C379" s="4"/>
      <c r="D379" s="5"/>
      <c r="E379" s="4"/>
      <c r="F379" s="5"/>
      <c r="G379" s="4"/>
      <c r="H379" s="5"/>
      <c r="I379" s="4"/>
      <c r="J379" s="5"/>
      <c r="K379" s="4"/>
      <c r="L379" s="5"/>
      <c r="M379" s="4">
        <v>276.88989800000002</v>
      </c>
      <c r="N379" s="5" t="s">
        <v>22</v>
      </c>
      <c r="O379" s="4">
        <v>300.190203</v>
      </c>
      <c r="P379" s="5" t="s">
        <v>22</v>
      </c>
      <c r="Q379" s="4">
        <v>558.20342300000004</v>
      </c>
      <c r="R379" s="5" t="s">
        <v>22</v>
      </c>
      <c r="S379" s="4">
        <v>813.75419899999997</v>
      </c>
      <c r="T379" s="5" t="s">
        <v>22</v>
      </c>
      <c r="U379" s="4">
        <v>1169.46109</v>
      </c>
      <c r="V379" s="5" t="s">
        <v>22</v>
      </c>
      <c r="W379" s="4"/>
      <c r="X379" s="5"/>
      <c r="Y379" s="4"/>
      <c r="Z379" s="5"/>
      <c r="AA379" s="4"/>
      <c r="AB379" s="5"/>
      <c r="AC379" s="4"/>
      <c r="AD379" s="5"/>
      <c r="AE379" s="4"/>
      <c r="AF379" s="5"/>
      <c r="AG379" s="4"/>
      <c r="AH379" s="5"/>
      <c r="AI379" s="4"/>
      <c r="AJ379" s="5"/>
      <c r="AK379" s="4"/>
      <c r="AL379" s="5"/>
      <c r="AM379" s="4"/>
      <c r="AN379" s="5"/>
      <c r="AO379" s="4"/>
      <c r="AP379" s="5"/>
    </row>
    <row r="380" spans="1:42" ht="29.25" customHeight="1" x14ac:dyDescent="0.4">
      <c r="A380" s="8" t="s">
        <v>120</v>
      </c>
      <c r="B380" s="2" t="s">
        <v>24</v>
      </c>
      <c r="C380" s="3"/>
      <c r="D380" s="1"/>
      <c r="E380" s="3"/>
      <c r="F380" s="1"/>
      <c r="G380" s="3"/>
      <c r="H380" s="1"/>
      <c r="I380" s="3"/>
      <c r="J380" s="1"/>
      <c r="K380" s="3"/>
      <c r="L380" s="1"/>
      <c r="M380" s="3">
        <v>109.79713700000001</v>
      </c>
      <c r="N380" s="1" t="s">
        <v>22</v>
      </c>
      <c r="O380" s="3">
        <v>53.307850000000002</v>
      </c>
      <c r="P380" s="1" t="s">
        <v>22</v>
      </c>
      <c r="Q380" s="3">
        <v>113.989131</v>
      </c>
      <c r="R380" s="1" t="s">
        <v>22</v>
      </c>
      <c r="S380" s="3">
        <v>206.293824</v>
      </c>
      <c r="T380" s="1" t="s">
        <v>22</v>
      </c>
      <c r="U380" s="3">
        <v>976.89212299999997</v>
      </c>
      <c r="V380" s="1" t="s">
        <v>22</v>
      </c>
      <c r="W380" s="3"/>
      <c r="X380" s="1"/>
      <c r="Y380" s="3"/>
      <c r="Z380" s="1"/>
      <c r="AA380" s="3"/>
      <c r="AB380" s="1"/>
      <c r="AC380" s="3"/>
      <c r="AD380" s="1"/>
      <c r="AE380" s="3"/>
      <c r="AF380" s="1"/>
      <c r="AG380" s="3"/>
      <c r="AH380" s="1"/>
      <c r="AI380" s="3"/>
      <c r="AJ380" s="1"/>
      <c r="AK380" s="3"/>
      <c r="AL380" s="1"/>
      <c r="AM380" s="3"/>
      <c r="AN380" s="1"/>
      <c r="AO380" s="3"/>
      <c r="AP380" s="1"/>
    </row>
    <row r="381" spans="1:42" ht="29.25" customHeight="1" x14ac:dyDescent="0.4">
      <c r="A381" s="8" t="s">
        <v>120</v>
      </c>
      <c r="B381" s="2" t="s">
        <v>25</v>
      </c>
      <c r="C381" s="4"/>
      <c r="D381" s="5"/>
      <c r="E381" s="4"/>
      <c r="F381" s="5"/>
      <c r="G381" s="4"/>
      <c r="H381" s="5"/>
      <c r="I381" s="4"/>
      <c r="J381" s="5"/>
      <c r="K381" s="4"/>
      <c r="L381" s="5"/>
      <c r="M381" s="4">
        <v>6663.8592749999998</v>
      </c>
      <c r="N381" s="5" t="s">
        <v>22</v>
      </c>
      <c r="O381" s="4">
        <v>9400.5576459999993</v>
      </c>
      <c r="P381" s="5" t="s">
        <v>22</v>
      </c>
      <c r="Q381" s="4">
        <v>10153.7670380004</v>
      </c>
      <c r="R381" s="5" t="s">
        <v>22</v>
      </c>
      <c r="S381" s="4">
        <v>12856.871343000001</v>
      </c>
      <c r="T381" s="5" t="s">
        <v>22</v>
      </c>
      <c r="U381" s="4">
        <v>15797.757175999999</v>
      </c>
      <c r="V381" s="5" t="s">
        <v>22</v>
      </c>
      <c r="W381" s="4"/>
      <c r="X381" s="5"/>
      <c r="Y381" s="4"/>
      <c r="Z381" s="5"/>
      <c r="AA381" s="4"/>
      <c r="AB381" s="5"/>
      <c r="AC381" s="4"/>
      <c r="AD381" s="5"/>
      <c r="AE381" s="4"/>
      <c r="AF381" s="5"/>
      <c r="AG381" s="4"/>
      <c r="AH381" s="5"/>
      <c r="AI381" s="4"/>
      <c r="AJ381" s="5"/>
      <c r="AK381" s="4"/>
      <c r="AL381" s="5"/>
      <c r="AM381" s="4"/>
      <c r="AN381" s="5"/>
      <c r="AO381" s="4"/>
      <c r="AP381" s="5"/>
    </row>
    <row r="382" spans="1:42" ht="39" customHeight="1" x14ac:dyDescent="0.4">
      <c r="A382" s="8" t="s">
        <v>121</v>
      </c>
      <c r="B382" s="2" t="s">
        <v>21</v>
      </c>
      <c r="C382" s="3"/>
      <c r="D382" s="1"/>
      <c r="E382" s="3"/>
      <c r="F382" s="1"/>
      <c r="G382" s="3"/>
      <c r="H382" s="1"/>
      <c r="I382" s="3"/>
      <c r="J382" s="1"/>
      <c r="K382" s="3"/>
      <c r="L382" s="1"/>
      <c r="M382" s="3">
        <v>857265.65242268005</v>
      </c>
      <c r="N382" s="1" t="s">
        <v>22</v>
      </c>
      <c r="O382" s="3">
        <v>1048169.13255226</v>
      </c>
      <c r="P382" s="1" t="s">
        <v>22</v>
      </c>
      <c r="Q382" s="3">
        <v>1465844.84640704</v>
      </c>
      <c r="R382" s="1" t="s">
        <v>22</v>
      </c>
      <c r="S382" s="3">
        <v>1757044.0143480001</v>
      </c>
      <c r="T382" s="1" t="s">
        <v>22</v>
      </c>
      <c r="U382" s="3">
        <v>2055750.61878521</v>
      </c>
      <c r="V382" s="1" t="s">
        <v>22</v>
      </c>
      <c r="W382" s="3">
        <v>2400155.6095850002</v>
      </c>
      <c r="X382" s="1" t="s">
        <v>22</v>
      </c>
      <c r="Y382" s="3">
        <v>4115054.824457</v>
      </c>
      <c r="Z382" s="1" t="s">
        <v>22</v>
      </c>
      <c r="AA382" s="3">
        <v>4251525.7628189996</v>
      </c>
      <c r="AB382" s="1" t="s">
        <v>22</v>
      </c>
      <c r="AC382" s="3">
        <v>4306894.25966</v>
      </c>
      <c r="AD382" s="1" t="s">
        <v>22</v>
      </c>
      <c r="AE382" s="3">
        <v>4293136.3686870001</v>
      </c>
      <c r="AF382" s="1" t="s">
        <v>22</v>
      </c>
      <c r="AG382" s="3">
        <v>4533574.4403496496</v>
      </c>
      <c r="AH382" s="1" t="s">
        <v>22</v>
      </c>
      <c r="AI382" s="3">
        <v>4838809.3068779996</v>
      </c>
      <c r="AJ382" s="1" t="s">
        <v>22</v>
      </c>
      <c r="AK382" s="3">
        <v>3846110.8629290001</v>
      </c>
      <c r="AL382" s="1" t="s">
        <v>22</v>
      </c>
      <c r="AM382" s="3"/>
      <c r="AN382" s="1"/>
      <c r="AO382" s="3"/>
      <c r="AP382" s="1"/>
    </row>
    <row r="383" spans="1:42" ht="39" customHeight="1" x14ac:dyDescent="0.4">
      <c r="A383" s="8" t="s">
        <v>121</v>
      </c>
      <c r="B383" s="2" t="s">
        <v>23</v>
      </c>
      <c r="C383" s="4"/>
      <c r="D383" s="5"/>
      <c r="E383" s="4"/>
      <c r="F383" s="5"/>
      <c r="G383" s="4"/>
      <c r="H383" s="5"/>
      <c r="I383" s="4"/>
      <c r="J383" s="5"/>
      <c r="K383" s="4"/>
      <c r="L383" s="5"/>
      <c r="M383" s="4">
        <v>180078.35865446</v>
      </c>
      <c r="N383" s="5" t="s">
        <v>22</v>
      </c>
      <c r="O383" s="4">
        <v>500856.07399081002</v>
      </c>
      <c r="P383" s="5" t="s">
        <v>22</v>
      </c>
      <c r="Q383" s="4">
        <v>594690.34674194001</v>
      </c>
      <c r="R383" s="5" t="s">
        <v>22</v>
      </c>
      <c r="S383" s="4">
        <v>630963.13668400003</v>
      </c>
      <c r="T383" s="5" t="s">
        <v>22</v>
      </c>
      <c r="U383" s="4">
        <v>709776.35295030999</v>
      </c>
      <c r="V383" s="5" t="s">
        <v>22</v>
      </c>
      <c r="W383" s="4">
        <v>841147.27362700005</v>
      </c>
      <c r="X383" s="5" t="s">
        <v>22</v>
      </c>
      <c r="Y383" s="4">
        <v>1323706.4413069999</v>
      </c>
      <c r="Z383" s="5" t="s">
        <v>22</v>
      </c>
      <c r="AA383" s="4">
        <v>1299720.3447710001</v>
      </c>
      <c r="AB383" s="5" t="s">
        <v>22</v>
      </c>
      <c r="AC383" s="4">
        <v>1388667.3779859999</v>
      </c>
      <c r="AD383" s="5" t="s">
        <v>22</v>
      </c>
      <c r="AE383" s="4">
        <v>1488647.8526280001</v>
      </c>
      <c r="AF383" s="5" t="s">
        <v>22</v>
      </c>
      <c r="AG383" s="4">
        <v>1537028.19111678</v>
      </c>
      <c r="AH383" s="5" t="s">
        <v>22</v>
      </c>
      <c r="AI383" s="4">
        <v>1594715.7038390001</v>
      </c>
      <c r="AJ383" s="5" t="s">
        <v>22</v>
      </c>
      <c r="AK383" s="4">
        <v>1552633.6576950001</v>
      </c>
      <c r="AL383" s="5" t="s">
        <v>22</v>
      </c>
      <c r="AM383" s="4"/>
      <c r="AN383" s="5"/>
      <c r="AO383" s="4"/>
      <c r="AP383" s="5"/>
    </row>
    <row r="384" spans="1:42" ht="39" customHeight="1" x14ac:dyDescent="0.4">
      <c r="A384" s="8" t="s">
        <v>121</v>
      </c>
      <c r="B384" s="2" t="s">
        <v>24</v>
      </c>
      <c r="C384" s="3"/>
      <c r="D384" s="1"/>
      <c r="E384" s="3"/>
      <c r="F384" s="1"/>
      <c r="G384" s="3"/>
      <c r="H384" s="1"/>
      <c r="I384" s="3"/>
      <c r="J384" s="1"/>
      <c r="K384" s="3"/>
      <c r="L384" s="1"/>
      <c r="M384" s="3">
        <v>141265.34310602999</v>
      </c>
      <c r="N384" s="1" t="s">
        <v>22</v>
      </c>
      <c r="O384" s="3">
        <v>112198.41516850999</v>
      </c>
      <c r="P384" s="1" t="s">
        <v>22</v>
      </c>
      <c r="Q384" s="3">
        <v>110142.41906022</v>
      </c>
      <c r="R384" s="1" t="s">
        <v>22</v>
      </c>
      <c r="S384" s="3">
        <v>159845.31971899999</v>
      </c>
      <c r="T384" s="1" t="s">
        <v>22</v>
      </c>
      <c r="U384" s="3">
        <v>186784.37804834999</v>
      </c>
      <c r="V384" s="1" t="s">
        <v>22</v>
      </c>
      <c r="W384" s="3">
        <v>143021.553874</v>
      </c>
      <c r="X384" s="1" t="s">
        <v>22</v>
      </c>
      <c r="Y384" s="3">
        <v>352386.725278</v>
      </c>
      <c r="Z384" s="1" t="s">
        <v>22</v>
      </c>
      <c r="AA384" s="3">
        <v>497357.75426299998</v>
      </c>
      <c r="AB384" s="1" t="s">
        <v>22</v>
      </c>
      <c r="AC384" s="3">
        <v>756492.001131</v>
      </c>
      <c r="AD384" s="1" t="s">
        <v>22</v>
      </c>
      <c r="AE384" s="3">
        <v>669276.30124099995</v>
      </c>
      <c r="AF384" s="1" t="s">
        <v>22</v>
      </c>
      <c r="AG384" s="3">
        <v>590574.16776918003</v>
      </c>
      <c r="AH384" s="1" t="s">
        <v>22</v>
      </c>
      <c r="AI384" s="3">
        <v>629670.69652400003</v>
      </c>
      <c r="AJ384" s="1" t="s">
        <v>22</v>
      </c>
      <c r="AK384" s="3">
        <v>611967.54002299998</v>
      </c>
      <c r="AL384" s="1" t="s">
        <v>22</v>
      </c>
      <c r="AM384" s="3"/>
      <c r="AN384" s="1"/>
      <c r="AO384" s="3"/>
      <c r="AP384" s="1"/>
    </row>
    <row r="385" spans="1:42" ht="39" customHeight="1" x14ac:dyDescent="0.4">
      <c r="A385" s="8" t="s">
        <v>121</v>
      </c>
      <c r="B385" s="2" t="s">
        <v>25</v>
      </c>
      <c r="C385" s="4"/>
      <c r="D385" s="5"/>
      <c r="E385" s="4"/>
      <c r="F385" s="5"/>
      <c r="G385" s="4"/>
      <c r="H385" s="5"/>
      <c r="I385" s="4"/>
      <c r="J385" s="5"/>
      <c r="K385" s="4"/>
      <c r="L385" s="5"/>
      <c r="M385" s="4">
        <v>12571158.8671012</v>
      </c>
      <c r="N385" s="5" t="s">
        <v>22</v>
      </c>
      <c r="O385" s="4">
        <v>14541756.8554503</v>
      </c>
      <c r="P385" s="5" t="s">
        <v>22</v>
      </c>
      <c r="Q385" s="4">
        <v>16976052.843336999</v>
      </c>
      <c r="R385" s="5" t="s">
        <v>22</v>
      </c>
      <c r="S385" s="4">
        <v>19492913.000096999</v>
      </c>
      <c r="T385" s="5" t="s">
        <v>22</v>
      </c>
      <c r="U385" s="4">
        <v>22332383.500824001</v>
      </c>
      <c r="V385" s="5" t="s">
        <v>22</v>
      </c>
      <c r="W385" s="4">
        <v>27049193.043776002</v>
      </c>
      <c r="X385" s="5" t="s">
        <v>22</v>
      </c>
      <c r="Y385" s="4">
        <v>26882947.928649999</v>
      </c>
      <c r="Z385" s="5" t="s">
        <v>22</v>
      </c>
      <c r="AA385" s="4">
        <v>28734714.592760999</v>
      </c>
      <c r="AB385" s="5" t="s">
        <v>22</v>
      </c>
      <c r="AC385" s="4">
        <v>30421099.136533</v>
      </c>
      <c r="AD385" s="5" t="s">
        <v>22</v>
      </c>
      <c r="AE385" s="4">
        <v>33168691.860567998</v>
      </c>
      <c r="AF385" s="5" t="s">
        <v>22</v>
      </c>
      <c r="AG385" s="4">
        <v>34701725.806263998</v>
      </c>
      <c r="AH385" s="5" t="s">
        <v>22</v>
      </c>
      <c r="AI385" s="4">
        <v>39350841.485330999</v>
      </c>
      <c r="AJ385" s="5" t="s">
        <v>22</v>
      </c>
      <c r="AK385" s="4">
        <v>46285489.866571002</v>
      </c>
      <c r="AL385" s="5" t="s">
        <v>22</v>
      </c>
      <c r="AM385" s="4"/>
      <c r="AN385" s="5"/>
      <c r="AO385" s="4"/>
      <c r="AP385" s="5"/>
    </row>
    <row r="386" spans="1:42" ht="39" customHeight="1" x14ac:dyDescent="0.4">
      <c r="A386" s="8" t="s">
        <v>122</v>
      </c>
      <c r="B386" s="2" t="s">
        <v>21</v>
      </c>
      <c r="C386" s="3"/>
      <c r="D386" s="1"/>
      <c r="E386" s="3">
        <v>407995.56</v>
      </c>
      <c r="F386" s="1" t="s">
        <v>22</v>
      </c>
      <c r="G386" s="3">
        <v>427192.89</v>
      </c>
      <c r="H386" s="1" t="s">
        <v>22</v>
      </c>
      <c r="I386" s="3">
        <v>428991.64</v>
      </c>
      <c r="J386" s="1" t="s">
        <v>22</v>
      </c>
      <c r="K386" s="3">
        <v>369410.93</v>
      </c>
      <c r="L386" s="1" t="s">
        <v>22</v>
      </c>
      <c r="M386" s="3">
        <v>380527.16</v>
      </c>
      <c r="N386" s="1" t="s">
        <v>22</v>
      </c>
      <c r="O386" s="3">
        <v>487202.04</v>
      </c>
      <c r="P386" s="1" t="s">
        <v>22</v>
      </c>
      <c r="Q386" s="3">
        <v>578234.9</v>
      </c>
      <c r="R386" s="1" t="s">
        <v>22</v>
      </c>
      <c r="S386" s="3">
        <v>639775.29</v>
      </c>
      <c r="T386" s="1" t="s">
        <v>22</v>
      </c>
      <c r="U386" s="3">
        <v>660541.51</v>
      </c>
      <c r="V386" s="1" t="s">
        <v>22</v>
      </c>
      <c r="W386" s="3">
        <v>664238</v>
      </c>
      <c r="X386" s="1" t="s">
        <v>22</v>
      </c>
      <c r="Y386" s="3">
        <v>654633.58863462997</v>
      </c>
      <c r="Z386" s="1" t="s">
        <v>22</v>
      </c>
      <c r="AA386" s="3">
        <v>657917.17000000004</v>
      </c>
      <c r="AB386" s="1" t="s">
        <v>22</v>
      </c>
      <c r="AC386" s="3">
        <v>681190.56</v>
      </c>
      <c r="AD386" s="1" t="s">
        <v>22</v>
      </c>
      <c r="AE386" s="3">
        <v>713486.48</v>
      </c>
      <c r="AF386" s="1" t="s">
        <v>22</v>
      </c>
      <c r="AG386" s="3">
        <v>661733.55000000005</v>
      </c>
      <c r="AH386" s="1" t="s">
        <v>22</v>
      </c>
      <c r="AI386" s="3">
        <v>621276.44999999995</v>
      </c>
      <c r="AJ386" s="1" t="s">
        <v>22</v>
      </c>
      <c r="AK386" s="3">
        <v>694989.47</v>
      </c>
      <c r="AL386" s="1" t="s">
        <v>22</v>
      </c>
      <c r="AM386" s="3">
        <v>899717.91</v>
      </c>
      <c r="AN386" s="1" t="s">
        <v>22</v>
      </c>
      <c r="AO386" s="3"/>
      <c r="AP386" s="1"/>
    </row>
    <row r="387" spans="1:42" ht="39" customHeight="1" x14ac:dyDescent="0.4">
      <c r="A387" s="8" t="s">
        <v>122</v>
      </c>
      <c r="B387" s="2" t="s">
        <v>23</v>
      </c>
      <c r="C387" s="4"/>
      <c r="D387" s="5"/>
      <c r="E387" s="4">
        <v>87558.04</v>
      </c>
      <c r="F387" s="5" t="s">
        <v>22</v>
      </c>
      <c r="G387" s="4">
        <v>96703.26</v>
      </c>
      <c r="H387" s="5" t="s">
        <v>22</v>
      </c>
      <c r="I387" s="4">
        <v>103349.24</v>
      </c>
      <c r="J387" s="5" t="s">
        <v>22</v>
      </c>
      <c r="K387" s="4">
        <v>118959.9</v>
      </c>
      <c r="L387" s="5" t="s">
        <v>22</v>
      </c>
      <c r="M387" s="4">
        <v>135818.42000000001</v>
      </c>
      <c r="N387" s="5" t="s">
        <v>22</v>
      </c>
      <c r="O387" s="4">
        <v>172611.07</v>
      </c>
      <c r="P387" s="5" t="s">
        <v>22</v>
      </c>
      <c r="Q387" s="4">
        <v>195476.59</v>
      </c>
      <c r="R387" s="5" t="s">
        <v>22</v>
      </c>
      <c r="S387" s="4">
        <v>238945.76</v>
      </c>
      <c r="T387" s="5" t="s">
        <v>22</v>
      </c>
      <c r="U387" s="4">
        <v>239675.69</v>
      </c>
      <c r="V387" s="5" t="s">
        <v>22</v>
      </c>
      <c r="W387" s="4">
        <v>267599.89</v>
      </c>
      <c r="X387" s="5" t="s">
        <v>22</v>
      </c>
      <c r="Y387" s="4">
        <v>264209.78558145999</v>
      </c>
      <c r="Z387" s="5" t="s">
        <v>22</v>
      </c>
      <c r="AA387" s="4">
        <v>276206.53000000003</v>
      </c>
      <c r="AB387" s="5" t="s">
        <v>22</v>
      </c>
      <c r="AC387" s="4">
        <v>288736.76</v>
      </c>
      <c r="AD387" s="5" t="s">
        <v>22</v>
      </c>
      <c r="AE387" s="4">
        <v>394026.16</v>
      </c>
      <c r="AF387" s="5" t="s">
        <v>22</v>
      </c>
      <c r="AG387" s="4">
        <v>271958.15999999997</v>
      </c>
      <c r="AH387" s="5" t="s">
        <v>22</v>
      </c>
      <c r="AI387" s="4">
        <v>359078.66</v>
      </c>
      <c r="AJ387" s="5" t="s">
        <v>22</v>
      </c>
      <c r="AK387" s="4">
        <v>265582.13</v>
      </c>
      <c r="AL387" s="5" t="s">
        <v>22</v>
      </c>
      <c r="AM387" s="4">
        <v>165684.18</v>
      </c>
      <c r="AN387" s="5" t="s">
        <v>22</v>
      </c>
      <c r="AO387" s="4"/>
      <c r="AP387" s="5"/>
    </row>
    <row r="388" spans="1:42" ht="39" customHeight="1" x14ac:dyDescent="0.4">
      <c r="A388" s="8" t="s">
        <v>122</v>
      </c>
      <c r="B388" s="2" t="s">
        <v>24</v>
      </c>
      <c r="C388" s="3"/>
      <c r="D388" s="1"/>
      <c r="E388" s="3">
        <v>69039.520000000004</v>
      </c>
      <c r="F388" s="1" t="s">
        <v>22</v>
      </c>
      <c r="G388" s="3">
        <v>118502.23</v>
      </c>
      <c r="H388" s="1" t="s">
        <v>22</v>
      </c>
      <c r="I388" s="3">
        <v>63713.48</v>
      </c>
      <c r="J388" s="1" t="s">
        <v>22</v>
      </c>
      <c r="K388" s="3">
        <v>59049.94</v>
      </c>
      <c r="L388" s="1" t="s">
        <v>22</v>
      </c>
      <c r="M388" s="3">
        <v>44133.88</v>
      </c>
      <c r="N388" s="1" t="s">
        <v>22</v>
      </c>
      <c r="O388" s="3">
        <v>59944</v>
      </c>
      <c r="P388" s="1" t="s">
        <v>22</v>
      </c>
      <c r="Q388" s="3">
        <v>67145.039999999994</v>
      </c>
      <c r="R388" s="1" t="s">
        <v>22</v>
      </c>
      <c r="S388" s="3">
        <v>85157.05</v>
      </c>
      <c r="T388" s="1" t="s">
        <v>22</v>
      </c>
      <c r="U388" s="3">
        <v>82372.31</v>
      </c>
      <c r="V388" s="1" t="s">
        <v>22</v>
      </c>
      <c r="W388" s="3">
        <v>140474.59</v>
      </c>
      <c r="X388" s="1" t="s">
        <v>22</v>
      </c>
      <c r="Y388" s="3">
        <v>143285.39060878</v>
      </c>
      <c r="Z388" s="1" t="s">
        <v>22</v>
      </c>
      <c r="AA388" s="3">
        <v>171038.53</v>
      </c>
      <c r="AB388" s="1" t="s">
        <v>22</v>
      </c>
      <c r="AC388" s="3">
        <v>151831.99</v>
      </c>
      <c r="AD388" s="1" t="s">
        <v>22</v>
      </c>
      <c r="AE388" s="3">
        <v>171268.08</v>
      </c>
      <c r="AF388" s="1" t="s">
        <v>22</v>
      </c>
      <c r="AG388" s="3">
        <v>241140.43</v>
      </c>
      <c r="AH388" s="1" t="s">
        <v>22</v>
      </c>
      <c r="AI388" s="3">
        <v>289564.81</v>
      </c>
      <c r="AJ388" s="1" t="s">
        <v>22</v>
      </c>
      <c r="AK388" s="3">
        <v>184387.17</v>
      </c>
      <c r="AL388" s="1" t="s">
        <v>22</v>
      </c>
      <c r="AM388" s="3">
        <v>110485.78</v>
      </c>
      <c r="AN388" s="1" t="s">
        <v>22</v>
      </c>
      <c r="AO388" s="3"/>
      <c r="AP388" s="1"/>
    </row>
    <row r="389" spans="1:42" ht="39" customHeight="1" x14ac:dyDescent="0.4">
      <c r="A389" s="8" t="s">
        <v>122</v>
      </c>
      <c r="B389" s="2" t="s">
        <v>25</v>
      </c>
      <c r="C389" s="4"/>
      <c r="D389" s="5"/>
      <c r="E389" s="4">
        <v>7621353.8700000001</v>
      </c>
      <c r="F389" s="5" t="s">
        <v>22</v>
      </c>
      <c r="G389" s="4">
        <v>7901780.0599999996</v>
      </c>
      <c r="H389" s="5" t="s">
        <v>22</v>
      </c>
      <c r="I389" s="4">
        <v>8877230.9100000001</v>
      </c>
      <c r="J389" s="5" t="s">
        <v>22</v>
      </c>
      <c r="K389" s="4">
        <v>9111347.8599999994</v>
      </c>
      <c r="L389" s="5" t="s">
        <v>22</v>
      </c>
      <c r="M389" s="4">
        <v>10172409.539999999</v>
      </c>
      <c r="N389" s="5" t="s">
        <v>22</v>
      </c>
      <c r="O389" s="4">
        <v>11370123.960000001</v>
      </c>
      <c r="P389" s="5" t="s">
        <v>22</v>
      </c>
      <c r="Q389" s="4">
        <v>13088047.4</v>
      </c>
      <c r="R389" s="5" t="s">
        <v>22</v>
      </c>
      <c r="S389" s="4">
        <v>14399817.140000001</v>
      </c>
      <c r="T389" s="5" t="s">
        <v>22</v>
      </c>
      <c r="U389" s="4">
        <v>15042178.289999999</v>
      </c>
      <c r="V389" s="5" t="s">
        <v>22</v>
      </c>
      <c r="W389" s="4">
        <v>15921084.15</v>
      </c>
      <c r="X389" s="5" t="s">
        <v>22</v>
      </c>
      <c r="Y389" s="4">
        <v>16373753.32</v>
      </c>
      <c r="Z389" s="5" t="s">
        <v>22</v>
      </c>
      <c r="AA389" s="4">
        <v>17186334.272560202</v>
      </c>
      <c r="AB389" s="5" t="s">
        <v>22</v>
      </c>
      <c r="AC389" s="4">
        <v>17792861.210000001</v>
      </c>
      <c r="AD389" s="5" t="s">
        <v>22</v>
      </c>
      <c r="AE389" s="4">
        <v>18836344.870000001</v>
      </c>
      <c r="AF389" s="5" t="s">
        <v>22</v>
      </c>
      <c r="AG389" s="4">
        <v>20490701.710000001</v>
      </c>
      <c r="AH389" s="5" t="s">
        <v>22</v>
      </c>
      <c r="AI389" s="4">
        <v>21381995.359999999</v>
      </c>
      <c r="AJ389" s="5" t="s">
        <v>22</v>
      </c>
      <c r="AK389" s="4">
        <v>22180634.41</v>
      </c>
      <c r="AL389" s="5" t="s">
        <v>22</v>
      </c>
      <c r="AM389" s="4">
        <v>22559943.02</v>
      </c>
      <c r="AN389" s="5" t="s">
        <v>22</v>
      </c>
      <c r="AO389" s="4"/>
      <c r="AP389" s="5"/>
    </row>
    <row r="390" spans="1:42" ht="29.25" customHeight="1" x14ac:dyDescent="0.4">
      <c r="A390" s="8" t="s">
        <v>123</v>
      </c>
      <c r="B390" s="2" t="s">
        <v>21</v>
      </c>
      <c r="C390" s="3"/>
      <c r="D390" s="1"/>
      <c r="E390" s="3"/>
      <c r="F390" s="1"/>
      <c r="G390" s="3"/>
      <c r="H390" s="1"/>
      <c r="I390" s="3"/>
      <c r="J390" s="1"/>
      <c r="K390" s="3"/>
      <c r="L390" s="1"/>
      <c r="M390" s="3"/>
      <c r="N390" s="1"/>
      <c r="O390" s="3"/>
      <c r="P390" s="1"/>
      <c r="Q390" s="3">
        <v>30.902999999999999</v>
      </c>
      <c r="R390" s="1" t="s">
        <v>22</v>
      </c>
      <c r="S390" s="3">
        <v>28.154</v>
      </c>
      <c r="T390" s="1" t="s">
        <v>22</v>
      </c>
      <c r="U390" s="3">
        <v>29.248999999999999</v>
      </c>
      <c r="V390" s="1" t="s">
        <v>22</v>
      </c>
      <c r="W390" s="3">
        <v>31.422000000000001</v>
      </c>
      <c r="X390" s="1" t="s">
        <v>22</v>
      </c>
      <c r="Y390" s="3">
        <v>34.945</v>
      </c>
      <c r="Z390" s="1" t="s">
        <v>22</v>
      </c>
      <c r="AA390" s="3">
        <v>38.24</v>
      </c>
      <c r="AB390" s="1" t="s">
        <v>22</v>
      </c>
      <c r="AC390" s="3">
        <v>45.844000000000001</v>
      </c>
      <c r="AD390" s="1" t="s">
        <v>22</v>
      </c>
      <c r="AE390" s="3">
        <v>49.917999999999999</v>
      </c>
      <c r="AF390" s="1" t="s">
        <v>22</v>
      </c>
      <c r="AG390" s="3">
        <v>48.863</v>
      </c>
      <c r="AH390" s="1" t="s">
        <v>22</v>
      </c>
      <c r="AI390" s="3">
        <v>45.515999999999998</v>
      </c>
      <c r="AJ390" s="1" t="s">
        <v>22</v>
      </c>
      <c r="AK390" s="3">
        <v>45.298999999999999</v>
      </c>
      <c r="AL390" s="1" t="s">
        <v>22</v>
      </c>
      <c r="AM390" s="3">
        <v>49.749000000000002</v>
      </c>
      <c r="AN390" s="1" t="s">
        <v>22</v>
      </c>
      <c r="AO390" s="3"/>
      <c r="AP390" s="1"/>
    </row>
    <row r="391" spans="1:42" ht="29.25" customHeight="1" x14ac:dyDescent="0.4">
      <c r="A391" s="8" t="s">
        <v>123</v>
      </c>
      <c r="B391" s="2" t="s">
        <v>23</v>
      </c>
      <c r="C391" s="4"/>
      <c r="D391" s="5"/>
      <c r="E391" s="4"/>
      <c r="F391" s="5"/>
      <c r="G391" s="4"/>
      <c r="H391" s="5"/>
      <c r="I391" s="4"/>
      <c r="J391" s="5"/>
      <c r="K391" s="4"/>
      <c r="L391" s="5"/>
      <c r="M391" s="4"/>
      <c r="N391" s="5"/>
      <c r="O391" s="4"/>
      <c r="P391" s="5"/>
      <c r="Q391" s="4">
        <v>20.457000000000001</v>
      </c>
      <c r="R391" s="5" t="s">
        <v>22</v>
      </c>
      <c r="S391" s="4">
        <v>20.280999999999999</v>
      </c>
      <c r="T391" s="5" t="s">
        <v>22</v>
      </c>
      <c r="U391" s="4">
        <v>20.625</v>
      </c>
      <c r="V391" s="5" t="s">
        <v>22</v>
      </c>
      <c r="W391" s="4">
        <v>23.29</v>
      </c>
      <c r="X391" s="5" t="s">
        <v>22</v>
      </c>
      <c r="Y391" s="4">
        <v>24.613</v>
      </c>
      <c r="Z391" s="5" t="s">
        <v>22</v>
      </c>
      <c r="AA391" s="4">
        <v>26.713999999999999</v>
      </c>
      <c r="AB391" s="5" t="s">
        <v>22</v>
      </c>
      <c r="AC391" s="4">
        <v>26.721</v>
      </c>
      <c r="AD391" s="5" t="s">
        <v>22</v>
      </c>
      <c r="AE391" s="4">
        <v>27.736999999999998</v>
      </c>
      <c r="AF391" s="5" t="s">
        <v>22</v>
      </c>
      <c r="AG391" s="4">
        <v>22.558</v>
      </c>
      <c r="AH391" s="5" t="s">
        <v>22</v>
      </c>
      <c r="AI391" s="4">
        <v>22.927</v>
      </c>
      <c r="AJ391" s="5" t="s">
        <v>22</v>
      </c>
      <c r="AK391" s="4">
        <v>29.439</v>
      </c>
      <c r="AL391" s="5" t="s">
        <v>22</v>
      </c>
      <c r="AM391" s="4">
        <v>38.804000000000002</v>
      </c>
      <c r="AN391" s="5" t="s">
        <v>22</v>
      </c>
      <c r="AO391" s="4"/>
      <c r="AP391" s="5"/>
    </row>
    <row r="392" spans="1:42" ht="29.25" customHeight="1" x14ac:dyDescent="0.4">
      <c r="A392" s="8" t="s">
        <v>123</v>
      </c>
      <c r="B392" s="2" t="s">
        <v>24</v>
      </c>
      <c r="C392" s="3"/>
      <c r="D392" s="1"/>
      <c r="E392" s="3"/>
      <c r="F392" s="1"/>
      <c r="G392" s="3"/>
      <c r="H392" s="1"/>
      <c r="I392" s="3"/>
      <c r="J392" s="1"/>
      <c r="K392" s="3"/>
      <c r="L392" s="1"/>
      <c r="M392" s="3"/>
      <c r="N392" s="1"/>
      <c r="O392" s="3"/>
      <c r="P392" s="1"/>
      <c r="Q392" s="3">
        <v>2.1739999999999999</v>
      </c>
      <c r="R392" s="1" t="s">
        <v>22</v>
      </c>
      <c r="S392" s="3">
        <v>1.046</v>
      </c>
      <c r="T392" s="1" t="s">
        <v>22</v>
      </c>
      <c r="U392" s="3">
        <v>1.389</v>
      </c>
      <c r="V392" s="1" t="s">
        <v>22</v>
      </c>
      <c r="W392" s="3">
        <v>2.089</v>
      </c>
      <c r="X392" s="1" t="s">
        <v>22</v>
      </c>
      <c r="Y392" s="3">
        <v>-0.443</v>
      </c>
      <c r="Z392" s="1" t="s">
        <v>22</v>
      </c>
      <c r="AA392" s="3">
        <v>-0.13600000000000001</v>
      </c>
      <c r="AB392" s="1" t="s">
        <v>22</v>
      </c>
      <c r="AC392" s="3">
        <v>2.3410000000000002</v>
      </c>
      <c r="AD392" s="1" t="s">
        <v>22</v>
      </c>
      <c r="AE392" s="3">
        <v>1.5820000000000001</v>
      </c>
      <c r="AF392" s="1" t="s">
        <v>22</v>
      </c>
      <c r="AG392" s="3">
        <v>9.8019999999999996</v>
      </c>
      <c r="AH392" s="1" t="s">
        <v>22</v>
      </c>
      <c r="AI392" s="3">
        <v>0.52</v>
      </c>
      <c r="AJ392" s="1" t="s">
        <v>22</v>
      </c>
      <c r="AK392" s="3">
        <v>4.3090000000000002</v>
      </c>
      <c r="AL392" s="1" t="s">
        <v>22</v>
      </c>
      <c r="AM392" s="3">
        <v>-3.19</v>
      </c>
      <c r="AN392" s="1" t="s">
        <v>22</v>
      </c>
      <c r="AO392" s="3"/>
      <c r="AP392" s="1"/>
    </row>
    <row r="393" spans="1:42" ht="29.25" customHeight="1" x14ac:dyDescent="0.4">
      <c r="A393" s="8" t="s">
        <v>123</v>
      </c>
      <c r="B393" s="2" t="s">
        <v>25</v>
      </c>
      <c r="C393" s="4"/>
      <c r="D393" s="5"/>
      <c r="E393" s="4"/>
      <c r="F393" s="5"/>
      <c r="G393" s="4"/>
      <c r="H393" s="5"/>
      <c r="I393" s="4"/>
      <c r="J393" s="5"/>
      <c r="K393" s="4"/>
      <c r="L393" s="5"/>
      <c r="M393" s="4"/>
      <c r="N393" s="5"/>
      <c r="O393" s="4"/>
      <c r="P393" s="5"/>
      <c r="Q393" s="4">
        <v>499.05599999999998</v>
      </c>
      <c r="R393" s="5" t="s">
        <v>22</v>
      </c>
      <c r="S393" s="4">
        <v>517.69000000000005</v>
      </c>
      <c r="T393" s="5" t="s">
        <v>22</v>
      </c>
      <c r="U393" s="4">
        <v>567.81799999999998</v>
      </c>
      <c r="V393" s="5" t="s">
        <v>22</v>
      </c>
      <c r="W393" s="4">
        <v>643.91800000000001</v>
      </c>
      <c r="X393" s="5" t="s">
        <v>22</v>
      </c>
      <c r="Y393" s="4">
        <v>735.16399999999999</v>
      </c>
      <c r="Z393" s="5" t="s">
        <v>22</v>
      </c>
      <c r="AA393" s="4">
        <v>794.95100000000002</v>
      </c>
      <c r="AB393" s="5" t="s">
        <v>22</v>
      </c>
      <c r="AC393" s="4">
        <v>874.71199999999999</v>
      </c>
      <c r="AD393" s="5" t="s">
        <v>22</v>
      </c>
      <c r="AE393" s="4">
        <v>880.46299999999997</v>
      </c>
      <c r="AF393" s="5" t="s">
        <v>22</v>
      </c>
      <c r="AG393" s="4">
        <v>985.726</v>
      </c>
      <c r="AH393" s="5" t="s">
        <v>22</v>
      </c>
      <c r="AI393" s="4">
        <v>1119.2239999999999</v>
      </c>
      <c r="AJ393" s="5" t="s">
        <v>22</v>
      </c>
      <c r="AK393" s="4">
        <v>1173.299</v>
      </c>
      <c r="AL393" s="5" t="s">
        <v>22</v>
      </c>
      <c r="AM393" s="4">
        <v>1222.27</v>
      </c>
      <c r="AN393" s="5" t="s">
        <v>22</v>
      </c>
      <c r="AO393" s="4"/>
      <c r="AP393" s="5"/>
    </row>
    <row r="394" spans="1:42" ht="29.25" customHeight="1" x14ac:dyDescent="0.4">
      <c r="A394" s="8" t="s">
        <v>124</v>
      </c>
      <c r="B394" s="2" t="s">
        <v>21</v>
      </c>
      <c r="C394" s="3"/>
      <c r="D394" s="1"/>
      <c r="E394" s="3"/>
      <c r="F394" s="1"/>
      <c r="G394" s="3"/>
      <c r="H394" s="1"/>
      <c r="I394" s="3">
        <v>5927.4779052734502</v>
      </c>
      <c r="J394" s="1" t="s">
        <v>22</v>
      </c>
      <c r="K394" s="3">
        <v>5894.3519287109402</v>
      </c>
      <c r="L394" s="1" t="s">
        <v>22</v>
      </c>
      <c r="M394" s="3">
        <v>5196.8360595703198</v>
      </c>
      <c r="N394" s="1" t="s">
        <v>22</v>
      </c>
      <c r="O394" s="3">
        <v>4717.2249755859402</v>
      </c>
      <c r="P394" s="1" t="s">
        <v>22</v>
      </c>
      <c r="Q394" s="3">
        <v>4599.6229248047002</v>
      </c>
      <c r="R394" s="1" t="s">
        <v>22</v>
      </c>
      <c r="S394" s="3">
        <v>4563.7530517578198</v>
      </c>
      <c r="T394" s="1" t="s">
        <v>22</v>
      </c>
      <c r="U394" s="3">
        <v>4442.77001953126</v>
      </c>
      <c r="V394" s="1" t="s">
        <v>22</v>
      </c>
      <c r="W394" s="3">
        <v>4686.56201171875</v>
      </c>
      <c r="X394" s="1" t="s">
        <v>22</v>
      </c>
      <c r="Y394" s="3">
        <v>5313.8590234374997</v>
      </c>
      <c r="Z394" s="1" t="s">
        <v>22</v>
      </c>
      <c r="AA394" s="3">
        <v>5708.8819999999996</v>
      </c>
      <c r="AB394" s="1" t="s">
        <v>22</v>
      </c>
      <c r="AC394" s="3">
        <v>6050.9219999999996</v>
      </c>
      <c r="AD394" s="1" t="s">
        <v>22</v>
      </c>
      <c r="AE394" s="3">
        <v>6329.61</v>
      </c>
      <c r="AF394" s="1" t="s">
        <v>22</v>
      </c>
      <c r="AG394" s="3">
        <v>5904.5959999999995</v>
      </c>
      <c r="AH394" s="1" t="s">
        <v>22</v>
      </c>
      <c r="AI394" s="3">
        <v>5385.2939999999999</v>
      </c>
      <c r="AJ394" s="1" t="s">
        <v>22</v>
      </c>
      <c r="AK394" s="3">
        <v>5737.357</v>
      </c>
      <c r="AL394" s="1" t="s">
        <v>22</v>
      </c>
      <c r="AM394" s="3">
        <v>6848.1570000000002</v>
      </c>
      <c r="AN394" s="1" t="s">
        <v>22</v>
      </c>
      <c r="AO394" s="3"/>
      <c r="AP394" s="1"/>
    </row>
    <row r="395" spans="1:42" ht="29.25" customHeight="1" x14ac:dyDescent="0.4">
      <c r="A395" s="8" t="s">
        <v>124</v>
      </c>
      <c r="B395" s="2" t="s">
        <v>23</v>
      </c>
      <c r="C395" s="4"/>
      <c r="D395" s="5"/>
      <c r="E395" s="4"/>
      <c r="F395" s="5"/>
      <c r="G395" s="4"/>
      <c r="H395" s="5"/>
      <c r="I395" s="4">
        <v>2010.43701171875</v>
      </c>
      <c r="J395" s="5" t="s">
        <v>22</v>
      </c>
      <c r="K395" s="4">
        <v>2081.9719543456999</v>
      </c>
      <c r="L395" s="5" t="s">
        <v>22</v>
      </c>
      <c r="M395" s="4">
        <v>2150.6180419921898</v>
      </c>
      <c r="N395" s="5" t="s">
        <v>22</v>
      </c>
      <c r="O395" s="4">
        <v>2359.85302734375</v>
      </c>
      <c r="P395" s="5" t="s">
        <v>22</v>
      </c>
      <c r="Q395" s="4">
        <v>2961.4700317382799</v>
      </c>
      <c r="R395" s="5" t="s">
        <v>22</v>
      </c>
      <c r="S395" s="4">
        <v>2720.5149536132799</v>
      </c>
      <c r="T395" s="5" t="s">
        <v>22</v>
      </c>
      <c r="U395" s="4">
        <v>3033.26098632813</v>
      </c>
      <c r="V395" s="5" t="s">
        <v>22</v>
      </c>
      <c r="W395" s="4">
        <v>3623.8189086914099</v>
      </c>
      <c r="X395" s="5" t="s">
        <v>22</v>
      </c>
      <c r="Y395" s="4">
        <v>3270.80200830078</v>
      </c>
      <c r="Z395" s="5" t="s">
        <v>22</v>
      </c>
      <c r="AA395" s="4">
        <v>2908.1610000000001</v>
      </c>
      <c r="AB395" s="5" t="s">
        <v>22</v>
      </c>
      <c r="AC395" s="4">
        <v>3040.78</v>
      </c>
      <c r="AD395" s="5" t="s">
        <v>22</v>
      </c>
      <c r="AE395" s="4">
        <v>3760.6120000000001</v>
      </c>
      <c r="AF395" s="5" t="s">
        <v>22</v>
      </c>
      <c r="AG395" s="4">
        <v>2532.0990999999999</v>
      </c>
      <c r="AH395" s="5" t="s">
        <v>22</v>
      </c>
      <c r="AI395" s="4">
        <v>3072.9389999999999</v>
      </c>
      <c r="AJ395" s="5" t="s">
        <v>22</v>
      </c>
      <c r="AK395" s="4">
        <v>3641.2710000000002</v>
      </c>
      <c r="AL395" s="5" t="s">
        <v>22</v>
      </c>
      <c r="AM395" s="4">
        <v>3657.7570000000001</v>
      </c>
      <c r="AN395" s="5" t="s">
        <v>22</v>
      </c>
      <c r="AO395" s="4"/>
      <c r="AP395" s="5"/>
    </row>
    <row r="396" spans="1:42" ht="29.25" customHeight="1" x14ac:dyDescent="0.4">
      <c r="A396" s="8" t="s">
        <v>124</v>
      </c>
      <c r="B396" s="2" t="s">
        <v>24</v>
      </c>
      <c r="C396" s="3"/>
      <c r="D396" s="1"/>
      <c r="E396" s="3"/>
      <c r="F396" s="1"/>
      <c r="G396" s="3"/>
      <c r="H396" s="1"/>
      <c r="I396" s="3">
        <v>108.90500164031999</v>
      </c>
      <c r="J396" s="1" t="s">
        <v>22</v>
      </c>
      <c r="K396" s="3">
        <v>690.04598999023403</v>
      </c>
      <c r="L396" s="1" t="s">
        <v>22</v>
      </c>
      <c r="M396" s="3">
        <v>479.85600280761702</v>
      </c>
      <c r="N396" s="1" t="s">
        <v>22</v>
      </c>
      <c r="O396" s="3">
        <v>458.073987960816</v>
      </c>
      <c r="P396" s="1" t="s">
        <v>22</v>
      </c>
      <c r="Q396" s="3">
        <v>452.59201049804801</v>
      </c>
      <c r="R396" s="1" t="s">
        <v>22</v>
      </c>
      <c r="S396" s="3">
        <v>-69.918999671936106</v>
      </c>
      <c r="T396" s="1" t="s">
        <v>22</v>
      </c>
      <c r="U396" s="3">
        <v>235.57999610900899</v>
      </c>
      <c r="V396" s="1" t="s">
        <v>22</v>
      </c>
      <c r="W396" s="3">
        <v>94.780002593994197</v>
      </c>
      <c r="X396" s="1" t="s">
        <v>22</v>
      </c>
      <c r="Y396" s="3">
        <v>29.767999988079101</v>
      </c>
      <c r="Z396" s="1" t="s">
        <v>22</v>
      </c>
      <c r="AA396" s="3">
        <v>237.67699999999999</v>
      </c>
      <c r="AB396" s="1" t="s">
        <v>22</v>
      </c>
      <c r="AC396" s="3">
        <v>309.01799999999997</v>
      </c>
      <c r="AD396" s="1" t="s">
        <v>22</v>
      </c>
      <c r="AE396" s="3">
        <v>71.287999999999997</v>
      </c>
      <c r="AF396" s="1" t="s">
        <v>22</v>
      </c>
      <c r="AG396" s="3">
        <v>939.75328000000002</v>
      </c>
      <c r="AH396" s="1" t="s">
        <v>22</v>
      </c>
      <c r="AI396" s="3">
        <v>257.57600000000002</v>
      </c>
      <c r="AJ396" s="1" t="s">
        <v>22</v>
      </c>
      <c r="AK396" s="3">
        <v>165.41900000000001</v>
      </c>
      <c r="AL396" s="1" t="s">
        <v>22</v>
      </c>
      <c r="AM396" s="3">
        <v>565.92939999999999</v>
      </c>
      <c r="AN396" s="1" t="s">
        <v>22</v>
      </c>
      <c r="AO396" s="3"/>
      <c r="AP396" s="1"/>
    </row>
    <row r="397" spans="1:42" ht="39" customHeight="1" x14ac:dyDescent="0.4">
      <c r="A397" s="8" t="s">
        <v>124</v>
      </c>
      <c r="B397" s="2" t="s">
        <v>25</v>
      </c>
      <c r="C397" s="4"/>
      <c r="D397" s="5"/>
      <c r="E397" s="4"/>
      <c r="F397" s="5"/>
      <c r="G397" s="4"/>
      <c r="H397" s="5"/>
      <c r="I397" s="4">
        <v>83706.528316380005</v>
      </c>
      <c r="J397" s="5" t="s">
        <v>22</v>
      </c>
      <c r="K397" s="4">
        <v>100297.32714052001</v>
      </c>
      <c r="L397" s="5" t="s">
        <v>22</v>
      </c>
      <c r="M397" s="4">
        <v>100473.13486609</v>
      </c>
      <c r="N397" s="5" t="s">
        <v>22</v>
      </c>
      <c r="O397" s="4">
        <v>108386.38690574</v>
      </c>
      <c r="P397" s="5" t="s">
        <v>22</v>
      </c>
      <c r="Q397" s="4">
        <v>118421.660835024</v>
      </c>
      <c r="R397" s="5" t="s">
        <v>22</v>
      </c>
      <c r="S397" s="4">
        <v>123881.92913479199</v>
      </c>
      <c r="T397" s="5" t="s">
        <v>22</v>
      </c>
      <c r="U397" s="4">
        <v>131604.29</v>
      </c>
      <c r="V397" s="5" t="s">
        <v>22</v>
      </c>
      <c r="W397" s="4">
        <v>132448.77100000001</v>
      </c>
      <c r="X397" s="5" t="s">
        <v>22</v>
      </c>
      <c r="Y397" s="4">
        <v>136247.67300000001</v>
      </c>
      <c r="Z397" s="5" t="s">
        <v>22</v>
      </c>
      <c r="AA397" s="4">
        <v>134942.06700000001</v>
      </c>
      <c r="AB397" s="5" t="s">
        <v>22</v>
      </c>
      <c r="AC397" s="4">
        <v>138047.27174</v>
      </c>
      <c r="AD397" s="5" t="s">
        <v>22</v>
      </c>
      <c r="AE397" s="4">
        <v>146310.24132999999</v>
      </c>
      <c r="AF397" s="5" t="s">
        <v>22</v>
      </c>
      <c r="AG397" s="4">
        <v>154002.81155000001</v>
      </c>
      <c r="AH397" s="5" t="s">
        <v>22</v>
      </c>
      <c r="AI397" s="4">
        <v>154840.57500000001</v>
      </c>
      <c r="AJ397" s="5" t="s">
        <v>22</v>
      </c>
      <c r="AK397" s="4">
        <v>156921.74100000001</v>
      </c>
      <c r="AL397" s="5" t="s">
        <v>22</v>
      </c>
      <c r="AM397" s="4">
        <v>158706.42600000001</v>
      </c>
      <c r="AN397" s="5" t="s">
        <v>22</v>
      </c>
      <c r="AO397" s="4"/>
      <c r="AP397" s="5"/>
    </row>
    <row r="398" spans="1:42" ht="39" customHeight="1" x14ac:dyDescent="0.4">
      <c r="A398" s="8" t="s">
        <v>125</v>
      </c>
      <c r="B398" s="2" t="s">
        <v>21</v>
      </c>
      <c r="C398" s="3">
        <v>43304.243000000002</v>
      </c>
      <c r="D398" s="1" t="s">
        <v>22</v>
      </c>
      <c r="E398" s="3">
        <v>55848.396999999997</v>
      </c>
      <c r="F398" s="1" t="s">
        <v>22</v>
      </c>
      <c r="G398" s="3">
        <v>70552.760999999999</v>
      </c>
      <c r="H398" s="1" t="s">
        <v>22</v>
      </c>
      <c r="I398" s="3">
        <v>85768.133000000002</v>
      </c>
      <c r="J398" s="1" t="s">
        <v>22</v>
      </c>
      <c r="K398" s="3">
        <v>85290.629000000001</v>
      </c>
      <c r="L398" s="1" t="s">
        <v>22</v>
      </c>
      <c r="M398" s="3">
        <v>77395.952999999994</v>
      </c>
      <c r="N398" s="1" t="s">
        <v>22</v>
      </c>
      <c r="O398" s="3">
        <v>88158.917000000001</v>
      </c>
      <c r="P398" s="1" t="s">
        <v>22</v>
      </c>
      <c r="Q398" s="3">
        <v>109895.966</v>
      </c>
      <c r="R398" s="1" t="s">
        <v>22</v>
      </c>
      <c r="S398" s="3">
        <v>110631.034</v>
      </c>
      <c r="T398" s="1" t="s">
        <v>22</v>
      </c>
      <c r="U398" s="3">
        <v>138667.264</v>
      </c>
      <c r="V398" s="1" t="s">
        <v>22</v>
      </c>
      <c r="W398" s="3">
        <v>197254.93599999999</v>
      </c>
      <c r="X398" s="1" t="s">
        <v>22</v>
      </c>
      <c r="Y398" s="3">
        <v>194732.30799999999</v>
      </c>
      <c r="Z398" s="1" t="s">
        <v>22</v>
      </c>
      <c r="AA398" s="3">
        <v>247451.606</v>
      </c>
      <c r="AB398" s="1" t="s">
        <v>22</v>
      </c>
      <c r="AC398" s="3">
        <v>368465.18599999999</v>
      </c>
      <c r="AD398" s="1" t="s">
        <v>22</v>
      </c>
      <c r="AE398" s="3">
        <v>420519.72899999999</v>
      </c>
      <c r="AF398" s="1" t="s">
        <v>22</v>
      </c>
      <c r="AG398" s="3">
        <v>423472.19099999999</v>
      </c>
      <c r="AH398" s="1" t="s">
        <v>22</v>
      </c>
      <c r="AI398" s="3">
        <v>641491.55599999998</v>
      </c>
      <c r="AJ398" s="1" t="s">
        <v>22</v>
      </c>
      <c r="AK398" s="3">
        <v>1403189.916</v>
      </c>
      <c r="AL398" s="1" t="s">
        <v>22</v>
      </c>
      <c r="AM398" s="3">
        <v>2623271.4219999998</v>
      </c>
      <c r="AN398" s="1" t="s">
        <v>22</v>
      </c>
      <c r="AO398" s="3"/>
      <c r="AP398" s="1"/>
    </row>
    <row r="399" spans="1:42" ht="39" customHeight="1" x14ac:dyDescent="0.4">
      <c r="A399" s="8" t="s">
        <v>125</v>
      </c>
      <c r="B399" s="2" t="s">
        <v>23</v>
      </c>
      <c r="C399" s="4">
        <v>12459.546</v>
      </c>
      <c r="D399" s="5" t="s">
        <v>22</v>
      </c>
      <c r="E399" s="4">
        <v>14132.349</v>
      </c>
      <c r="F399" s="5" t="s">
        <v>22</v>
      </c>
      <c r="G399" s="4">
        <v>17337.967000000001</v>
      </c>
      <c r="H399" s="5" t="s">
        <v>22</v>
      </c>
      <c r="I399" s="4">
        <v>17694.892</v>
      </c>
      <c r="J399" s="5" t="s">
        <v>22</v>
      </c>
      <c r="K399" s="4">
        <v>21124.794000000002</v>
      </c>
      <c r="L399" s="5" t="s">
        <v>22</v>
      </c>
      <c r="M399" s="4">
        <v>24243.082999999999</v>
      </c>
      <c r="N399" s="5" t="s">
        <v>22</v>
      </c>
      <c r="O399" s="4">
        <v>26331.694</v>
      </c>
      <c r="P399" s="5" t="s">
        <v>22</v>
      </c>
      <c r="Q399" s="4">
        <v>28651.208999999999</v>
      </c>
      <c r="R399" s="5" t="s">
        <v>22</v>
      </c>
      <c r="S399" s="4">
        <v>34317.167999999998</v>
      </c>
      <c r="T399" s="5" t="s">
        <v>22</v>
      </c>
      <c r="U399" s="4">
        <v>34994.909</v>
      </c>
      <c r="V399" s="5" t="s">
        <v>22</v>
      </c>
      <c r="W399" s="4">
        <v>38894.686999999998</v>
      </c>
      <c r="X399" s="5" t="s">
        <v>22</v>
      </c>
      <c r="Y399" s="4">
        <v>45037.374000000003</v>
      </c>
      <c r="Z399" s="5" t="s">
        <v>22</v>
      </c>
      <c r="AA399" s="4">
        <v>45499.845999999998</v>
      </c>
      <c r="AB399" s="5" t="s">
        <v>22</v>
      </c>
      <c r="AC399" s="4">
        <v>66028.850000000006</v>
      </c>
      <c r="AD399" s="5" t="s">
        <v>22</v>
      </c>
      <c r="AE399" s="4">
        <v>83422.365999999995</v>
      </c>
      <c r="AF399" s="5" t="s">
        <v>22</v>
      </c>
      <c r="AG399" s="4">
        <v>83775.705000000002</v>
      </c>
      <c r="AH399" s="5" t="s">
        <v>22</v>
      </c>
      <c r="AI399" s="4">
        <v>138970.239</v>
      </c>
      <c r="AJ399" s="5" t="s">
        <v>22</v>
      </c>
      <c r="AK399" s="4">
        <v>384574.39299999998</v>
      </c>
      <c r="AL399" s="5" t="s">
        <v>22</v>
      </c>
      <c r="AM399" s="4">
        <v>890492.09699999995</v>
      </c>
      <c r="AN399" s="5" t="s">
        <v>22</v>
      </c>
      <c r="AO399" s="4"/>
      <c r="AP399" s="5"/>
    </row>
    <row r="400" spans="1:42" ht="39" customHeight="1" x14ac:dyDescent="0.4">
      <c r="A400" s="8" t="s">
        <v>125</v>
      </c>
      <c r="B400" s="2" t="s">
        <v>24</v>
      </c>
      <c r="C400" s="3">
        <v>6412.3389999999999</v>
      </c>
      <c r="D400" s="1" t="s">
        <v>22</v>
      </c>
      <c r="E400" s="3">
        <v>4391.47</v>
      </c>
      <c r="F400" s="1" t="s">
        <v>22</v>
      </c>
      <c r="G400" s="3">
        <v>5834.2510000000002</v>
      </c>
      <c r="H400" s="1" t="s">
        <v>22</v>
      </c>
      <c r="I400" s="3">
        <v>8929.7219999999998</v>
      </c>
      <c r="J400" s="1" t="s">
        <v>22</v>
      </c>
      <c r="K400" s="3">
        <v>13618.483</v>
      </c>
      <c r="L400" s="1" t="s">
        <v>22</v>
      </c>
      <c r="M400" s="3">
        <v>8271.2970000000005</v>
      </c>
      <c r="N400" s="1" t="s">
        <v>22</v>
      </c>
      <c r="O400" s="3">
        <v>9502.9560000000001</v>
      </c>
      <c r="P400" s="1" t="s">
        <v>22</v>
      </c>
      <c r="Q400" s="3">
        <v>15205.11</v>
      </c>
      <c r="R400" s="1" t="s">
        <v>22</v>
      </c>
      <c r="S400" s="3">
        <v>18602.984</v>
      </c>
      <c r="T400" s="1" t="s">
        <v>22</v>
      </c>
      <c r="U400" s="3">
        <v>20556.02</v>
      </c>
      <c r="V400" s="1" t="s">
        <v>22</v>
      </c>
      <c r="W400" s="3">
        <v>31553.483</v>
      </c>
      <c r="X400" s="1" t="s">
        <v>22</v>
      </c>
      <c r="Y400" s="3">
        <v>30317.875</v>
      </c>
      <c r="Z400" s="1" t="s">
        <v>22</v>
      </c>
      <c r="AA400" s="3">
        <v>32194.440999999999</v>
      </c>
      <c r="AB400" s="1" t="s">
        <v>22</v>
      </c>
      <c r="AC400" s="3">
        <v>65882.415999999997</v>
      </c>
      <c r="AD400" s="1" t="s">
        <v>22</v>
      </c>
      <c r="AE400" s="3">
        <v>86507.990999999995</v>
      </c>
      <c r="AF400" s="1" t="s">
        <v>22</v>
      </c>
      <c r="AG400" s="3">
        <v>112684.035</v>
      </c>
      <c r="AH400" s="1" t="s">
        <v>22</v>
      </c>
      <c r="AI400" s="3">
        <v>147908.29800000001</v>
      </c>
      <c r="AJ400" s="1" t="s">
        <v>22</v>
      </c>
      <c r="AK400" s="3">
        <v>305332.91800000001</v>
      </c>
      <c r="AL400" s="1" t="s">
        <v>22</v>
      </c>
      <c r="AM400" s="3">
        <v>292266.82699999999</v>
      </c>
      <c r="AN400" s="1" t="s">
        <v>22</v>
      </c>
      <c r="AO400" s="3"/>
      <c r="AP400" s="1"/>
    </row>
    <row r="401" spans="1:42" ht="39" customHeight="1" x14ac:dyDescent="0.4">
      <c r="A401" s="8" t="s">
        <v>125</v>
      </c>
      <c r="B401" s="2" t="s">
        <v>25</v>
      </c>
      <c r="C401" s="4">
        <v>406908.902</v>
      </c>
      <c r="D401" s="5" t="s">
        <v>22</v>
      </c>
      <c r="E401" s="4">
        <v>499730.83600000001</v>
      </c>
      <c r="F401" s="5" t="s">
        <v>22</v>
      </c>
      <c r="G401" s="4">
        <v>581605.90899999999</v>
      </c>
      <c r="H401" s="5" t="s">
        <v>22</v>
      </c>
      <c r="I401" s="4">
        <v>732536.15099999995</v>
      </c>
      <c r="J401" s="5" t="s">
        <v>22</v>
      </c>
      <c r="K401" s="4">
        <v>834013.99899999995</v>
      </c>
      <c r="L401" s="5" t="s">
        <v>22</v>
      </c>
      <c r="M401" s="4">
        <v>1006667.051</v>
      </c>
      <c r="N401" s="5" t="s">
        <v>22</v>
      </c>
      <c r="O401" s="4">
        <v>1217695.31</v>
      </c>
      <c r="P401" s="5" t="s">
        <v>22</v>
      </c>
      <c r="Q401" s="4">
        <v>1370614.18</v>
      </c>
      <c r="R401" s="5" t="s">
        <v>22</v>
      </c>
      <c r="S401" s="4">
        <v>1732400.825</v>
      </c>
      <c r="T401" s="5" t="s">
        <v>22</v>
      </c>
      <c r="U401" s="4">
        <v>1994161.405</v>
      </c>
      <c r="V401" s="5" t="s">
        <v>22</v>
      </c>
      <c r="W401" s="4">
        <v>2357450.5950000002</v>
      </c>
      <c r="X401" s="5" t="s">
        <v>22</v>
      </c>
      <c r="Y401" s="4">
        <v>2731036.6970000002</v>
      </c>
      <c r="Z401" s="5" t="s">
        <v>22</v>
      </c>
      <c r="AA401" s="4">
        <v>3257842.4019999998</v>
      </c>
      <c r="AB401" s="5" t="s">
        <v>22</v>
      </c>
      <c r="AC401" s="4">
        <v>3867425.602</v>
      </c>
      <c r="AD401" s="5" t="s">
        <v>22</v>
      </c>
      <c r="AE401" s="4">
        <v>4490817.62</v>
      </c>
      <c r="AF401" s="5" t="s">
        <v>22</v>
      </c>
      <c r="AG401" s="4">
        <v>6106450.6100000003</v>
      </c>
      <c r="AH401" s="5" t="s">
        <v>22</v>
      </c>
      <c r="AI401" s="4">
        <v>9346271.2379999999</v>
      </c>
      <c r="AJ401" s="5" t="s">
        <v>22</v>
      </c>
      <c r="AK401" s="4">
        <v>14572701.280999999</v>
      </c>
      <c r="AL401" s="5" t="s">
        <v>22</v>
      </c>
      <c r="AM401" s="4">
        <v>23861696.103999998</v>
      </c>
      <c r="AN401" s="5" t="s">
        <v>22</v>
      </c>
      <c r="AO401" s="4"/>
      <c r="AP401" s="5"/>
    </row>
    <row r="402" spans="1:42" ht="39" customHeight="1" x14ac:dyDescent="0.4">
      <c r="A402" s="8" t="s">
        <v>126</v>
      </c>
      <c r="B402" s="2" t="s">
        <v>21</v>
      </c>
      <c r="C402" s="3">
        <v>338736.90212899999</v>
      </c>
      <c r="D402" s="1" t="s">
        <v>22</v>
      </c>
      <c r="E402" s="3">
        <v>405225.24179200002</v>
      </c>
      <c r="F402" s="1" t="s">
        <v>22</v>
      </c>
      <c r="G402" s="3">
        <v>520491.43005600001</v>
      </c>
      <c r="H402" s="1" t="s">
        <v>22</v>
      </c>
      <c r="I402" s="3">
        <v>712965.65585752495</v>
      </c>
      <c r="J402" s="1" t="s">
        <v>22</v>
      </c>
      <c r="K402" s="3">
        <v>927216.58685595996</v>
      </c>
      <c r="L402" s="1" t="s">
        <v>22</v>
      </c>
      <c r="M402" s="3">
        <v>1032871.70625581</v>
      </c>
      <c r="N402" s="1" t="s">
        <v>22</v>
      </c>
      <c r="O402" s="3">
        <v>1483117.35068104</v>
      </c>
      <c r="P402" s="1" t="s">
        <v>22</v>
      </c>
      <c r="Q402" s="3">
        <v>1916568.46482583</v>
      </c>
      <c r="R402" s="1" t="s">
        <v>22</v>
      </c>
      <c r="S402" s="3">
        <v>1859830.3938905499</v>
      </c>
      <c r="T402" s="1" t="s">
        <v>22</v>
      </c>
      <c r="U402" s="3">
        <v>2020843.7623203101</v>
      </c>
      <c r="V402" s="1" t="s">
        <v>22</v>
      </c>
      <c r="W402" s="3">
        <v>2300370.17123341</v>
      </c>
      <c r="X402" s="1" t="s">
        <v>22</v>
      </c>
      <c r="Y402" s="3">
        <v>2693051.9252847</v>
      </c>
      <c r="Z402" s="1" t="s">
        <v>22</v>
      </c>
      <c r="AA402" s="3">
        <v>2920148.66240593</v>
      </c>
      <c r="AB402" s="1" t="s">
        <v>22</v>
      </c>
      <c r="AC402" s="3">
        <v>2958063.0097416802</v>
      </c>
      <c r="AD402" s="1" t="s">
        <v>22</v>
      </c>
      <c r="AE402" s="3">
        <v>3437829.5830493998</v>
      </c>
      <c r="AF402" s="1" t="s">
        <v>22</v>
      </c>
      <c r="AG402" s="3">
        <v>3603476.6030932702</v>
      </c>
      <c r="AH402" s="1" t="s">
        <v>22</v>
      </c>
      <c r="AI402" s="3">
        <v>3969231.6527804099</v>
      </c>
      <c r="AJ402" s="1" t="s">
        <v>22</v>
      </c>
      <c r="AK402" s="3">
        <v>4436476.4924359499</v>
      </c>
      <c r="AL402" s="1" t="s">
        <v>22</v>
      </c>
      <c r="AM402" s="3">
        <v>5411646.2845243504</v>
      </c>
      <c r="AN402" s="1" t="s">
        <v>22</v>
      </c>
      <c r="AO402" s="3"/>
      <c r="AP402" s="1"/>
    </row>
    <row r="403" spans="1:42" ht="39" customHeight="1" x14ac:dyDescent="0.4">
      <c r="A403" s="8" t="s">
        <v>126</v>
      </c>
      <c r="B403" s="2" t="s">
        <v>23</v>
      </c>
      <c r="C403" s="4">
        <v>167799.51360100001</v>
      </c>
      <c r="D403" s="5" t="s">
        <v>22</v>
      </c>
      <c r="E403" s="4">
        <v>178981.28249899999</v>
      </c>
      <c r="F403" s="5" t="s">
        <v>22</v>
      </c>
      <c r="G403" s="4">
        <v>254928.11575249999</v>
      </c>
      <c r="H403" s="5" t="s">
        <v>22</v>
      </c>
      <c r="I403" s="4">
        <v>337041.84694871999</v>
      </c>
      <c r="J403" s="5" t="s">
        <v>22</v>
      </c>
      <c r="K403" s="4">
        <v>404051.83537235</v>
      </c>
      <c r="L403" s="5" t="s">
        <v>22</v>
      </c>
      <c r="M403" s="4">
        <v>445058.60912708403</v>
      </c>
      <c r="N403" s="5" t="s">
        <v>22</v>
      </c>
      <c r="O403" s="4">
        <v>531123.31067336304</v>
      </c>
      <c r="P403" s="5" t="s">
        <v>22</v>
      </c>
      <c r="Q403" s="4">
        <v>679854.79709883698</v>
      </c>
      <c r="R403" s="5" t="s">
        <v>22</v>
      </c>
      <c r="S403" s="4">
        <v>678895.36387465894</v>
      </c>
      <c r="T403" s="5" t="s">
        <v>22</v>
      </c>
      <c r="U403" s="4">
        <v>781421.92906752997</v>
      </c>
      <c r="V403" s="5" t="s">
        <v>22</v>
      </c>
      <c r="W403" s="4">
        <v>896211.76778879506</v>
      </c>
      <c r="X403" s="5" t="s">
        <v>22</v>
      </c>
      <c r="Y403" s="4">
        <v>910722.99520947202</v>
      </c>
      <c r="Z403" s="5" t="s">
        <v>22</v>
      </c>
      <c r="AA403" s="4">
        <v>1065051.6054094599</v>
      </c>
      <c r="AB403" s="5" t="s">
        <v>22</v>
      </c>
      <c r="AC403" s="4">
        <v>1105338.8133942101</v>
      </c>
      <c r="AD403" s="5" t="s">
        <v>22</v>
      </c>
      <c r="AE403" s="4">
        <v>1247796.2219406201</v>
      </c>
      <c r="AF403" s="5" t="s">
        <v>22</v>
      </c>
      <c r="AG403" s="4">
        <v>1360884.6022739499</v>
      </c>
      <c r="AH403" s="5" t="s">
        <v>22</v>
      </c>
      <c r="AI403" s="4">
        <v>1548711.39645346</v>
      </c>
      <c r="AJ403" s="5" t="s">
        <v>22</v>
      </c>
      <c r="AK403" s="4">
        <v>1798232.4359371001</v>
      </c>
      <c r="AL403" s="5" t="s">
        <v>22</v>
      </c>
      <c r="AM403" s="4">
        <v>2045472.8401440701</v>
      </c>
      <c r="AN403" s="5" t="s">
        <v>22</v>
      </c>
      <c r="AO403" s="4"/>
      <c r="AP403" s="5"/>
    </row>
    <row r="404" spans="1:42" ht="39" customHeight="1" x14ac:dyDescent="0.4">
      <c r="A404" s="8" t="s">
        <v>126</v>
      </c>
      <c r="B404" s="2" t="s">
        <v>24</v>
      </c>
      <c r="C404" s="3">
        <v>16662.122985000002</v>
      </c>
      <c r="D404" s="1" t="s">
        <v>22</v>
      </c>
      <c r="E404" s="3">
        <v>23707.624965999999</v>
      </c>
      <c r="F404" s="1" t="s">
        <v>22</v>
      </c>
      <c r="G404" s="3">
        <v>48867.314141000003</v>
      </c>
      <c r="H404" s="1" t="s">
        <v>22</v>
      </c>
      <c r="I404" s="3">
        <v>44137.492959869996</v>
      </c>
      <c r="J404" s="1" t="s">
        <v>22</v>
      </c>
      <c r="K404" s="3">
        <v>56336.736894026501</v>
      </c>
      <c r="L404" s="1" t="s">
        <v>22</v>
      </c>
      <c r="M404" s="3">
        <v>77885.461696011494</v>
      </c>
      <c r="N404" s="1" t="s">
        <v>22</v>
      </c>
      <c r="O404" s="3">
        <v>77177.670846202804</v>
      </c>
      <c r="P404" s="1" t="s">
        <v>22</v>
      </c>
      <c r="Q404" s="3">
        <v>205892.9230519</v>
      </c>
      <c r="R404" s="1" t="s">
        <v>22</v>
      </c>
      <c r="S404" s="3">
        <v>321805.59738373599</v>
      </c>
      <c r="T404" s="1" t="s">
        <v>22</v>
      </c>
      <c r="U404" s="3">
        <v>212163.629883127</v>
      </c>
      <c r="V404" s="1" t="s">
        <v>22</v>
      </c>
      <c r="W404" s="3">
        <v>217741.668365766</v>
      </c>
      <c r="X404" s="1" t="s">
        <v>22</v>
      </c>
      <c r="Y404" s="3">
        <v>637175.45371086197</v>
      </c>
      <c r="Z404" s="1" t="s">
        <v>22</v>
      </c>
      <c r="AA404" s="3">
        <v>305745.18932355498</v>
      </c>
      <c r="AB404" s="1" t="s">
        <v>22</v>
      </c>
      <c r="AC404" s="3">
        <v>200721.36634961801</v>
      </c>
      <c r="AD404" s="1" t="s">
        <v>22</v>
      </c>
      <c r="AE404" s="3">
        <v>196675.44388636999</v>
      </c>
      <c r="AF404" s="1" t="s">
        <v>22</v>
      </c>
      <c r="AG404" s="3">
        <v>403732.48861161602</v>
      </c>
      <c r="AH404" s="1" t="s">
        <v>22</v>
      </c>
      <c r="AI404" s="3">
        <v>514203.56593292998</v>
      </c>
      <c r="AJ404" s="1" t="s">
        <v>22</v>
      </c>
      <c r="AK404" s="3">
        <v>547144.34851381998</v>
      </c>
      <c r="AL404" s="1" t="s">
        <v>22</v>
      </c>
      <c r="AM404" s="3">
        <v>490632.08464796399</v>
      </c>
      <c r="AN404" s="1" t="s">
        <v>22</v>
      </c>
      <c r="AO404" s="3"/>
      <c r="AP404" s="1"/>
    </row>
    <row r="405" spans="1:42" ht="39" customHeight="1" x14ac:dyDescent="0.4">
      <c r="A405" s="8" t="s">
        <v>126</v>
      </c>
      <c r="B405" s="2" t="s">
        <v>25</v>
      </c>
      <c r="C405" s="4">
        <v>3687166.4359860001</v>
      </c>
      <c r="D405" s="5" t="s">
        <v>22</v>
      </c>
      <c r="E405" s="4">
        <v>4458867.6509266105</v>
      </c>
      <c r="F405" s="5" t="s">
        <v>22</v>
      </c>
      <c r="G405" s="4">
        <v>5607725.2412080001</v>
      </c>
      <c r="H405" s="5" t="s">
        <v>22</v>
      </c>
      <c r="I405" s="4">
        <v>7582488.0330966702</v>
      </c>
      <c r="J405" s="5" t="s">
        <v>22</v>
      </c>
      <c r="K405" s="4">
        <v>8729941.7346013896</v>
      </c>
      <c r="L405" s="5" t="s">
        <v>22</v>
      </c>
      <c r="M405" s="4">
        <v>11371561.082892699</v>
      </c>
      <c r="N405" s="5" t="s">
        <v>22</v>
      </c>
      <c r="O405" s="4">
        <v>13061086.5435545</v>
      </c>
      <c r="P405" s="5" t="s">
        <v>22</v>
      </c>
      <c r="Q405" s="4">
        <v>15616813.122203499</v>
      </c>
      <c r="R405" s="5" t="s">
        <v>22</v>
      </c>
      <c r="S405" s="4">
        <v>17568638.831634998</v>
      </c>
      <c r="T405" s="5" t="s">
        <v>22</v>
      </c>
      <c r="U405" s="4">
        <v>19776463.333026301</v>
      </c>
      <c r="V405" s="5" t="s">
        <v>22</v>
      </c>
      <c r="W405" s="4">
        <v>21722177.895819198</v>
      </c>
      <c r="X405" s="5" t="s">
        <v>22</v>
      </c>
      <c r="Y405" s="4">
        <v>23689158.596082199</v>
      </c>
      <c r="Z405" s="5" t="s">
        <v>22</v>
      </c>
      <c r="AA405" s="4">
        <v>27534411.725448199</v>
      </c>
      <c r="AB405" s="5" t="s">
        <v>22</v>
      </c>
      <c r="AC405" s="4">
        <v>29280807.32147</v>
      </c>
      <c r="AD405" s="5" t="s">
        <v>22</v>
      </c>
      <c r="AE405" s="4">
        <v>34146063.80957</v>
      </c>
      <c r="AF405" s="5" t="s">
        <v>22</v>
      </c>
      <c r="AG405" s="4">
        <v>40056942.369580001</v>
      </c>
      <c r="AH405" s="5" t="s">
        <v>22</v>
      </c>
      <c r="AI405" s="4">
        <v>41974832.517619997</v>
      </c>
      <c r="AJ405" s="5" t="s">
        <v>22</v>
      </c>
      <c r="AK405" s="4">
        <v>46912285.134259999</v>
      </c>
      <c r="AL405" s="5" t="s">
        <v>22</v>
      </c>
      <c r="AM405" s="4">
        <v>51263587.402480699</v>
      </c>
      <c r="AN405" s="5" t="s">
        <v>22</v>
      </c>
      <c r="AO405" s="4"/>
      <c r="AP405" s="5"/>
    </row>
    <row r="406" spans="1:42" ht="39" customHeight="1" x14ac:dyDescent="0.4">
      <c r="A406" s="8" t="s">
        <v>127</v>
      </c>
      <c r="B406" s="2" t="s">
        <v>21</v>
      </c>
      <c r="C406" s="3">
        <v>18863.150000000001</v>
      </c>
      <c r="D406" s="1" t="s">
        <v>22</v>
      </c>
      <c r="E406" s="3">
        <v>30095.37</v>
      </c>
      <c r="F406" s="1" t="s">
        <v>22</v>
      </c>
      <c r="G406" s="3">
        <v>50172.71</v>
      </c>
      <c r="H406" s="1" t="s">
        <v>22</v>
      </c>
      <c r="I406" s="3">
        <v>86621.73</v>
      </c>
      <c r="J406" s="1" t="s">
        <v>22</v>
      </c>
      <c r="K406" s="3">
        <v>110402</v>
      </c>
      <c r="L406" s="1" t="s">
        <v>22</v>
      </c>
      <c r="M406" s="3">
        <v>106636.55</v>
      </c>
      <c r="N406" s="1" t="s">
        <v>22</v>
      </c>
      <c r="O406" s="3">
        <v>108716.39516559</v>
      </c>
      <c r="P406" s="1" t="s">
        <v>22</v>
      </c>
      <c r="Q406" s="3">
        <v>124098.86969483001</v>
      </c>
      <c r="R406" s="1" t="s">
        <v>22</v>
      </c>
      <c r="S406" s="3">
        <v>131465.84472063999</v>
      </c>
      <c r="T406" s="1" t="s">
        <v>22</v>
      </c>
      <c r="U406" s="3">
        <v>149864.29031632</v>
      </c>
      <c r="V406" s="1" t="s">
        <v>22</v>
      </c>
      <c r="W406" s="3">
        <v>138302.21228025999</v>
      </c>
      <c r="X406" s="1" t="s">
        <v>22</v>
      </c>
      <c r="Y406" s="3">
        <v>138073.30203843999</v>
      </c>
      <c r="Z406" s="1" t="s">
        <v>22</v>
      </c>
      <c r="AA406" s="3">
        <v>124612.29825476999</v>
      </c>
      <c r="AB406" s="1" t="s">
        <v>22</v>
      </c>
      <c r="AC406" s="3">
        <v>140422.97898675999</v>
      </c>
      <c r="AD406" s="1" t="s">
        <v>22</v>
      </c>
      <c r="AE406" s="3">
        <v>154350.87086259</v>
      </c>
      <c r="AF406" s="1" t="s">
        <v>22</v>
      </c>
      <c r="AG406" s="3">
        <v>146210.28370438999</v>
      </c>
      <c r="AH406" s="1" t="s">
        <v>22</v>
      </c>
      <c r="AI406" s="3">
        <v>168599.70762994999</v>
      </c>
      <c r="AJ406" s="1" t="s">
        <v>22</v>
      </c>
      <c r="AK406" s="3">
        <v>216992.36639153</v>
      </c>
      <c r="AL406" s="1" t="s">
        <v>22</v>
      </c>
      <c r="AM406" s="3">
        <v>304501.85273632</v>
      </c>
      <c r="AN406" s="1" t="s">
        <v>22</v>
      </c>
      <c r="AO406" s="3"/>
      <c r="AP406" s="1"/>
    </row>
    <row r="407" spans="1:42" ht="39" customHeight="1" x14ac:dyDescent="0.4">
      <c r="A407" s="8" t="s">
        <v>127</v>
      </c>
      <c r="B407" s="2" t="s">
        <v>23</v>
      </c>
      <c r="C407" s="4">
        <v>8496.73</v>
      </c>
      <c r="D407" s="5" t="s">
        <v>22</v>
      </c>
      <c r="E407" s="4">
        <v>11290.11</v>
      </c>
      <c r="F407" s="5" t="s">
        <v>22</v>
      </c>
      <c r="G407" s="4">
        <v>17318.080000000002</v>
      </c>
      <c r="H407" s="5" t="s">
        <v>22</v>
      </c>
      <c r="I407" s="4">
        <v>34183.89</v>
      </c>
      <c r="J407" s="5" t="s">
        <v>22</v>
      </c>
      <c r="K407" s="4">
        <v>21812.77</v>
      </c>
      <c r="L407" s="5" t="s">
        <v>22</v>
      </c>
      <c r="M407" s="4">
        <v>23318.62</v>
      </c>
      <c r="N407" s="5" t="s">
        <v>22</v>
      </c>
      <c r="O407" s="4">
        <v>28813.808358940001</v>
      </c>
      <c r="P407" s="5" t="s">
        <v>22</v>
      </c>
      <c r="Q407" s="4">
        <v>31242.714411820001</v>
      </c>
      <c r="R407" s="5" t="s">
        <v>22</v>
      </c>
      <c r="S407" s="4">
        <v>35793.216367530003</v>
      </c>
      <c r="T407" s="5" t="s">
        <v>22</v>
      </c>
      <c r="U407" s="4">
        <v>56044.53365936</v>
      </c>
      <c r="V407" s="5" t="s">
        <v>22</v>
      </c>
      <c r="W407" s="4">
        <v>62786.693527750002</v>
      </c>
      <c r="X407" s="5" t="s">
        <v>22</v>
      </c>
      <c r="Y407" s="4">
        <v>53934.636734040003</v>
      </c>
      <c r="Z407" s="5" t="s">
        <v>22</v>
      </c>
      <c r="AA407" s="4">
        <v>52166.337656919997</v>
      </c>
      <c r="AB407" s="5" t="s">
        <v>22</v>
      </c>
      <c r="AC407" s="4">
        <v>67033.211124619993</v>
      </c>
      <c r="AD407" s="5" t="s">
        <v>22</v>
      </c>
      <c r="AE407" s="4">
        <v>89183.563680480001</v>
      </c>
      <c r="AF407" s="5" t="s">
        <v>22</v>
      </c>
      <c r="AG407" s="4">
        <v>101698.48835884999</v>
      </c>
      <c r="AH407" s="5" t="s">
        <v>22</v>
      </c>
      <c r="AI407" s="4">
        <v>103724.15171958</v>
      </c>
      <c r="AJ407" s="5" t="s">
        <v>22</v>
      </c>
      <c r="AK407" s="4">
        <v>139543.18348728001</v>
      </c>
      <c r="AL407" s="5" t="s">
        <v>22</v>
      </c>
      <c r="AM407" s="4">
        <v>139695.24285266001</v>
      </c>
      <c r="AN407" s="5" t="s">
        <v>22</v>
      </c>
      <c r="AO407" s="4"/>
      <c r="AP407" s="5"/>
    </row>
    <row r="408" spans="1:42" ht="39" customHeight="1" x14ac:dyDescent="0.4">
      <c r="A408" s="8" t="s">
        <v>127</v>
      </c>
      <c r="B408" s="2" t="s">
        <v>24</v>
      </c>
      <c r="C408" s="3">
        <v>2610.9899999999998</v>
      </c>
      <c r="D408" s="1" t="s">
        <v>22</v>
      </c>
      <c r="E408" s="3">
        <v>4424.07</v>
      </c>
      <c r="F408" s="1" t="s">
        <v>22</v>
      </c>
      <c r="G408" s="3">
        <v>6586.89</v>
      </c>
      <c r="H408" s="1" t="s">
        <v>22</v>
      </c>
      <c r="I408" s="3">
        <v>22375.41</v>
      </c>
      <c r="J408" s="1" t="s">
        <v>22</v>
      </c>
      <c r="K408" s="3">
        <v>64662.97</v>
      </c>
      <c r="L408" s="1" t="s">
        <v>22</v>
      </c>
      <c r="M408" s="3">
        <v>39277.79</v>
      </c>
      <c r="N408" s="1" t="s">
        <v>22</v>
      </c>
      <c r="O408" s="3">
        <v>31260.194165730001</v>
      </c>
      <c r="P408" s="1" t="s">
        <v>22</v>
      </c>
      <c r="Q408" s="3">
        <v>28316.06427287</v>
      </c>
      <c r="R408" s="1" t="s">
        <v>22</v>
      </c>
      <c r="S408" s="3">
        <v>26346.131397010002</v>
      </c>
      <c r="T408" s="1" t="s">
        <v>22</v>
      </c>
      <c r="U408" s="3">
        <v>99004.485822329996</v>
      </c>
      <c r="V408" s="1" t="s">
        <v>22</v>
      </c>
      <c r="W408" s="3">
        <v>119888.92759766</v>
      </c>
      <c r="X408" s="1" t="s">
        <v>22</v>
      </c>
      <c r="Y408" s="3">
        <v>199544.19573784</v>
      </c>
      <c r="Z408" s="1" t="s">
        <v>22</v>
      </c>
      <c r="AA408" s="3">
        <v>47673.619630059999</v>
      </c>
      <c r="AB408" s="1" t="s">
        <v>22</v>
      </c>
      <c r="AC408" s="3">
        <v>31951.57880897</v>
      </c>
      <c r="AD408" s="1" t="s">
        <v>22</v>
      </c>
      <c r="AE408" s="3">
        <v>10979.429520240001</v>
      </c>
      <c r="AF408" s="1" t="s">
        <v>22</v>
      </c>
      <c r="AG408" s="3">
        <v>27670.430059589999</v>
      </c>
      <c r="AH408" s="1" t="s">
        <v>22</v>
      </c>
      <c r="AI408" s="3">
        <v>1885.3335655999999</v>
      </c>
      <c r="AJ408" s="1" t="s">
        <v>22</v>
      </c>
      <c r="AK408" s="3">
        <v>117956.07508799</v>
      </c>
      <c r="AL408" s="1" t="s">
        <v>22</v>
      </c>
      <c r="AM408" s="3">
        <v>15354.62721968</v>
      </c>
      <c r="AN408" s="1" t="s">
        <v>22</v>
      </c>
      <c r="AO408" s="3"/>
      <c r="AP408" s="1"/>
    </row>
    <row r="409" spans="1:42" ht="39" customHeight="1" x14ac:dyDescent="0.4">
      <c r="A409" s="8" t="s">
        <v>127</v>
      </c>
      <c r="B409" s="2" t="s">
        <v>25</v>
      </c>
      <c r="C409" s="4">
        <v>213590.56</v>
      </c>
      <c r="D409" s="5" t="s">
        <v>22</v>
      </c>
      <c r="E409" s="4">
        <v>339521.82</v>
      </c>
      <c r="F409" s="5" t="s">
        <v>22</v>
      </c>
      <c r="G409" s="4">
        <v>598455.18999999994</v>
      </c>
      <c r="H409" s="5" t="s">
        <v>22</v>
      </c>
      <c r="I409" s="4">
        <v>924308.43030000001</v>
      </c>
      <c r="J409" s="5" t="s">
        <v>22</v>
      </c>
      <c r="K409" s="4">
        <v>879147.71</v>
      </c>
      <c r="L409" s="5" t="s">
        <v>22</v>
      </c>
      <c r="M409" s="4">
        <v>941322.84</v>
      </c>
      <c r="N409" s="5" t="s">
        <v>22</v>
      </c>
      <c r="O409" s="4">
        <v>1053369.0337084001</v>
      </c>
      <c r="P409" s="5" t="s">
        <v>22</v>
      </c>
      <c r="Q409" s="4">
        <v>1126413.06587654</v>
      </c>
      <c r="R409" s="5" t="s">
        <v>22</v>
      </c>
      <c r="S409" s="4">
        <v>1276994.49829198</v>
      </c>
      <c r="T409" s="5" t="s">
        <v>22</v>
      </c>
      <c r="U409" s="4">
        <v>1315433.6299107899</v>
      </c>
      <c r="V409" s="5" t="s">
        <v>22</v>
      </c>
      <c r="W409" s="4">
        <v>1266894.77290621</v>
      </c>
      <c r="X409" s="5" t="s">
        <v>22</v>
      </c>
      <c r="Y409" s="4">
        <v>1274352.4803629401</v>
      </c>
      <c r="Z409" s="5" t="s">
        <v>22</v>
      </c>
      <c r="AA409" s="4">
        <v>1342754.9436105499</v>
      </c>
      <c r="AB409" s="5" t="s">
        <v>22</v>
      </c>
      <c r="AC409" s="4">
        <v>1359908.3502070999</v>
      </c>
      <c r="AD409" s="5" t="s">
        <v>22</v>
      </c>
      <c r="AE409" s="4">
        <v>1487068.07738782</v>
      </c>
      <c r="AF409" s="5" t="s">
        <v>22</v>
      </c>
      <c r="AG409" s="4">
        <v>1808401.76221151</v>
      </c>
      <c r="AH409" s="5" t="s">
        <v>22</v>
      </c>
      <c r="AI409" s="4">
        <v>2046441.6310288501</v>
      </c>
      <c r="AJ409" s="5" t="s">
        <v>22</v>
      </c>
      <c r="AK409" s="4">
        <v>2417914.18919037</v>
      </c>
      <c r="AL409" s="5" t="s">
        <v>22</v>
      </c>
      <c r="AM409" s="4">
        <v>3015523.6955373199</v>
      </c>
      <c r="AN409" s="5" t="s">
        <v>22</v>
      </c>
      <c r="AO409" s="4"/>
      <c r="AP409" s="5"/>
    </row>
    <row r="410" spans="1:42" ht="39" customHeight="1" x14ac:dyDescent="0.4">
      <c r="A410" s="8" t="s">
        <v>128</v>
      </c>
      <c r="B410" s="2" t="s">
        <v>21</v>
      </c>
      <c r="C410" s="3"/>
      <c r="D410" s="1"/>
      <c r="E410" s="3"/>
      <c r="F410" s="1"/>
      <c r="G410" s="3"/>
      <c r="H410" s="1"/>
      <c r="I410" s="3"/>
      <c r="J410" s="1"/>
      <c r="K410" s="3">
        <v>73597.694000000003</v>
      </c>
      <c r="L410" s="1" t="s">
        <v>22</v>
      </c>
      <c r="M410" s="3">
        <v>72617.231</v>
      </c>
      <c r="N410" s="1" t="s">
        <v>22</v>
      </c>
      <c r="O410" s="3">
        <v>75384.491999999998</v>
      </c>
      <c r="P410" s="1" t="s">
        <v>22</v>
      </c>
      <c r="Q410" s="3">
        <v>73328.875</v>
      </c>
      <c r="R410" s="1" t="s">
        <v>22</v>
      </c>
      <c r="S410" s="3">
        <v>73672.843999999997</v>
      </c>
      <c r="T410" s="1" t="s">
        <v>22</v>
      </c>
      <c r="U410" s="3">
        <v>77838.270999999993</v>
      </c>
      <c r="V410" s="1" t="s">
        <v>22</v>
      </c>
      <c r="W410" s="3">
        <v>82133.202999999994</v>
      </c>
      <c r="X410" s="1" t="s">
        <v>22</v>
      </c>
      <c r="Y410" s="3">
        <v>89094.133000000002</v>
      </c>
      <c r="Z410" s="1" t="s">
        <v>22</v>
      </c>
      <c r="AA410" s="3">
        <v>89139.345000000001</v>
      </c>
      <c r="AB410" s="1" t="s">
        <v>22</v>
      </c>
      <c r="AC410" s="3">
        <v>102302</v>
      </c>
      <c r="AD410" s="1" t="s">
        <v>22</v>
      </c>
      <c r="AE410" s="3">
        <v>110510</v>
      </c>
      <c r="AF410" s="1" t="s">
        <v>22</v>
      </c>
      <c r="AG410" s="3">
        <v>88089</v>
      </c>
      <c r="AH410" s="1" t="s">
        <v>22</v>
      </c>
      <c r="AI410" s="3">
        <v>72448</v>
      </c>
      <c r="AJ410" s="1" t="s">
        <v>22</v>
      </c>
      <c r="AK410" s="3">
        <v>102720.19946249999</v>
      </c>
      <c r="AL410" s="1" t="s">
        <v>22</v>
      </c>
      <c r="AM410" s="3">
        <v>182744.4570001</v>
      </c>
      <c r="AN410" s="1" t="s">
        <v>22</v>
      </c>
      <c r="AO410" s="3"/>
      <c r="AP410" s="1"/>
    </row>
    <row r="411" spans="1:42" ht="39" customHeight="1" x14ac:dyDescent="0.4">
      <c r="A411" s="8" t="s">
        <v>128</v>
      </c>
      <c r="B411" s="2" t="s">
        <v>23</v>
      </c>
      <c r="C411" s="4"/>
      <c r="D411" s="5"/>
      <c r="E411" s="4"/>
      <c r="F411" s="5"/>
      <c r="G411" s="4"/>
      <c r="H411" s="5"/>
      <c r="I411" s="4"/>
      <c r="J411" s="5"/>
      <c r="K411" s="4">
        <v>21503.712</v>
      </c>
      <c r="L411" s="5" t="s">
        <v>22</v>
      </c>
      <c r="M411" s="4">
        <v>20590.636999999999</v>
      </c>
      <c r="N411" s="5" t="s">
        <v>22</v>
      </c>
      <c r="O411" s="4">
        <v>23422.821</v>
      </c>
      <c r="P411" s="5" t="s">
        <v>22</v>
      </c>
      <c r="Q411" s="4">
        <v>20107.339</v>
      </c>
      <c r="R411" s="5" t="s">
        <v>22</v>
      </c>
      <c r="S411" s="4">
        <v>22620.401999999998</v>
      </c>
      <c r="T411" s="5" t="s">
        <v>22</v>
      </c>
      <c r="U411" s="4">
        <v>27508.345000000001</v>
      </c>
      <c r="V411" s="5" t="s">
        <v>22</v>
      </c>
      <c r="W411" s="4">
        <v>26965.988000000001</v>
      </c>
      <c r="X411" s="5" t="s">
        <v>22</v>
      </c>
      <c r="Y411" s="4">
        <v>27479.582999999999</v>
      </c>
      <c r="Z411" s="5" t="s">
        <v>22</v>
      </c>
      <c r="AA411" s="4">
        <v>30910.319</v>
      </c>
      <c r="AB411" s="5" t="s">
        <v>22</v>
      </c>
      <c r="AC411" s="4">
        <v>26592</v>
      </c>
      <c r="AD411" s="5" t="s">
        <v>22</v>
      </c>
      <c r="AE411" s="4">
        <v>32118</v>
      </c>
      <c r="AF411" s="5" t="s">
        <v>22</v>
      </c>
      <c r="AG411" s="4">
        <v>26918</v>
      </c>
      <c r="AH411" s="5" t="s">
        <v>22</v>
      </c>
      <c r="AI411" s="4">
        <v>32203</v>
      </c>
      <c r="AJ411" s="5" t="s">
        <v>22</v>
      </c>
      <c r="AK411" s="4">
        <v>32297.953664199998</v>
      </c>
      <c r="AL411" s="5" t="s">
        <v>22</v>
      </c>
      <c r="AM411" s="4">
        <v>36886.610929800001</v>
      </c>
      <c r="AN411" s="5" t="s">
        <v>22</v>
      </c>
      <c r="AO411" s="4"/>
      <c r="AP411" s="5"/>
    </row>
    <row r="412" spans="1:42" ht="39" customHeight="1" x14ac:dyDescent="0.4">
      <c r="A412" s="8" t="s">
        <v>128</v>
      </c>
      <c r="B412" s="2" t="s">
        <v>24</v>
      </c>
      <c r="C412" s="3"/>
      <c r="D412" s="1"/>
      <c r="E412" s="3"/>
      <c r="F412" s="1"/>
      <c r="G412" s="3"/>
      <c r="H412" s="1"/>
      <c r="I412" s="3"/>
      <c r="J412" s="1"/>
      <c r="K412" s="3">
        <v>20278.152999999998</v>
      </c>
      <c r="L412" s="1" t="s">
        <v>22</v>
      </c>
      <c r="M412" s="3">
        <v>17764.387999999999</v>
      </c>
      <c r="N412" s="1" t="s">
        <v>22</v>
      </c>
      <c r="O412" s="3">
        <v>19067.565999999999</v>
      </c>
      <c r="P412" s="1" t="s">
        <v>22</v>
      </c>
      <c r="Q412" s="3">
        <v>16326.571</v>
      </c>
      <c r="R412" s="1" t="s">
        <v>22</v>
      </c>
      <c r="S412" s="3">
        <v>14362.546</v>
      </c>
      <c r="T412" s="1" t="s">
        <v>22</v>
      </c>
      <c r="U412" s="3">
        <v>14051.249</v>
      </c>
      <c r="V412" s="1" t="s">
        <v>22</v>
      </c>
      <c r="W412" s="3">
        <v>17241.583999999999</v>
      </c>
      <c r="X412" s="1" t="s">
        <v>22</v>
      </c>
      <c r="Y412" s="3">
        <v>19254.567999999999</v>
      </c>
      <c r="Z412" s="1" t="s">
        <v>22</v>
      </c>
      <c r="AA412" s="3">
        <v>17629.687000000002</v>
      </c>
      <c r="AB412" s="1" t="s">
        <v>22</v>
      </c>
      <c r="AC412" s="3">
        <v>17944</v>
      </c>
      <c r="AD412" s="1" t="s">
        <v>22</v>
      </c>
      <c r="AE412" s="3">
        <v>20463</v>
      </c>
      <c r="AF412" s="1" t="s">
        <v>22</v>
      </c>
      <c r="AG412" s="3">
        <v>33111</v>
      </c>
      <c r="AH412" s="1" t="s">
        <v>22</v>
      </c>
      <c r="AI412" s="3">
        <v>18423</v>
      </c>
      <c r="AJ412" s="1" t="s">
        <v>22</v>
      </c>
      <c r="AK412" s="3">
        <v>15587.022000000001</v>
      </c>
      <c r="AL412" s="1" t="s">
        <v>22</v>
      </c>
      <c r="AM412" s="3">
        <v>15610.510124500001</v>
      </c>
      <c r="AN412" s="1" t="s">
        <v>22</v>
      </c>
      <c r="AO412" s="3"/>
      <c r="AP412" s="1"/>
    </row>
    <row r="413" spans="1:42" ht="39" customHeight="1" x14ac:dyDescent="0.4">
      <c r="A413" s="8" t="s">
        <v>128</v>
      </c>
      <c r="B413" s="2" t="s">
        <v>25</v>
      </c>
      <c r="C413" s="4"/>
      <c r="D413" s="5"/>
      <c r="E413" s="4"/>
      <c r="F413" s="5"/>
      <c r="G413" s="4"/>
      <c r="H413" s="5"/>
      <c r="I413" s="4"/>
      <c r="J413" s="5"/>
      <c r="K413" s="4">
        <v>1533793.9620000001</v>
      </c>
      <c r="L413" s="5" t="s">
        <v>22</v>
      </c>
      <c r="M413" s="4">
        <v>1626249.28</v>
      </c>
      <c r="N413" s="5" t="s">
        <v>22</v>
      </c>
      <c r="O413" s="4">
        <v>1698147.703</v>
      </c>
      <c r="P413" s="5" t="s">
        <v>22</v>
      </c>
      <c r="Q413" s="4">
        <v>1823233.73</v>
      </c>
      <c r="R413" s="5" t="s">
        <v>22</v>
      </c>
      <c r="S413" s="4">
        <v>2069704.496</v>
      </c>
      <c r="T413" s="5" t="s">
        <v>22</v>
      </c>
      <c r="U413" s="4">
        <v>2251562.7590000001</v>
      </c>
      <c r="V413" s="5" t="s">
        <v>22</v>
      </c>
      <c r="W413" s="4">
        <v>2422743.5299999998</v>
      </c>
      <c r="X413" s="5" t="s">
        <v>22</v>
      </c>
      <c r="Y413" s="4">
        <v>2554228.3459999999</v>
      </c>
      <c r="Z413" s="5" t="s">
        <v>22</v>
      </c>
      <c r="AA413" s="4">
        <v>2634311.023</v>
      </c>
      <c r="AB413" s="5" t="s">
        <v>22</v>
      </c>
      <c r="AC413" s="4">
        <v>2804259</v>
      </c>
      <c r="AD413" s="5" t="s">
        <v>22</v>
      </c>
      <c r="AE413" s="4">
        <v>3013166</v>
      </c>
      <c r="AF413" s="5" t="s">
        <v>22</v>
      </c>
      <c r="AG413" s="4">
        <v>3105451</v>
      </c>
      <c r="AH413" s="5" t="s">
        <v>22</v>
      </c>
      <c r="AI413" s="4">
        <v>3236040</v>
      </c>
      <c r="AJ413" s="5" t="s">
        <v>22</v>
      </c>
      <c r="AK413" s="4">
        <v>3586094.0049999999</v>
      </c>
      <c r="AL413" s="5" t="s">
        <v>22</v>
      </c>
      <c r="AM413" s="4">
        <v>4000809.4049999998</v>
      </c>
      <c r="AN413" s="5" t="s">
        <v>22</v>
      </c>
      <c r="AO413" s="4"/>
      <c r="AP413" s="5"/>
    </row>
    <row r="414" spans="1:42" ht="39" customHeight="1" x14ac:dyDescent="0.4">
      <c r="A414" s="8" t="s">
        <v>129</v>
      </c>
      <c r="B414" s="2" t="s">
        <v>21</v>
      </c>
      <c r="C414" s="3">
        <v>179939</v>
      </c>
      <c r="D414" s="1" t="s">
        <v>22</v>
      </c>
      <c r="E414" s="3"/>
      <c r="F414" s="1"/>
      <c r="G414" s="3"/>
      <c r="H414" s="1"/>
      <c r="I414" s="3">
        <v>293367</v>
      </c>
      <c r="J414" s="1" t="s">
        <v>22</v>
      </c>
      <c r="K414" s="3">
        <v>84939</v>
      </c>
      <c r="L414" s="1" t="s">
        <v>22</v>
      </c>
      <c r="M414" s="3">
        <v>78264</v>
      </c>
      <c r="N414" s="1" t="s">
        <v>22</v>
      </c>
      <c r="O414" s="3">
        <v>84839.85</v>
      </c>
      <c r="P414" s="1" t="s">
        <v>22</v>
      </c>
      <c r="Q414" s="3">
        <v>70650</v>
      </c>
      <c r="R414" s="1" t="s">
        <v>22</v>
      </c>
      <c r="S414" s="3">
        <v>65991</v>
      </c>
      <c r="T414" s="1" t="s">
        <v>22</v>
      </c>
      <c r="U414" s="3">
        <v>66509</v>
      </c>
      <c r="V414" s="1" t="s">
        <v>22</v>
      </c>
      <c r="W414" s="3">
        <v>66833</v>
      </c>
      <c r="X414" s="1" t="s">
        <v>22</v>
      </c>
      <c r="Y414" s="3">
        <v>113801</v>
      </c>
      <c r="Z414" s="1" t="s">
        <v>22</v>
      </c>
      <c r="AA414" s="3">
        <v>113616</v>
      </c>
      <c r="AB414" s="1" t="s">
        <v>22</v>
      </c>
      <c r="AC414" s="3">
        <v>142268.82810000001</v>
      </c>
      <c r="AD414" s="1" t="s">
        <v>22</v>
      </c>
      <c r="AE414" s="3">
        <v>147476.28330000001</v>
      </c>
      <c r="AF414" s="1" t="s">
        <v>22</v>
      </c>
      <c r="AG414" s="3">
        <v>118301.7346</v>
      </c>
      <c r="AH414" s="1" t="s">
        <v>22</v>
      </c>
      <c r="AI414" s="3">
        <v>99446.356159999996</v>
      </c>
      <c r="AJ414" s="1" t="s">
        <v>22</v>
      </c>
      <c r="AK414" s="3">
        <v>166619.5239</v>
      </c>
      <c r="AL414" s="1" t="s">
        <v>22</v>
      </c>
      <c r="AM414" s="3">
        <v>316911.41269999999</v>
      </c>
      <c r="AN414" s="1" t="s">
        <v>22</v>
      </c>
      <c r="AO414" s="3"/>
      <c r="AP414" s="1"/>
    </row>
    <row r="415" spans="1:42" ht="39" customHeight="1" x14ac:dyDescent="0.4">
      <c r="A415" s="8" t="s">
        <v>129</v>
      </c>
      <c r="B415" s="2" t="s">
        <v>23</v>
      </c>
      <c r="C415" s="4">
        <v>63295</v>
      </c>
      <c r="D415" s="5" t="s">
        <v>22</v>
      </c>
      <c r="E415" s="4"/>
      <c r="F415" s="5"/>
      <c r="G415" s="4"/>
      <c r="H415" s="5"/>
      <c r="I415" s="4">
        <v>113211</v>
      </c>
      <c r="J415" s="5" t="s">
        <v>22</v>
      </c>
      <c r="K415" s="4">
        <v>52731</v>
      </c>
      <c r="L415" s="5" t="s">
        <v>22</v>
      </c>
      <c r="M415" s="4">
        <v>41452</v>
      </c>
      <c r="N415" s="5" t="s">
        <v>22</v>
      </c>
      <c r="O415" s="4">
        <v>53161.32</v>
      </c>
      <c r="P415" s="5" t="s">
        <v>22</v>
      </c>
      <c r="Q415" s="4">
        <v>38185</v>
      </c>
      <c r="R415" s="5" t="s">
        <v>22</v>
      </c>
      <c r="S415" s="4">
        <v>36226</v>
      </c>
      <c r="T415" s="5" t="s">
        <v>22</v>
      </c>
      <c r="U415" s="4">
        <v>31476</v>
      </c>
      <c r="V415" s="5" t="s">
        <v>22</v>
      </c>
      <c r="W415" s="4">
        <v>40799</v>
      </c>
      <c r="X415" s="5" t="s">
        <v>22</v>
      </c>
      <c r="Y415" s="4">
        <v>61425</v>
      </c>
      <c r="Z415" s="5" t="s">
        <v>22</v>
      </c>
      <c r="AA415" s="4">
        <v>62690</v>
      </c>
      <c r="AB415" s="5" t="s">
        <v>22</v>
      </c>
      <c r="AC415" s="4">
        <v>90041.426640000005</v>
      </c>
      <c r="AD415" s="5" t="s">
        <v>22</v>
      </c>
      <c r="AE415" s="4">
        <v>92523.872340000002</v>
      </c>
      <c r="AF415" s="5" t="s">
        <v>22</v>
      </c>
      <c r="AG415" s="4">
        <v>90881.216990000001</v>
      </c>
      <c r="AH415" s="5" t="s">
        <v>22</v>
      </c>
      <c r="AI415" s="4">
        <v>89724.144230000005</v>
      </c>
      <c r="AJ415" s="5" t="s">
        <v>22</v>
      </c>
      <c r="AK415" s="4">
        <v>105315.68296999999</v>
      </c>
      <c r="AL415" s="5" t="s">
        <v>22</v>
      </c>
      <c r="AM415" s="4">
        <v>113450.39234999999</v>
      </c>
      <c r="AN415" s="5" t="s">
        <v>22</v>
      </c>
      <c r="AO415" s="4"/>
      <c r="AP415" s="5"/>
    </row>
    <row r="416" spans="1:42" ht="39" customHeight="1" x14ac:dyDescent="0.4">
      <c r="A416" s="8" t="s">
        <v>129</v>
      </c>
      <c r="B416" s="2" t="s">
        <v>24</v>
      </c>
      <c r="C416" s="3">
        <v>12596</v>
      </c>
      <c r="D416" s="1" t="s">
        <v>22</v>
      </c>
      <c r="E416" s="3"/>
      <c r="F416" s="1"/>
      <c r="G416" s="3"/>
      <c r="H416" s="1"/>
      <c r="I416" s="3">
        <v>63320</v>
      </c>
      <c r="J416" s="1" t="s">
        <v>22</v>
      </c>
      <c r="K416" s="3">
        <v>32936</v>
      </c>
      <c r="L416" s="1" t="s">
        <v>22</v>
      </c>
      <c r="M416" s="3">
        <v>18979</v>
      </c>
      <c r="N416" s="1" t="s">
        <v>22</v>
      </c>
      <c r="O416" s="3">
        <v>21854.99</v>
      </c>
      <c r="P416" s="1" t="s">
        <v>22</v>
      </c>
      <c r="Q416" s="3">
        <v>15788</v>
      </c>
      <c r="R416" s="1" t="s">
        <v>22</v>
      </c>
      <c r="S416" s="3">
        <v>15773</v>
      </c>
      <c r="T416" s="1" t="s">
        <v>22</v>
      </c>
      <c r="U416" s="3">
        <v>13991</v>
      </c>
      <c r="V416" s="1" t="s">
        <v>22</v>
      </c>
      <c r="W416" s="3">
        <v>17410</v>
      </c>
      <c r="X416" s="1" t="s">
        <v>22</v>
      </c>
      <c r="Y416" s="3">
        <v>27171</v>
      </c>
      <c r="Z416" s="1" t="s">
        <v>22</v>
      </c>
      <c r="AA416" s="3">
        <v>14255</v>
      </c>
      <c r="AB416" s="1" t="s">
        <v>22</v>
      </c>
      <c r="AC416" s="3">
        <v>13703.59073</v>
      </c>
      <c r="AD416" s="1" t="s">
        <v>22</v>
      </c>
      <c r="AE416" s="3">
        <v>24466.292359999999</v>
      </c>
      <c r="AF416" s="1" t="s">
        <v>22</v>
      </c>
      <c r="AG416" s="3">
        <v>30194.090120000001</v>
      </c>
      <c r="AH416" s="1" t="s">
        <v>22</v>
      </c>
      <c r="AI416" s="3">
        <v>856.32407209999997</v>
      </c>
      <c r="AJ416" s="1" t="s">
        <v>22</v>
      </c>
      <c r="AK416" s="3">
        <v>12480.69126</v>
      </c>
      <c r="AL416" s="1" t="s">
        <v>22</v>
      </c>
      <c r="AM416" s="3">
        <v>10423.548419999999</v>
      </c>
      <c r="AN416" s="1" t="s">
        <v>22</v>
      </c>
      <c r="AO416" s="3"/>
      <c r="AP416" s="1"/>
    </row>
    <row r="417" spans="1:42" ht="39" customHeight="1" x14ac:dyDescent="0.4">
      <c r="A417" s="8" t="s">
        <v>129</v>
      </c>
      <c r="B417" s="2" t="s">
        <v>25</v>
      </c>
      <c r="C417" s="4">
        <v>4429541</v>
      </c>
      <c r="D417" s="5" t="s">
        <v>22</v>
      </c>
      <c r="E417" s="4"/>
      <c r="F417" s="5"/>
      <c r="G417" s="4"/>
      <c r="H417" s="5"/>
      <c r="I417" s="4">
        <v>9317965</v>
      </c>
      <c r="J417" s="5" t="s">
        <v>22</v>
      </c>
      <c r="K417" s="4">
        <v>8537658</v>
      </c>
      <c r="L417" s="5" t="s">
        <v>22</v>
      </c>
      <c r="M417" s="4">
        <v>8737931</v>
      </c>
      <c r="N417" s="5" t="s">
        <v>22</v>
      </c>
      <c r="O417" s="4">
        <v>9324383</v>
      </c>
      <c r="P417" s="5" t="s">
        <v>22</v>
      </c>
      <c r="Q417" s="4">
        <v>8647998</v>
      </c>
      <c r="R417" s="5" t="s">
        <v>22</v>
      </c>
      <c r="S417" s="4">
        <v>7905840</v>
      </c>
      <c r="T417" s="5" t="s">
        <v>22</v>
      </c>
      <c r="U417" s="4">
        <v>9841457</v>
      </c>
      <c r="V417" s="5" t="s">
        <v>22</v>
      </c>
      <c r="W417" s="4">
        <v>8586637</v>
      </c>
      <c r="X417" s="5" t="s">
        <v>22</v>
      </c>
      <c r="Y417" s="4">
        <v>9162360</v>
      </c>
      <c r="Z417" s="5" t="s">
        <v>22</v>
      </c>
      <c r="AA417" s="4">
        <v>8754664</v>
      </c>
      <c r="AB417" s="5" t="s">
        <v>22</v>
      </c>
      <c r="AC417" s="4">
        <v>8586138.4371300004</v>
      </c>
      <c r="AD417" s="5" t="s">
        <v>22</v>
      </c>
      <c r="AE417" s="4">
        <v>9044438.2085599992</v>
      </c>
      <c r="AF417" s="5" t="s">
        <v>22</v>
      </c>
      <c r="AG417" s="4">
        <v>10478001.980839999</v>
      </c>
      <c r="AH417" s="5" t="s">
        <v>22</v>
      </c>
      <c r="AI417" s="4">
        <v>9447125.9591300003</v>
      </c>
      <c r="AJ417" s="5" t="s">
        <v>22</v>
      </c>
      <c r="AK417" s="4">
        <v>10940734.240669999</v>
      </c>
      <c r="AL417" s="5" t="s">
        <v>22</v>
      </c>
      <c r="AM417" s="4">
        <v>10462494.905470001</v>
      </c>
      <c r="AN417" s="5" t="s">
        <v>22</v>
      </c>
      <c r="AO417" s="4"/>
      <c r="AP417" s="5"/>
    </row>
    <row r="418" spans="1:42" ht="29.25" customHeight="1" x14ac:dyDescent="0.4">
      <c r="A418" s="8" t="s">
        <v>130</v>
      </c>
      <c r="B418" s="2" t="s">
        <v>21</v>
      </c>
      <c r="C418" s="3"/>
      <c r="D418" s="1"/>
      <c r="E418" s="3"/>
      <c r="F418" s="1"/>
      <c r="G418" s="3"/>
      <c r="H418" s="1"/>
      <c r="I418" s="3"/>
      <c r="J418" s="1"/>
      <c r="K418" s="3"/>
      <c r="L418" s="1"/>
      <c r="M418" s="3"/>
      <c r="N418" s="1"/>
      <c r="O418" s="3"/>
      <c r="P418" s="1"/>
      <c r="Q418" s="3"/>
      <c r="R418" s="1"/>
      <c r="S418" s="3"/>
      <c r="T418" s="1"/>
      <c r="U418" s="3"/>
      <c r="V418" s="1"/>
      <c r="W418" s="3">
        <v>49668.2</v>
      </c>
      <c r="X418" s="1" t="s">
        <v>22</v>
      </c>
      <c r="Y418" s="3">
        <v>55493.19</v>
      </c>
      <c r="Z418" s="1" t="s">
        <v>22</v>
      </c>
      <c r="AA418" s="3">
        <v>58749.58</v>
      </c>
      <c r="AB418" s="1" t="s">
        <v>22</v>
      </c>
      <c r="AC418" s="3">
        <v>71907.820587470007</v>
      </c>
      <c r="AD418" s="1" t="s">
        <v>22</v>
      </c>
      <c r="AE418" s="3">
        <v>83742.986892750007</v>
      </c>
      <c r="AF418" s="1" t="s">
        <v>22</v>
      </c>
      <c r="AG418" s="3">
        <v>87397.418281420003</v>
      </c>
      <c r="AH418" s="1" t="s">
        <v>22</v>
      </c>
      <c r="AI418" s="3">
        <v>84201.491794899994</v>
      </c>
      <c r="AJ418" s="1" t="s">
        <v>22</v>
      </c>
      <c r="AK418" s="3">
        <v>105633.684431</v>
      </c>
      <c r="AL418" s="1" t="s">
        <v>22</v>
      </c>
      <c r="AM418" s="3">
        <v>106486.35519607</v>
      </c>
      <c r="AN418" s="1" t="s">
        <v>22</v>
      </c>
      <c r="AO418" s="3"/>
      <c r="AP418" s="1"/>
    </row>
    <row r="419" spans="1:42" ht="29.25" customHeight="1" x14ac:dyDescent="0.4">
      <c r="A419" s="8" t="s">
        <v>130</v>
      </c>
      <c r="B419" s="2" t="s">
        <v>23</v>
      </c>
      <c r="C419" s="4"/>
      <c r="D419" s="5"/>
      <c r="E419" s="4"/>
      <c r="F419" s="5"/>
      <c r="G419" s="4"/>
      <c r="H419" s="5"/>
      <c r="I419" s="4"/>
      <c r="J419" s="5"/>
      <c r="K419" s="4"/>
      <c r="L419" s="5"/>
      <c r="M419" s="4"/>
      <c r="N419" s="5"/>
      <c r="O419" s="4"/>
      <c r="P419" s="5"/>
      <c r="Q419" s="4"/>
      <c r="R419" s="5"/>
      <c r="S419" s="4"/>
      <c r="T419" s="5"/>
      <c r="U419" s="4"/>
      <c r="V419" s="5"/>
      <c r="W419" s="4">
        <v>23031.81</v>
      </c>
      <c r="X419" s="5" t="s">
        <v>22</v>
      </c>
      <c r="Y419" s="4">
        <v>27639.279999999999</v>
      </c>
      <c r="Z419" s="5" t="s">
        <v>22</v>
      </c>
      <c r="AA419" s="4">
        <v>28638.720000000001</v>
      </c>
      <c r="AB419" s="5" t="s">
        <v>22</v>
      </c>
      <c r="AC419" s="4">
        <v>25375.497096300001</v>
      </c>
      <c r="AD419" s="5" t="s">
        <v>22</v>
      </c>
      <c r="AE419" s="4">
        <v>28767.13635918</v>
      </c>
      <c r="AF419" s="5" t="s">
        <v>22</v>
      </c>
      <c r="AG419" s="4">
        <v>32988.229194350002</v>
      </c>
      <c r="AH419" s="5" t="s">
        <v>22</v>
      </c>
      <c r="AI419" s="4">
        <v>36434.666994829997</v>
      </c>
      <c r="AJ419" s="5" t="s">
        <v>22</v>
      </c>
      <c r="AK419" s="4">
        <v>37703.000252350001</v>
      </c>
      <c r="AL419" s="5" t="s">
        <v>22</v>
      </c>
      <c r="AM419" s="4">
        <v>65591.180292710007</v>
      </c>
      <c r="AN419" s="5" t="s">
        <v>22</v>
      </c>
      <c r="AO419" s="4"/>
      <c r="AP419" s="5"/>
    </row>
    <row r="420" spans="1:42" ht="29.25" customHeight="1" x14ac:dyDescent="0.4">
      <c r="A420" s="8" t="s">
        <v>130</v>
      </c>
      <c r="B420" s="2" t="s">
        <v>24</v>
      </c>
      <c r="C420" s="3"/>
      <c r="D420" s="1"/>
      <c r="E420" s="3"/>
      <c r="F420" s="1"/>
      <c r="G420" s="3"/>
      <c r="H420" s="1"/>
      <c r="I420" s="3"/>
      <c r="J420" s="1"/>
      <c r="K420" s="3"/>
      <c r="L420" s="1"/>
      <c r="M420" s="3"/>
      <c r="N420" s="1"/>
      <c r="O420" s="3"/>
      <c r="P420" s="1"/>
      <c r="Q420" s="3"/>
      <c r="R420" s="1"/>
      <c r="S420" s="3"/>
      <c r="T420" s="1"/>
      <c r="U420" s="3"/>
      <c r="V420" s="1"/>
      <c r="W420" s="3">
        <v>4527.8999999999996</v>
      </c>
      <c r="X420" s="1" t="s">
        <v>22</v>
      </c>
      <c r="Y420" s="3">
        <v>5756.43</v>
      </c>
      <c r="Z420" s="1" t="s">
        <v>22</v>
      </c>
      <c r="AA420" s="3">
        <v>5881.26</v>
      </c>
      <c r="AB420" s="1" t="s">
        <v>22</v>
      </c>
      <c r="AC420" s="3">
        <v>6550.5715366499999</v>
      </c>
      <c r="AD420" s="1" t="s">
        <v>22</v>
      </c>
      <c r="AE420" s="3">
        <v>8518.3395594100002</v>
      </c>
      <c r="AF420" s="1" t="s">
        <v>22</v>
      </c>
      <c r="AG420" s="3">
        <v>7850.2607379199999</v>
      </c>
      <c r="AH420" s="1" t="s">
        <v>22</v>
      </c>
      <c r="AI420" s="3">
        <v>5039.7144185200004</v>
      </c>
      <c r="AJ420" s="1" t="s">
        <v>22</v>
      </c>
      <c r="AK420" s="3">
        <v>9273.9899412499999</v>
      </c>
      <c r="AL420" s="1" t="s">
        <v>22</v>
      </c>
      <c r="AM420" s="3">
        <v>12585.07511578</v>
      </c>
      <c r="AN420" s="1" t="s">
        <v>22</v>
      </c>
      <c r="AO420" s="3"/>
      <c r="AP420" s="1"/>
    </row>
    <row r="421" spans="1:42" ht="39" customHeight="1" x14ac:dyDescent="0.4">
      <c r="A421" s="8" t="s">
        <v>130</v>
      </c>
      <c r="B421" s="2" t="s">
        <v>25</v>
      </c>
      <c r="C421" s="4"/>
      <c r="D421" s="5"/>
      <c r="E421" s="4"/>
      <c r="F421" s="5"/>
      <c r="G421" s="4"/>
      <c r="H421" s="5"/>
      <c r="I421" s="4"/>
      <c r="J421" s="5"/>
      <c r="K421" s="4"/>
      <c r="L421" s="5"/>
      <c r="M421" s="4"/>
      <c r="N421" s="5"/>
      <c r="O421" s="4"/>
      <c r="P421" s="5"/>
      <c r="Q421" s="4"/>
      <c r="R421" s="5"/>
      <c r="S421" s="4"/>
      <c r="T421" s="5"/>
      <c r="U421" s="4"/>
      <c r="V421" s="5"/>
      <c r="W421" s="4">
        <v>1107089.31046652</v>
      </c>
      <c r="X421" s="5" t="s">
        <v>22</v>
      </c>
      <c r="Y421" s="4">
        <v>1095193.30716055</v>
      </c>
      <c r="Z421" s="5" t="s">
        <v>22</v>
      </c>
      <c r="AA421" s="4">
        <v>1102247.2328340199</v>
      </c>
      <c r="AB421" s="5" t="s">
        <v>22</v>
      </c>
      <c r="AC421" s="4">
        <v>1217048.86131911</v>
      </c>
      <c r="AD421" s="5" t="s">
        <v>22</v>
      </c>
      <c r="AE421" s="4">
        <v>1424100.67620849</v>
      </c>
      <c r="AF421" s="5" t="s">
        <v>22</v>
      </c>
      <c r="AG421" s="4">
        <v>1736355.1462123201</v>
      </c>
      <c r="AH421" s="5" t="s">
        <v>22</v>
      </c>
      <c r="AI421" s="4">
        <v>1988140.85334667</v>
      </c>
      <c r="AJ421" s="5" t="s">
        <v>22</v>
      </c>
      <c r="AK421" s="4">
        <v>1968088.03709038</v>
      </c>
      <c r="AL421" s="5" t="s">
        <v>22</v>
      </c>
      <c r="AM421" s="4">
        <v>2004203.0790747199</v>
      </c>
      <c r="AN421" s="5" t="s">
        <v>22</v>
      </c>
      <c r="AO421" s="4"/>
      <c r="AP421" s="5"/>
    </row>
    <row r="422" spans="1:42" ht="39" customHeight="1" x14ac:dyDescent="0.4">
      <c r="A422" s="8" t="s">
        <v>131</v>
      </c>
      <c r="B422" s="2" t="s">
        <v>21</v>
      </c>
      <c r="C422" s="3"/>
      <c r="D422" s="1"/>
      <c r="E422" s="3"/>
      <c r="F422" s="1"/>
      <c r="G422" s="3"/>
      <c r="H422" s="1"/>
      <c r="I422" s="3"/>
      <c r="J422" s="1"/>
      <c r="K422" s="3"/>
      <c r="L422" s="1"/>
      <c r="M422" s="3"/>
      <c r="N422" s="1"/>
      <c r="O422" s="3"/>
      <c r="P422" s="1"/>
      <c r="Q422" s="3"/>
      <c r="R422" s="1"/>
      <c r="S422" s="3"/>
      <c r="T422" s="1"/>
      <c r="U422" s="3"/>
      <c r="V422" s="1"/>
      <c r="W422" s="3"/>
      <c r="X422" s="1"/>
      <c r="Y422" s="3"/>
      <c r="Z422" s="1"/>
      <c r="AA422" s="3"/>
      <c r="AB422" s="1"/>
      <c r="AC422" s="3"/>
      <c r="AD422" s="1"/>
      <c r="AE422" s="3">
        <v>25500204.651000001</v>
      </c>
      <c r="AF422" s="1" t="s">
        <v>22</v>
      </c>
      <c r="AG422" s="3">
        <v>37066930.541000001</v>
      </c>
      <c r="AH422" s="1" t="s">
        <v>22</v>
      </c>
      <c r="AI422" s="3">
        <v>47391600.861000001</v>
      </c>
      <c r="AJ422" s="1" t="s">
        <v>22</v>
      </c>
      <c r="AK422" s="3">
        <v>61727805.084582798</v>
      </c>
      <c r="AL422" s="1" t="s">
        <v>22</v>
      </c>
      <c r="AM422" s="3">
        <v>86679103.300999999</v>
      </c>
      <c r="AN422" s="1" t="s">
        <v>22</v>
      </c>
      <c r="AO422" s="3"/>
      <c r="AP422" s="1"/>
    </row>
    <row r="423" spans="1:42" ht="39" customHeight="1" x14ac:dyDescent="0.4">
      <c r="A423" s="8" t="s">
        <v>131</v>
      </c>
      <c r="B423" s="2" t="s">
        <v>23</v>
      </c>
      <c r="C423" s="4"/>
      <c r="D423" s="5"/>
      <c r="E423" s="4"/>
      <c r="F423" s="5"/>
      <c r="G423" s="4"/>
      <c r="H423" s="5"/>
      <c r="I423" s="4"/>
      <c r="J423" s="5"/>
      <c r="K423" s="4"/>
      <c r="L423" s="5"/>
      <c r="M423" s="4"/>
      <c r="N423" s="5"/>
      <c r="O423" s="4"/>
      <c r="P423" s="5"/>
      <c r="Q423" s="4"/>
      <c r="R423" s="5"/>
      <c r="S423" s="4"/>
      <c r="T423" s="5"/>
      <c r="U423" s="4"/>
      <c r="V423" s="5"/>
      <c r="W423" s="4"/>
      <c r="X423" s="5"/>
      <c r="Y423" s="4"/>
      <c r="Z423" s="5"/>
      <c r="AA423" s="4"/>
      <c r="AB423" s="5"/>
      <c r="AC423" s="4"/>
      <c r="AD423" s="5"/>
      <c r="AE423" s="4">
        <v>9619469.4519999996</v>
      </c>
      <c r="AF423" s="5" t="s">
        <v>22</v>
      </c>
      <c r="AG423" s="4">
        <v>11801438.129000001</v>
      </c>
      <c r="AH423" s="5" t="s">
        <v>22</v>
      </c>
      <c r="AI423" s="4">
        <v>17250943.982999999</v>
      </c>
      <c r="AJ423" s="5" t="s">
        <v>22</v>
      </c>
      <c r="AK423" s="4">
        <v>33182257.267314401</v>
      </c>
      <c r="AL423" s="5" t="s">
        <v>22</v>
      </c>
      <c r="AM423" s="4">
        <v>42053726.137999997</v>
      </c>
      <c r="AN423" s="5" t="s">
        <v>22</v>
      </c>
      <c r="AO423" s="4"/>
      <c r="AP423" s="5"/>
    </row>
    <row r="424" spans="1:42" ht="39" customHeight="1" x14ac:dyDescent="0.4">
      <c r="A424" s="8" t="s">
        <v>131</v>
      </c>
      <c r="B424" s="2" t="s">
        <v>24</v>
      </c>
      <c r="C424" s="3"/>
      <c r="D424" s="1"/>
      <c r="E424" s="3"/>
      <c r="F424" s="1"/>
      <c r="G424" s="3"/>
      <c r="H424" s="1"/>
      <c r="I424" s="3"/>
      <c r="J424" s="1"/>
      <c r="K424" s="3"/>
      <c r="L424" s="1"/>
      <c r="M424" s="3"/>
      <c r="N424" s="1"/>
      <c r="O424" s="3"/>
      <c r="P424" s="1"/>
      <c r="Q424" s="3"/>
      <c r="R424" s="1"/>
      <c r="S424" s="3"/>
      <c r="T424" s="1"/>
      <c r="U424" s="3"/>
      <c r="V424" s="1"/>
      <c r="W424" s="3"/>
      <c r="X424" s="1"/>
      <c r="Y424" s="3"/>
      <c r="Z424" s="1"/>
      <c r="AA424" s="3"/>
      <c r="AB424" s="1"/>
      <c r="AC424" s="3"/>
      <c r="AD424" s="1"/>
      <c r="AE424" s="3">
        <v>4154575.5109999999</v>
      </c>
      <c r="AF424" s="1" t="s">
        <v>22</v>
      </c>
      <c r="AG424" s="3">
        <v>7227308.8590000002</v>
      </c>
      <c r="AH424" s="1" t="s">
        <v>22</v>
      </c>
      <c r="AI424" s="3">
        <v>12553594.721000001</v>
      </c>
      <c r="AJ424" s="1" t="s">
        <v>22</v>
      </c>
      <c r="AK424" s="3">
        <v>18076084.102819901</v>
      </c>
      <c r="AL424" s="1" t="s">
        <v>22</v>
      </c>
      <c r="AM424" s="3">
        <v>23058266.712000001</v>
      </c>
      <c r="AN424" s="1" t="s">
        <v>22</v>
      </c>
      <c r="AO424" s="3"/>
      <c r="AP424" s="1"/>
    </row>
    <row r="425" spans="1:42" ht="39" customHeight="1" x14ac:dyDescent="0.4">
      <c r="A425" s="8" t="s">
        <v>131</v>
      </c>
      <c r="B425" s="2" t="s">
        <v>25</v>
      </c>
      <c r="C425" s="4"/>
      <c r="D425" s="5"/>
      <c r="E425" s="4"/>
      <c r="F425" s="5"/>
      <c r="G425" s="4"/>
      <c r="H425" s="5"/>
      <c r="I425" s="4"/>
      <c r="J425" s="5"/>
      <c r="K425" s="4"/>
      <c r="L425" s="5"/>
      <c r="M425" s="4">
        <v>21371800</v>
      </c>
      <c r="N425" s="5" t="s">
        <v>22</v>
      </c>
      <c r="O425" s="4">
        <v>27315700</v>
      </c>
      <c r="P425" s="5" t="s">
        <v>22</v>
      </c>
      <c r="Q425" s="4">
        <v>35512415.593000002</v>
      </c>
      <c r="R425" s="5" t="s">
        <v>22</v>
      </c>
      <c r="S425" s="4">
        <v>43970170.185999997</v>
      </c>
      <c r="T425" s="5" t="s">
        <v>22</v>
      </c>
      <c r="U425" s="4">
        <v>51612026.957312003</v>
      </c>
      <c r="V425" s="5" t="s">
        <v>22</v>
      </c>
      <c r="W425" s="4">
        <v>65283259.783</v>
      </c>
      <c r="X425" s="5" t="s">
        <v>22</v>
      </c>
      <c r="Y425" s="4">
        <v>84074985.959999993</v>
      </c>
      <c r="Z425" s="5" t="s">
        <v>22</v>
      </c>
      <c r="AA425" s="4">
        <v>166631806.52200001</v>
      </c>
      <c r="AB425" s="5" t="s">
        <v>22</v>
      </c>
      <c r="AC425" s="4">
        <v>214419618.028</v>
      </c>
      <c r="AD425" s="5" t="s">
        <v>22</v>
      </c>
      <c r="AE425" s="4">
        <v>272726694.93699998</v>
      </c>
      <c r="AF425" s="5" t="s">
        <v>22</v>
      </c>
      <c r="AG425" s="4">
        <v>366121120.85900003</v>
      </c>
      <c r="AH425" s="5" t="s">
        <v>22</v>
      </c>
      <c r="AI425" s="4">
        <v>444922475.16799998</v>
      </c>
      <c r="AJ425" s="5" t="s">
        <v>22</v>
      </c>
      <c r="AK425" s="4">
        <v>556746263.44700003</v>
      </c>
      <c r="AL425" s="5" t="s">
        <v>22</v>
      </c>
      <c r="AM425" s="4">
        <v>652157088.50699997</v>
      </c>
      <c r="AN425" s="5" t="s">
        <v>22</v>
      </c>
      <c r="AO425" s="4"/>
      <c r="AP425" s="5"/>
    </row>
    <row r="426" spans="1:42" ht="29.25" customHeight="1" x14ac:dyDescent="0.4">
      <c r="A426" s="8" t="s">
        <v>132</v>
      </c>
      <c r="B426" s="2" t="s">
        <v>21</v>
      </c>
      <c r="C426" s="3"/>
      <c r="D426" s="1"/>
      <c r="E426" s="3"/>
      <c r="F426" s="1"/>
      <c r="G426" s="3"/>
      <c r="H426" s="1"/>
      <c r="I426" s="3"/>
      <c r="J426" s="1"/>
      <c r="K426" s="3"/>
      <c r="L426" s="1"/>
      <c r="M426" s="3">
        <v>5115.5720000000001</v>
      </c>
      <c r="N426" s="1" t="s">
        <v>22</v>
      </c>
      <c r="O426" s="3">
        <v>5138.5060000000003</v>
      </c>
      <c r="P426" s="1" t="s">
        <v>22</v>
      </c>
      <c r="Q426" s="3">
        <v>4871.8630000000003</v>
      </c>
      <c r="R426" s="1" t="s">
        <v>22</v>
      </c>
      <c r="S426" s="3">
        <v>4364.1679999999997</v>
      </c>
      <c r="T426" s="1" t="s">
        <v>22</v>
      </c>
      <c r="U426" s="3">
        <v>4537.0690000000004</v>
      </c>
      <c r="V426" s="1" t="s">
        <v>22</v>
      </c>
      <c r="W426" s="3">
        <v>4532.2280000000001</v>
      </c>
      <c r="X426" s="1" t="s">
        <v>22</v>
      </c>
      <c r="Y426" s="3">
        <v>4703.0959999999995</v>
      </c>
      <c r="Z426" s="1" t="s">
        <v>22</v>
      </c>
      <c r="AA426" s="3">
        <v>5110.152</v>
      </c>
      <c r="AB426" s="1" t="s">
        <v>22</v>
      </c>
      <c r="AC426" s="3"/>
      <c r="AD426" s="1"/>
      <c r="AE426" s="3"/>
      <c r="AF426" s="1"/>
      <c r="AG426" s="3"/>
      <c r="AH426" s="1"/>
      <c r="AI426" s="3"/>
      <c r="AJ426" s="1"/>
      <c r="AK426" s="3"/>
      <c r="AL426" s="1"/>
      <c r="AM426" s="3"/>
      <c r="AN426" s="1"/>
      <c r="AO426" s="3"/>
      <c r="AP426" s="1"/>
    </row>
    <row r="427" spans="1:42" ht="29.25" customHeight="1" x14ac:dyDescent="0.4">
      <c r="A427" s="8" t="s">
        <v>132</v>
      </c>
      <c r="B427" s="2" t="s">
        <v>23</v>
      </c>
      <c r="C427" s="4"/>
      <c r="D427" s="5"/>
      <c r="E427" s="4"/>
      <c r="F427" s="5"/>
      <c r="G427" s="4"/>
      <c r="H427" s="5"/>
      <c r="I427" s="4"/>
      <c r="J427" s="5"/>
      <c r="K427" s="4"/>
      <c r="L427" s="5"/>
      <c r="M427" s="4">
        <v>2439.6590000000001</v>
      </c>
      <c r="N427" s="5" t="s">
        <v>22</v>
      </c>
      <c r="O427" s="4">
        <v>2567.4960000000001</v>
      </c>
      <c r="P427" s="5" t="s">
        <v>22</v>
      </c>
      <c r="Q427" s="4">
        <v>2445.2660000000001</v>
      </c>
      <c r="R427" s="5" t="s">
        <v>22</v>
      </c>
      <c r="S427" s="4">
        <v>1609.8810000000001</v>
      </c>
      <c r="T427" s="5" t="s">
        <v>22</v>
      </c>
      <c r="U427" s="4">
        <v>1688.03</v>
      </c>
      <c r="V427" s="5" t="s">
        <v>22</v>
      </c>
      <c r="W427" s="4">
        <v>1810.932</v>
      </c>
      <c r="X427" s="5" t="s">
        <v>22</v>
      </c>
      <c r="Y427" s="4">
        <v>1918.049</v>
      </c>
      <c r="Z427" s="5" t="s">
        <v>22</v>
      </c>
      <c r="AA427" s="4">
        <v>2276.0520000000001</v>
      </c>
      <c r="AB427" s="5" t="s">
        <v>22</v>
      </c>
      <c r="AC427" s="4"/>
      <c r="AD427" s="5"/>
      <c r="AE427" s="4"/>
      <c r="AF427" s="5"/>
      <c r="AG427" s="4"/>
      <c r="AH427" s="5"/>
      <c r="AI427" s="4"/>
      <c r="AJ427" s="5"/>
      <c r="AK427" s="4"/>
      <c r="AL427" s="5"/>
      <c r="AM427" s="4"/>
      <c r="AN427" s="5"/>
      <c r="AO427" s="4"/>
      <c r="AP427" s="5"/>
    </row>
    <row r="428" spans="1:42" ht="29.25" customHeight="1" x14ac:dyDescent="0.4">
      <c r="A428" s="8" t="s">
        <v>132</v>
      </c>
      <c r="B428" s="2" t="s">
        <v>24</v>
      </c>
      <c r="C428" s="3"/>
      <c r="D428" s="1"/>
      <c r="E428" s="3"/>
      <c r="F428" s="1"/>
      <c r="G428" s="3"/>
      <c r="H428" s="1"/>
      <c r="I428" s="3"/>
      <c r="J428" s="1"/>
      <c r="K428" s="3"/>
      <c r="L428" s="1"/>
      <c r="M428" s="3">
        <v>371.12900000000002</v>
      </c>
      <c r="N428" s="1" t="s">
        <v>22</v>
      </c>
      <c r="O428" s="3">
        <v>1371.8219999999999</v>
      </c>
      <c r="P428" s="1" t="s">
        <v>22</v>
      </c>
      <c r="Q428" s="3">
        <v>1641.9469999999999</v>
      </c>
      <c r="R428" s="1" t="s">
        <v>22</v>
      </c>
      <c r="S428" s="3">
        <v>474.11099999999999</v>
      </c>
      <c r="T428" s="1" t="s">
        <v>22</v>
      </c>
      <c r="U428" s="3">
        <v>489.85</v>
      </c>
      <c r="V428" s="1" t="s">
        <v>22</v>
      </c>
      <c r="W428" s="3">
        <v>1050.088</v>
      </c>
      <c r="X428" s="1" t="s">
        <v>22</v>
      </c>
      <c r="Y428" s="3">
        <v>463.73399999999998</v>
      </c>
      <c r="Z428" s="1" t="s">
        <v>22</v>
      </c>
      <c r="AA428" s="3">
        <v>1768.6859999999999</v>
      </c>
      <c r="AB428" s="1" t="s">
        <v>22</v>
      </c>
      <c r="AC428" s="3"/>
      <c r="AD428" s="1"/>
      <c r="AE428" s="3"/>
      <c r="AF428" s="1"/>
      <c r="AG428" s="3"/>
      <c r="AH428" s="1"/>
      <c r="AI428" s="3"/>
      <c r="AJ428" s="1"/>
      <c r="AK428" s="3"/>
      <c r="AL428" s="1"/>
      <c r="AM428" s="3"/>
      <c r="AN428" s="1"/>
      <c r="AO428" s="3"/>
      <c r="AP428" s="1"/>
    </row>
    <row r="429" spans="1:42" ht="39" customHeight="1" x14ac:dyDescent="0.4">
      <c r="A429" s="8" t="s">
        <v>132</v>
      </c>
      <c r="B429" s="2" t="s">
        <v>25</v>
      </c>
      <c r="C429" s="4"/>
      <c r="D429" s="5"/>
      <c r="E429" s="4"/>
      <c r="F429" s="5"/>
      <c r="G429" s="4"/>
      <c r="H429" s="5"/>
      <c r="I429" s="4"/>
      <c r="J429" s="5"/>
      <c r="K429" s="4"/>
      <c r="L429" s="5"/>
      <c r="M429" s="4">
        <v>82713.853000000003</v>
      </c>
      <c r="N429" s="5" t="s">
        <v>22</v>
      </c>
      <c r="O429" s="4">
        <v>81411.288</v>
      </c>
      <c r="P429" s="5" t="s">
        <v>22</v>
      </c>
      <c r="Q429" s="4">
        <v>80357.160999999993</v>
      </c>
      <c r="R429" s="5" t="s">
        <v>22</v>
      </c>
      <c r="S429" s="4">
        <v>82905.466</v>
      </c>
      <c r="T429" s="5" t="s">
        <v>22</v>
      </c>
      <c r="U429" s="4">
        <v>86434.781000000003</v>
      </c>
      <c r="V429" s="5" t="s">
        <v>22</v>
      </c>
      <c r="W429" s="4">
        <v>93679.634999999995</v>
      </c>
      <c r="X429" s="5" t="s">
        <v>22</v>
      </c>
      <c r="Y429" s="4">
        <v>103694.001</v>
      </c>
      <c r="Z429" s="5" t="s">
        <v>22</v>
      </c>
      <c r="AA429" s="4">
        <v>110526.88099999999</v>
      </c>
      <c r="AB429" s="5" t="s">
        <v>22</v>
      </c>
      <c r="AC429" s="4"/>
      <c r="AD429" s="5"/>
      <c r="AE429" s="4"/>
      <c r="AF429" s="5"/>
      <c r="AG429" s="4"/>
      <c r="AH429" s="5"/>
      <c r="AI429" s="4"/>
      <c r="AJ429" s="5"/>
      <c r="AK429" s="4"/>
      <c r="AL429" s="5"/>
      <c r="AM429" s="4"/>
      <c r="AN429" s="5"/>
      <c r="AO429" s="4"/>
      <c r="AP429" s="5"/>
    </row>
    <row r="430" spans="1:42" ht="48.75" customHeight="1" x14ac:dyDescent="0.4">
      <c r="A430" s="8" t="s">
        <v>133</v>
      </c>
      <c r="B430" s="2" t="s">
        <v>21</v>
      </c>
      <c r="C430" s="3"/>
      <c r="D430" s="1"/>
      <c r="E430" s="3"/>
      <c r="F430" s="1"/>
      <c r="G430" s="3"/>
      <c r="H430" s="1"/>
      <c r="I430" s="3">
        <v>192868039.15649399</v>
      </c>
      <c r="J430" s="1" t="s">
        <v>22</v>
      </c>
      <c r="K430" s="3">
        <v>185914267.26499999</v>
      </c>
      <c r="L430" s="1" t="s">
        <v>22</v>
      </c>
      <c r="M430" s="3">
        <v>283963351.20245302</v>
      </c>
      <c r="N430" s="1" t="s">
        <v>22</v>
      </c>
      <c r="O430" s="3">
        <v>476404541.82362002</v>
      </c>
      <c r="P430" s="1" t="s">
        <v>22</v>
      </c>
      <c r="Q430" s="3">
        <v>464672829.377859</v>
      </c>
      <c r="R430" s="1" t="s">
        <v>22</v>
      </c>
      <c r="S430" s="3">
        <v>387998214.92907298</v>
      </c>
      <c r="T430" s="1" t="s">
        <v>22</v>
      </c>
      <c r="U430" s="3">
        <v>371284898.74345201</v>
      </c>
      <c r="V430" s="1" t="s">
        <v>22</v>
      </c>
      <c r="W430" s="3">
        <v>387856708.695162</v>
      </c>
      <c r="X430" s="1" t="s">
        <v>22</v>
      </c>
      <c r="Y430" s="3">
        <v>452504736.06</v>
      </c>
      <c r="Z430" s="1" t="s">
        <v>22</v>
      </c>
      <c r="AA430" s="3">
        <v>551448337.79999995</v>
      </c>
      <c r="AB430" s="1" t="s">
        <v>22</v>
      </c>
      <c r="AC430" s="3">
        <v>666395860.29999995</v>
      </c>
      <c r="AD430" s="1" t="s">
        <v>22</v>
      </c>
      <c r="AE430" s="3">
        <v>768707704.89999998</v>
      </c>
      <c r="AF430" s="1" t="s">
        <v>22</v>
      </c>
      <c r="AG430" s="3">
        <v>824606499</v>
      </c>
      <c r="AH430" s="1" t="s">
        <v>22</v>
      </c>
      <c r="AI430" s="3">
        <v>858955962.20000005</v>
      </c>
      <c r="AJ430" s="1" t="s">
        <v>22</v>
      </c>
      <c r="AK430" s="3">
        <v>1004661091</v>
      </c>
      <c r="AL430" s="1" t="s">
        <v>22</v>
      </c>
      <c r="AM430" s="3">
        <v>1349077282.8</v>
      </c>
      <c r="AN430" s="1" t="s">
        <v>22</v>
      </c>
      <c r="AO430" s="3"/>
      <c r="AP430" s="1"/>
    </row>
    <row r="431" spans="1:42" ht="39" customHeight="1" x14ac:dyDescent="0.4">
      <c r="A431" s="8" t="s">
        <v>133</v>
      </c>
      <c r="B431" s="2" t="s">
        <v>23</v>
      </c>
      <c r="C431" s="4"/>
      <c r="D431" s="5"/>
      <c r="E431" s="4"/>
      <c r="F431" s="5"/>
      <c r="G431" s="4"/>
      <c r="H431" s="5"/>
      <c r="I431" s="4">
        <v>25320354.789624002</v>
      </c>
      <c r="J431" s="5" t="s">
        <v>22</v>
      </c>
      <c r="K431" s="4">
        <v>30793808.666540001</v>
      </c>
      <c r="L431" s="5" t="s">
        <v>22</v>
      </c>
      <c r="M431" s="4">
        <v>35913860.215521999</v>
      </c>
      <c r="N431" s="5" t="s">
        <v>22</v>
      </c>
      <c r="O431" s="4">
        <v>37466168.042774998</v>
      </c>
      <c r="P431" s="5" t="s">
        <v>22</v>
      </c>
      <c r="Q431" s="4">
        <v>36688087.307386898</v>
      </c>
      <c r="R431" s="5" t="s">
        <v>22</v>
      </c>
      <c r="S431" s="4">
        <v>46987243.710653998</v>
      </c>
      <c r="T431" s="5" t="s">
        <v>22</v>
      </c>
      <c r="U431" s="4">
        <v>56461175.945565999</v>
      </c>
      <c r="V431" s="5" t="s">
        <v>22</v>
      </c>
      <c r="W431" s="4">
        <v>53391400.270342998</v>
      </c>
      <c r="X431" s="5" t="s">
        <v>22</v>
      </c>
      <c r="Y431" s="4">
        <v>66199831.119999997</v>
      </c>
      <c r="Z431" s="5" t="s">
        <v>22</v>
      </c>
      <c r="AA431" s="4">
        <v>89767573.900000006</v>
      </c>
      <c r="AB431" s="5" t="s">
        <v>22</v>
      </c>
      <c r="AC431" s="4">
        <v>111625783.7</v>
      </c>
      <c r="AD431" s="5" t="s">
        <v>22</v>
      </c>
      <c r="AE431" s="4">
        <v>134588451.59999999</v>
      </c>
      <c r="AF431" s="5" t="s">
        <v>22</v>
      </c>
      <c r="AG431" s="4">
        <v>148796311.09999999</v>
      </c>
      <c r="AH431" s="5" t="s">
        <v>22</v>
      </c>
      <c r="AI431" s="4">
        <v>199542295.19999999</v>
      </c>
      <c r="AJ431" s="5" t="s">
        <v>22</v>
      </c>
      <c r="AK431" s="4">
        <v>193427926.40000001</v>
      </c>
      <c r="AL431" s="5" t="s">
        <v>22</v>
      </c>
      <c r="AM431" s="4">
        <v>226719161</v>
      </c>
      <c r="AN431" s="5" t="s">
        <v>22</v>
      </c>
      <c r="AO431" s="4"/>
      <c r="AP431" s="5"/>
    </row>
    <row r="432" spans="1:42" ht="39" customHeight="1" x14ac:dyDescent="0.4">
      <c r="A432" s="8" t="s">
        <v>133</v>
      </c>
      <c r="B432" s="2" t="s">
        <v>24</v>
      </c>
      <c r="C432" s="3"/>
      <c r="D432" s="1"/>
      <c r="E432" s="3"/>
      <c r="F432" s="1"/>
      <c r="G432" s="3"/>
      <c r="H432" s="1"/>
      <c r="I432" s="3">
        <v>16835111.978569999</v>
      </c>
      <c r="J432" s="1" t="s">
        <v>22</v>
      </c>
      <c r="K432" s="3">
        <v>10634974.453374</v>
      </c>
      <c r="L432" s="1" t="s">
        <v>22</v>
      </c>
      <c r="M432" s="3">
        <v>16865097.186733</v>
      </c>
      <c r="N432" s="1" t="s">
        <v>22</v>
      </c>
      <c r="O432" s="3">
        <v>31515180.802979</v>
      </c>
      <c r="P432" s="1" t="s">
        <v>22</v>
      </c>
      <c r="Q432" s="3">
        <v>43079149.311077103</v>
      </c>
      <c r="R432" s="1" t="s">
        <v>22</v>
      </c>
      <c r="S432" s="3">
        <v>38732921.991310999</v>
      </c>
      <c r="T432" s="1" t="s">
        <v>22</v>
      </c>
      <c r="U432" s="3">
        <v>53698517.253514998</v>
      </c>
      <c r="V432" s="1" t="s">
        <v>22</v>
      </c>
      <c r="W432" s="3">
        <v>51074938.711217001</v>
      </c>
      <c r="X432" s="1" t="s">
        <v>22</v>
      </c>
      <c r="Y432" s="3">
        <v>54381306.439999998</v>
      </c>
      <c r="Z432" s="1" t="s">
        <v>22</v>
      </c>
      <c r="AA432" s="3">
        <v>77081545.400000006</v>
      </c>
      <c r="AB432" s="1" t="s">
        <v>22</v>
      </c>
      <c r="AC432" s="3">
        <v>73468546.400000006</v>
      </c>
      <c r="AD432" s="1" t="s">
        <v>22</v>
      </c>
      <c r="AE432" s="3">
        <v>89490370.599999994</v>
      </c>
      <c r="AF432" s="1" t="s">
        <v>22</v>
      </c>
      <c r="AG432" s="3">
        <v>97510843.5</v>
      </c>
      <c r="AH432" s="1" t="s">
        <v>22</v>
      </c>
      <c r="AI432" s="3">
        <v>137691409.5</v>
      </c>
      <c r="AJ432" s="1" t="s">
        <v>22</v>
      </c>
      <c r="AK432" s="3">
        <v>127752072.5</v>
      </c>
      <c r="AL432" s="1" t="s">
        <v>22</v>
      </c>
      <c r="AM432" s="3">
        <v>477774911.69999999</v>
      </c>
      <c r="AN432" s="1" t="s">
        <v>22</v>
      </c>
      <c r="AO432" s="3"/>
      <c r="AP432" s="1"/>
    </row>
    <row r="433" spans="1:42" ht="48.75" customHeight="1" x14ac:dyDescent="0.4">
      <c r="A433" s="8" t="s">
        <v>133</v>
      </c>
      <c r="B433" s="2" t="s">
        <v>25</v>
      </c>
      <c r="C433" s="4"/>
      <c r="D433" s="5"/>
      <c r="E433" s="4"/>
      <c r="F433" s="5"/>
      <c r="G433" s="4"/>
      <c r="H433" s="5"/>
      <c r="I433" s="4">
        <v>2013974279.9617901</v>
      </c>
      <c r="J433" s="5" t="s">
        <v>22</v>
      </c>
      <c r="K433" s="4">
        <v>2731379907.7423401</v>
      </c>
      <c r="L433" s="5" t="s">
        <v>22</v>
      </c>
      <c r="M433" s="4">
        <v>3833684705.5613499</v>
      </c>
      <c r="N433" s="5" t="s">
        <v>22</v>
      </c>
      <c r="O433" s="4">
        <v>4556451519.7879801</v>
      </c>
      <c r="P433" s="5" t="s">
        <v>22</v>
      </c>
      <c r="Q433" s="4">
        <v>4802716817.1164103</v>
      </c>
      <c r="R433" s="5" t="s">
        <v>22</v>
      </c>
      <c r="S433" s="4">
        <v>5471360864.3035402</v>
      </c>
      <c r="T433" s="5" t="s">
        <v>22</v>
      </c>
      <c r="U433" s="4">
        <v>6024025416.4315004</v>
      </c>
      <c r="V433" s="5" t="s">
        <v>22</v>
      </c>
      <c r="W433" s="4">
        <v>6974332772.6763401</v>
      </c>
      <c r="X433" s="5" t="s">
        <v>22</v>
      </c>
      <c r="Y433" s="4">
        <v>8116531591.4289999</v>
      </c>
      <c r="Z433" s="5" t="s">
        <v>22</v>
      </c>
      <c r="AA433" s="4">
        <v>9638331108.1000004</v>
      </c>
      <c r="AB433" s="5" t="s">
        <v>22</v>
      </c>
      <c r="AC433" s="4">
        <v>10661565429.200001</v>
      </c>
      <c r="AD433" s="5" t="s">
        <v>22</v>
      </c>
      <c r="AE433" s="4">
        <v>12092502747.299999</v>
      </c>
      <c r="AF433" s="5" t="s">
        <v>22</v>
      </c>
      <c r="AG433" s="4">
        <v>13638707049.299999</v>
      </c>
      <c r="AH433" s="5" t="s">
        <v>22</v>
      </c>
      <c r="AI433" s="4">
        <v>15597472773</v>
      </c>
      <c r="AJ433" s="5" t="s">
        <v>22</v>
      </c>
      <c r="AK433" s="4">
        <v>17465637099.700001</v>
      </c>
      <c r="AL433" s="5" t="s">
        <v>22</v>
      </c>
      <c r="AM433" s="4">
        <v>19584180246.400002</v>
      </c>
      <c r="AN433" s="5" t="s">
        <v>22</v>
      </c>
      <c r="AO433" s="4"/>
      <c r="AP433" s="5"/>
    </row>
    <row r="434" spans="1:42" ht="29.25" customHeight="1" x14ac:dyDescent="0.4">
      <c r="A434" s="8" t="s">
        <v>134</v>
      </c>
      <c r="B434" s="2" t="s">
        <v>21</v>
      </c>
      <c r="C434" s="3"/>
      <c r="D434" s="1"/>
      <c r="E434" s="3"/>
      <c r="F434" s="1"/>
      <c r="G434" s="3">
        <v>1121.05524574643</v>
      </c>
      <c r="H434" s="1" t="s">
        <v>22</v>
      </c>
      <c r="I434" s="3">
        <v>1722.5253928925099</v>
      </c>
      <c r="J434" s="1" t="s">
        <v>22</v>
      </c>
      <c r="K434" s="3">
        <v>2102.73768542584</v>
      </c>
      <c r="L434" s="1" t="s">
        <v>22</v>
      </c>
      <c r="M434" s="3">
        <v>1848.5705525629901</v>
      </c>
      <c r="N434" s="1" t="s">
        <v>22</v>
      </c>
      <c r="O434" s="3">
        <v>2144.7103202135099</v>
      </c>
      <c r="P434" s="1" t="s">
        <v>22</v>
      </c>
      <c r="Q434" s="3">
        <v>2723.9416458319502</v>
      </c>
      <c r="R434" s="1" t="s">
        <v>22</v>
      </c>
      <c r="S434" s="3">
        <v>3481.2135454849999</v>
      </c>
      <c r="T434" s="1" t="s">
        <v>22</v>
      </c>
      <c r="U434" s="3">
        <v>4444.4367949670004</v>
      </c>
      <c r="V434" s="1" t="s">
        <v>22</v>
      </c>
      <c r="W434" s="3">
        <v>5432.3172351453104</v>
      </c>
      <c r="X434" s="1" t="s">
        <v>22</v>
      </c>
      <c r="Y434" s="3">
        <v>6593.15689538893</v>
      </c>
      <c r="Z434" s="1" t="s">
        <v>22</v>
      </c>
      <c r="AA434" s="3">
        <v>7187.8095692554198</v>
      </c>
      <c r="AB434" s="1" t="s">
        <v>22</v>
      </c>
      <c r="AC434" s="3">
        <v>7520.9927124796004</v>
      </c>
      <c r="AD434" s="1" t="s">
        <v>22</v>
      </c>
      <c r="AE434" s="3">
        <v>9725.6512289265302</v>
      </c>
      <c r="AF434" s="1" t="s">
        <v>22</v>
      </c>
      <c r="AG434" s="3">
        <v>12498.291742425299</v>
      </c>
      <c r="AH434" s="1" t="s">
        <v>22</v>
      </c>
      <c r="AI434" s="3">
        <v>16976.430705311799</v>
      </c>
      <c r="AJ434" s="1" t="s">
        <v>22</v>
      </c>
      <c r="AK434" s="3">
        <v>17723.3524365513</v>
      </c>
      <c r="AL434" s="1" t="s">
        <v>22</v>
      </c>
      <c r="AM434" s="3"/>
      <c r="AN434" s="1"/>
      <c r="AO434" s="3"/>
      <c r="AP434" s="1"/>
    </row>
    <row r="435" spans="1:42" ht="29.25" customHeight="1" x14ac:dyDescent="0.4">
      <c r="A435" s="8" t="s">
        <v>134</v>
      </c>
      <c r="B435" s="2" t="s">
        <v>23</v>
      </c>
      <c r="C435" s="4"/>
      <c r="D435" s="5"/>
      <c r="E435" s="4"/>
      <c r="F435" s="5"/>
      <c r="G435" s="4">
        <v>1424.96167488065</v>
      </c>
      <c r="H435" s="5" t="s">
        <v>22</v>
      </c>
      <c r="I435" s="4">
        <v>690.06052927755002</v>
      </c>
      <c r="J435" s="5" t="s">
        <v>22</v>
      </c>
      <c r="K435" s="4">
        <v>697.21267231965999</v>
      </c>
      <c r="L435" s="5" t="s">
        <v>22</v>
      </c>
      <c r="M435" s="4">
        <v>1306.19095680091</v>
      </c>
      <c r="N435" s="5" t="s">
        <v>22</v>
      </c>
      <c r="O435" s="4">
        <v>1327.4067235965599</v>
      </c>
      <c r="P435" s="5" t="s">
        <v>22</v>
      </c>
      <c r="Q435" s="4">
        <v>1717.5121131859601</v>
      </c>
      <c r="R435" s="5" t="s">
        <v>22</v>
      </c>
      <c r="S435" s="4">
        <v>1894.5891751668701</v>
      </c>
      <c r="T435" s="5" t="s">
        <v>22</v>
      </c>
      <c r="U435" s="4">
        <v>2253.9043302177101</v>
      </c>
      <c r="V435" s="5" t="s">
        <v>22</v>
      </c>
      <c r="W435" s="4">
        <v>2659.75144298534</v>
      </c>
      <c r="X435" s="5" t="s">
        <v>22</v>
      </c>
      <c r="Y435" s="4">
        <v>3017.43846808014</v>
      </c>
      <c r="Z435" s="5" t="s">
        <v>22</v>
      </c>
      <c r="AA435" s="4">
        <v>3234.7718960372499</v>
      </c>
      <c r="AB435" s="5" t="s">
        <v>22</v>
      </c>
      <c r="AC435" s="4">
        <v>3550.2971455162301</v>
      </c>
      <c r="AD435" s="5" t="s">
        <v>22</v>
      </c>
      <c r="AE435" s="4">
        <v>3653.4733657939701</v>
      </c>
      <c r="AF435" s="5" t="s">
        <v>22</v>
      </c>
      <c r="AG435" s="4">
        <v>4710.2241393942504</v>
      </c>
      <c r="AH435" s="5" t="s">
        <v>22</v>
      </c>
      <c r="AI435" s="4">
        <v>6635.9002618530003</v>
      </c>
      <c r="AJ435" s="5" t="s">
        <v>22</v>
      </c>
      <c r="AK435" s="4">
        <v>6575.8727314027301</v>
      </c>
      <c r="AL435" s="5" t="s">
        <v>22</v>
      </c>
      <c r="AM435" s="4"/>
      <c r="AN435" s="5"/>
      <c r="AO435" s="4"/>
      <c r="AP435" s="5"/>
    </row>
    <row r="436" spans="1:42" ht="29.25" customHeight="1" x14ac:dyDescent="0.4">
      <c r="A436" s="8" t="s">
        <v>134</v>
      </c>
      <c r="B436" s="2" t="s">
        <v>24</v>
      </c>
      <c r="C436" s="3"/>
      <c r="D436" s="1"/>
      <c r="E436" s="3"/>
      <c r="F436" s="1"/>
      <c r="G436" s="3">
        <v>129.59677273848999</v>
      </c>
      <c r="H436" s="1" t="s">
        <v>22</v>
      </c>
      <c r="I436" s="3">
        <v>87.343089429209996</v>
      </c>
      <c r="J436" s="1" t="s">
        <v>22</v>
      </c>
      <c r="K436" s="3">
        <v>1629.23193317084</v>
      </c>
      <c r="L436" s="1" t="s">
        <v>22</v>
      </c>
      <c r="M436" s="3">
        <v>261.22415663099201</v>
      </c>
      <c r="N436" s="1" t="s">
        <v>22</v>
      </c>
      <c r="O436" s="3">
        <v>21.010941447759201</v>
      </c>
      <c r="P436" s="1" t="s">
        <v>22</v>
      </c>
      <c r="Q436" s="3">
        <v>126.30528304326199</v>
      </c>
      <c r="R436" s="1" t="s">
        <v>22</v>
      </c>
      <c r="S436" s="3">
        <v>185.06070504722001</v>
      </c>
      <c r="T436" s="1" t="s">
        <v>22</v>
      </c>
      <c r="U436" s="3">
        <v>172.32163484806799</v>
      </c>
      <c r="V436" s="1" t="s">
        <v>22</v>
      </c>
      <c r="W436" s="3">
        <v>304.97652974401001</v>
      </c>
      <c r="X436" s="1" t="s">
        <v>22</v>
      </c>
      <c r="Y436" s="3">
        <v>432.94152591391997</v>
      </c>
      <c r="Z436" s="1" t="s">
        <v>22</v>
      </c>
      <c r="AA436" s="3">
        <v>558.48096233010301</v>
      </c>
      <c r="AB436" s="1" t="s">
        <v>22</v>
      </c>
      <c r="AC436" s="3">
        <v>719.64474608309797</v>
      </c>
      <c r="AD436" s="1" t="s">
        <v>22</v>
      </c>
      <c r="AE436" s="3">
        <v>629.82893890947503</v>
      </c>
      <c r="AF436" s="1" t="s">
        <v>22</v>
      </c>
      <c r="AG436" s="3">
        <v>1111.2292450121899</v>
      </c>
      <c r="AH436" s="1" t="s">
        <v>22</v>
      </c>
      <c r="AI436" s="3">
        <v>497.20816206782001</v>
      </c>
      <c r="AJ436" s="1" t="s">
        <v>22</v>
      </c>
      <c r="AK436" s="3">
        <v>716.07541477546397</v>
      </c>
      <c r="AL436" s="1" t="s">
        <v>22</v>
      </c>
      <c r="AM436" s="3"/>
      <c r="AN436" s="1"/>
      <c r="AO436" s="3"/>
      <c r="AP436" s="1"/>
    </row>
    <row r="437" spans="1:42" ht="39.75" customHeight="1" x14ac:dyDescent="0.4">
      <c r="A437" s="8" t="s">
        <v>134</v>
      </c>
      <c r="B437" s="2" t="s">
        <v>25</v>
      </c>
      <c r="C437" s="4"/>
      <c r="D437" s="5"/>
      <c r="E437" s="4"/>
      <c r="F437" s="5"/>
      <c r="G437" s="4">
        <v>10822.383660748599</v>
      </c>
      <c r="H437" s="5" t="s">
        <v>22</v>
      </c>
      <c r="I437" s="4">
        <v>15728.096395376901</v>
      </c>
      <c r="J437" s="5" t="s">
        <v>22</v>
      </c>
      <c r="K437" s="4">
        <v>16937.5994029662</v>
      </c>
      <c r="L437" s="5" t="s">
        <v>22</v>
      </c>
      <c r="M437" s="4">
        <v>23037.9857826894</v>
      </c>
      <c r="N437" s="5" t="s">
        <v>22</v>
      </c>
      <c r="O437" s="4">
        <v>27764.287118304801</v>
      </c>
      <c r="P437" s="5" t="s">
        <v>22</v>
      </c>
      <c r="Q437" s="4">
        <v>34275.930941050101</v>
      </c>
      <c r="R437" s="5" t="s">
        <v>22</v>
      </c>
      <c r="S437" s="4">
        <v>41953.017889873197</v>
      </c>
      <c r="T437" s="5" t="s">
        <v>22</v>
      </c>
      <c r="U437" s="4">
        <v>48591.166171135897</v>
      </c>
      <c r="V437" s="5" t="s">
        <v>22</v>
      </c>
      <c r="W437" s="4">
        <v>63872.642647499</v>
      </c>
      <c r="X437" s="5" t="s">
        <v>22</v>
      </c>
      <c r="Y437" s="4">
        <v>64679.3793246024</v>
      </c>
      <c r="Z437" s="5" t="s">
        <v>22</v>
      </c>
      <c r="AA437" s="4">
        <v>71710.366204163496</v>
      </c>
      <c r="AB437" s="5" t="s">
        <v>22</v>
      </c>
      <c r="AC437" s="4">
        <v>82098.821339001806</v>
      </c>
      <c r="AD437" s="5" t="s">
        <v>22</v>
      </c>
      <c r="AE437" s="4">
        <v>93124.319153871693</v>
      </c>
      <c r="AF437" s="5" t="s">
        <v>22</v>
      </c>
      <c r="AG437" s="4">
        <v>137426.036973187</v>
      </c>
      <c r="AH437" s="5" t="s">
        <v>22</v>
      </c>
      <c r="AI437" s="4">
        <v>156860.399851077</v>
      </c>
      <c r="AJ437" s="5" t="s">
        <v>22</v>
      </c>
      <c r="AK437" s="4">
        <v>197086.55207940401</v>
      </c>
      <c r="AL437" s="5" t="s">
        <v>22</v>
      </c>
      <c r="AM437" s="4"/>
      <c r="AN437" s="5"/>
      <c r="AO437" s="4"/>
      <c r="AP437" s="5"/>
    </row>
  </sheetData>
  <mergeCells count="20">
    <mergeCell ref="AK1:AL1"/>
    <mergeCell ref="AM1:AN1"/>
    <mergeCell ref="AO1:AP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C1:D1"/>
    <mergeCell ref="E1:F1"/>
    <mergeCell ref="G1:H1"/>
    <mergeCell ref="I1:J1"/>
    <mergeCell ref="K1:L1"/>
    <mergeCell ref="M1:N1"/>
    <mergeCell ref="O1:P1"/>
    <mergeCell ref="Q1:R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A82-6ECD-4F39-A9DA-E2AD0237FF30}">
  <dimension ref="C4:PW47"/>
  <sheetViews>
    <sheetView topLeftCell="C27" workbookViewId="0">
      <selection activeCell="C27" sqref="C27"/>
    </sheetView>
  </sheetViews>
  <sheetFormatPr defaultRowHeight="13.5" x14ac:dyDescent="0.4"/>
  <cols>
    <col min="4" max="4" width="11.29296875" bestFit="1" customWidth="1"/>
  </cols>
  <sheetData>
    <row r="4" spans="3:439" ht="81" x14ac:dyDescent="0.4">
      <c r="D4" t="s">
        <v>20</v>
      </c>
      <c r="E4" t="s">
        <v>20</v>
      </c>
      <c r="F4" t="s">
        <v>20</v>
      </c>
      <c r="G4" t="s">
        <v>20</v>
      </c>
      <c r="H4" t="s">
        <v>26</v>
      </c>
      <c r="I4" t="s">
        <v>26</v>
      </c>
      <c r="J4" t="s">
        <v>26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Q4" t="s">
        <v>28</v>
      </c>
      <c r="R4" t="s">
        <v>28</v>
      </c>
      <c r="S4" t="s">
        <v>28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30</v>
      </c>
      <c r="AB4" t="s">
        <v>31</v>
      </c>
      <c r="AC4" t="s">
        <v>31</v>
      </c>
      <c r="AD4" t="s">
        <v>31</v>
      </c>
      <c r="AE4" t="s">
        <v>31</v>
      </c>
      <c r="AF4" t="s">
        <v>32</v>
      </c>
      <c r="AG4" t="s">
        <v>32</v>
      </c>
      <c r="AH4" t="s">
        <v>32</v>
      </c>
      <c r="AI4" t="s">
        <v>32</v>
      </c>
      <c r="AJ4" t="s">
        <v>33</v>
      </c>
      <c r="AK4" t="s">
        <v>33</v>
      </c>
      <c r="AL4" t="s">
        <v>33</v>
      </c>
      <c r="AM4" t="s">
        <v>33</v>
      </c>
      <c r="AN4" t="s">
        <v>34</v>
      </c>
      <c r="AO4" t="s">
        <v>35</v>
      </c>
      <c r="AP4" t="s">
        <v>35</v>
      </c>
      <c r="AQ4" t="s">
        <v>35</v>
      </c>
      <c r="AR4" t="s">
        <v>35</v>
      </c>
      <c r="AS4" t="s">
        <v>36</v>
      </c>
      <c r="AT4" t="s">
        <v>36</v>
      </c>
      <c r="AU4" t="s">
        <v>36</v>
      </c>
      <c r="AV4" t="s">
        <v>36</v>
      </c>
      <c r="AW4" t="s">
        <v>37</v>
      </c>
      <c r="AX4" t="s">
        <v>37</v>
      </c>
      <c r="AY4" t="s">
        <v>37</v>
      </c>
      <c r="AZ4" t="s">
        <v>37</v>
      </c>
      <c r="BA4" t="s">
        <v>38</v>
      </c>
      <c r="BB4" t="s">
        <v>38</v>
      </c>
      <c r="BC4" t="s">
        <v>38</v>
      </c>
      <c r="BD4" t="s">
        <v>38</v>
      </c>
      <c r="BE4" t="s">
        <v>39</v>
      </c>
      <c r="BF4" t="s">
        <v>39</v>
      </c>
      <c r="BG4" t="s">
        <v>39</v>
      </c>
      <c r="BH4" t="s">
        <v>39</v>
      </c>
      <c r="BI4" t="s">
        <v>40</v>
      </c>
      <c r="BJ4" t="s">
        <v>40</v>
      </c>
      <c r="BK4" t="s">
        <v>40</v>
      </c>
      <c r="BL4" t="s">
        <v>40</v>
      </c>
      <c r="BM4" t="s">
        <v>41</v>
      </c>
      <c r="BN4" t="s">
        <v>41</v>
      </c>
      <c r="BO4" t="s">
        <v>41</v>
      </c>
      <c r="BP4" t="s">
        <v>41</v>
      </c>
      <c r="BQ4" t="s">
        <v>42</v>
      </c>
      <c r="BR4" t="s">
        <v>42</v>
      </c>
      <c r="BS4" t="s">
        <v>42</v>
      </c>
      <c r="BT4" t="s">
        <v>42</v>
      </c>
      <c r="BU4" t="s">
        <v>43</v>
      </c>
      <c r="BV4" t="s">
        <v>43</v>
      </c>
      <c r="BW4" t="s">
        <v>43</v>
      </c>
      <c r="BX4" t="s">
        <v>43</v>
      </c>
      <c r="BY4" t="s">
        <v>44</v>
      </c>
      <c r="BZ4" t="s">
        <v>44</v>
      </c>
      <c r="CA4" t="s">
        <v>44</v>
      </c>
      <c r="CB4" t="s">
        <v>44</v>
      </c>
      <c r="CC4" t="s">
        <v>45</v>
      </c>
      <c r="CD4" t="s">
        <v>45</v>
      </c>
      <c r="CE4" t="s">
        <v>45</v>
      </c>
      <c r="CF4" t="s">
        <v>45</v>
      </c>
      <c r="CG4" t="s">
        <v>46</v>
      </c>
      <c r="CH4" t="s">
        <v>46</v>
      </c>
      <c r="CI4" t="s">
        <v>46</v>
      </c>
      <c r="CJ4" t="s">
        <v>46</v>
      </c>
      <c r="CK4" t="s">
        <v>47</v>
      </c>
      <c r="CL4" t="s">
        <v>47</v>
      </c>
      <c r="CM4" t="s">
        <v>47</v>
      </c>
      <c r="CN4" t="s">
        <v>47</v>
      </c>
      <c r="CO4" t="s">
        <v>48</v>
      </c>
      <c r="CP4" t="s">
        <v>48</v>
      </c>
      <c r="CQ4" t="s">
        <v>48</v>
      </c>
      <c r="CR4" t="s">
        <v>48</v>
      </c>
      <c r="CS4" t="s">
        <v>49</v>
      </c>
      <c r="CT4" t="s">
        <v>49</v>
      </c>
      <c r="CU4" t="s">
        <v>49</v>
      </c>
      <c r="CV4" t="s">
        <v>49</v>
      </c>
      <c r="CW4" t="s">
        <v>50</v>
      </c>
      <c r="CX4" t="s">
        <v>50</v>
      </c>
      <c r="CY4" t="s">
        <v>50</v>
      </c>
      <c r="CZ4" t="s">
        <v>50</v>
      </c>
      <c r="DA4" t="s">
        <v>51</v>
      </c>
      <c r="DB4" t="s">
        <v>51</v>
      </c>
      <c r="DC4" t="s">
        <v>51</v>
      </c>
      <c r="DD4" t="s">
        <v>51</v>
      </c>
      <c r="DE4" t="s">
        <v>52</v>
      </c>
      <c r="DF4" t="s">
        <v>52</v>
      </c>
      <c r="DG4" t="s">
        <v>52</v>
      </c>
      <c r="DH4" t="s">
        <v>52</v>
      </c>
      <c r="DI4" t="s">
        <v>53</v>
      </c>
      <c r="DJ4" t="s">
        <v>53</v>
      </c>
      <c r="DK4" t="s">
        <v>53</v>
      </c>
      <c r="DL4" t="s">
        <v>53</v>
      </c>
      <c r="DM4" t="s">
        <v>54</v>
      </c>
      <c r="DN4" t="s">
        <v>54</v>
      </c>
      <c r="DO4" t="s">
        <v>54</v>
      </c>
      <c r="DP4" t="s">
        <v>54</v>
      </c>
      <c r="DQ4" t="s">
        <v>55</v>
      </c>
      <c r="DR4" t="s">
        <v>55</v>
      </c>
      <c r="DS4" t="s">
        <v>55</v>
      </c>
      <c r="DT4" t="s">
        <v>55</v>
      </c>
      <c r="DU4" t="s">
        <v>56</v>
      </c>
      <c r="DV4" t="s">
        <v>56</v>
      </c>
      <c r="DW4" t="s">
        <v>56</v>
      </c>
      <c r="DX4" t="s">
        <v>56</v>
      </c>
      <c r="DY4" t="s">
        <v>57</v>
      </c>
      <c r="DZ4" t="s">
        <v>57</v>
      </c>
      <c r="EA4" t="s">
        <v>57</v>
      </c>
      <c r="EB4" t="s">
        <v>57</v>
      </c>
      <c r="EC4" t="s">
        <v>58</v>
      </c>
      <c r="ED4" t="s">
        <v>58</v>
      </c>
      <c r="EE4" t="s">
        <v>58</v>
      </c>
      <c r="EF4" t="s">
        <v>58</v>
      </c>
      <c r="EG4" t="s">
        <v>59</v>
      </c>
      <c r="EH4" t="s">
        <v>59</v>
      </c>
      <c r="EI4" t="s">
        <v>59</v>
      </c>
      <c r="EJ4" t="s">
        <v>59</v>
      </c>
      <c r="EK4" t="s">
        <v>60</v>
      </c>
      <c r="EL4" t="s">
        <v>60</v>
      </c>
      <c r="EM4" t="s">
        <v>60</v>
      </c>
      <c r="EN4" t="s">
        <v>60</v>
      </c>
      <c r="EO4" t="s">
        <v>61</v>
      </c>
      <c r="EP4" t="s">
        <v>61</v>
      </c>
      <c r="EQ4" t="s">
        <v>61</v>
      </c>
      <c r="ER4" t="s">
        <v>61</v>
      </c>
      <c r="ES4" t="s">
        <v>62</v>
      </c>
      <c r="ET4" t="s">
        <v>62</v>
      </c>
      <c r="EU4" t="s">
        <v>62</v>
      </c>
      <c r="EV4" t="s">
        <v>62</v>
      </c>
      <c r="EW4" t="s">
        <v>63</v>
      </c>
      <c r="EX4" t="s">
        <v>63</v>
      </c>
      <c r="EY4" t="s">
        <v>63</v>
      </c>
      <c r="EZ4" t="s">
        <v>63</v>
      </c>
      <c r="FA4" t="s">
        <v>64</v>
      </c>
      <c r="FB4" t="s">
        <v>64</v>
      </c>
      <c r="FC4" t="s">
        <v>64</v>
      </c>
      <c r="FD4" t="s">
        <v>64</v>
      </c>
      <c r="FE4" t="s">
        <v>65</v>
      </c>
      <c r="FF4" t="s">
        <v>65</v>
      </c>
      <c r="FG4" t="s">
        <v>65</v>
      </c>
      <c r="FH4" t="s">
        <v>65</v>
      </c>
      <c r="FI4" t="s">
        <v>66</v>
      </c>
      <c r="FJ4" t="s">
        <v>66</v>
      </c>
      <c r="FK4" t="s">
        <v>66</v>
      </c>
      <c r="FL4" t="s">
        <v>66</v>
      </c>
      <c r="FM4" t="s">
        <v>67</v>
      </c>
      <c r="FN4" t="s">
        <v>67</v>
      </c>
      <c r="FO4" t="s">
        <v>67</v>
      </c>
      <c r="FP4" t="s">
        <v>67</v>
      </c>
      <c r="FQ4" t="s">
        <v>68</v>
      </c>
      <c r="FR4" t="s">
        <v>68</v>
      </c>
      <c r="FS4" t="s">
        <v>68</v>
      </c>
      <c r="FT4" t="s">
        <v>68</v>
      </c>
      <c r="FU4" t="s">
        <v>69</v>
      </c>
      <c r="FV4" t="s">
        <v>69</v>
      </c>
      <c r="FW4" t="s">
        <v>69</v>
      </c>
      <c r="FX4" t="s">
        <v>69</v>
      </c>
      <c r="FY4" t="s">
        <v>70</v>
      </c>
      <c r="FZ4" t="s">
        <v>70</v>
      </c>
      <c r="GA4" t="s">
        <v>70</v>
      </c>
      <c r="GB4" t="s">
        <v>70</v>
      </c>
      <c r="GC4" t="s">
        <v>71</v>
      </c>
      <c r="GD4" t="s">
        <v>71</v>
      </c>
      <c r="GE4" t="s">
        <v>71</v>
      </c>
      <c r="GF4" t="s">
        <v>71</v>
      </c>
      <c r="GG4" t="s">
        <v>72</v>
      </c>
      <c r="GH4" t="s">
        <v>72</v>
      </c>
      <c r="GI4" t="s">
        <v>72</v>
      </c>
      <c r="GJ4" t="s">
        <v>72</v>
      </c>
      <c r="GK4" t="s">
        <v>73</v>
      </c>
      <c r="GL4" t="s">
        <v>73</v>
      </c>
      <c r="GM4" t="s">
        <v>73</v>
      </c>
      <c r="GN4" t="s">
        <v>73</v>
      </c>
      <c r="GO4" t="s">
        <v>74</v>
      </c>
      <c r="GP4" t="s">
        <v>74</v>
      </c>
      <c r="GQ4" t="s">
        <v>74</v>
      </c>
      <c r="GR4" t="s">
        <v>74</v>
      </c>
      <c r="GS4" t="s">
        <v>75</v>
      </c>
      <c r="GT4" t="s">
        <v>75</v>
      </c>
      <c r="GU4" t="s">
        <v>75</v>
      </c>
      <c r="GV4" t="s">
        <v>75</v>
      </c>
      <c r="GW4" t="s">
        <v>76</v>
      </c>
      <c r="GX4" t="s">
        <v>76</v>
      </c>
      <c r="GY4" t="s">
        <v>76</v>
      </c>
      <c r="GZ4" t="s">
        <v>76</v>
      </c>
      <c r="HA4" t="s">
        <v>77</v>
      </c>
      <c r="HB4" t="s">
        <v>77</v>
      </c>
      <c r="HC4" t="s">
        <v>77</v>
      </c>
      <c r="HD4" t="s">
        <v>77</v>
      </c>
      <c r="HE4" t="s">
        <v>78</v>
      </c>
      <c r="HF4" t="s">
        <v>78</v>
      </c>
      <c r="HG4" t="s">
        <v>78</v>
      </c>
      <c r="HH4" t="s">
        <v>78</v>
      </c>
      <c r="HI4" t="s">
        <v>79</v>
      </c>
      <c r="HJ4" t="s">
        <v>79</v>
      </c>
      <c r="HK4" t="s">
        <v>79</v>
      </c>
      <c r="HL4" t="s">
        <v>79</v>
      </c>
      <c r="HM4" t="s">
        <v>80</v>
      </c>
      <c r="HN4" t="s">
        <v>80</v>
      </c>
      <c r="HO4" t="s">
        <v>80</v>
      </c>
      <c r="HP4" t="s">
        <v>80</v>
      </c>
      <c r="HQ4" t="s">
        <v>81</v>
      </c>
      <c r="HR4" t="s">
        <v>81</v>
      </c>
      <c r="HS4" t="s">
        <v>81</v>
      </c>
      <c r="HT4" t="s">
        <v>81</v>
      </c>
      <c r="HU4" t="s">
        <v>82</v>
      </c>
      <c r="HV4" t="s">
        <v>82</v>
      </c>
      <c r="HW4" t="s">
        <v>82</v>
      </c>
      <c r="HX4" t="s">
        <v>82</v>
      </c>
      <c r="HY4" t="s">
        <v>83</v>
      </c>
      <c r="HZ4" t="s">
        <v>83</v>
      </c>
      <c r="IA4" t="s">
        <v>83</v>
      </c>
      <c r="IB4" t="s">
        <v>83</v>
      </c>
      <c r="IC4" t="s">
        <v>84</v>
      </c>
      <c r="ID4" t="s">
        <v>84</v>
      </c>
      <c r="IE4" t="s">
        <v>84</v>
      </c>
      <c r="IF4" t="s">
        <v>84</v>
      </c>
      <c r="IG4" t="s">
        <v>85</v>
      </c>
      <c r="IH4" t="s">
        <v>85</v>
      </c>
      <c r="II4" t="s">
        <v>85</v>
      </c>
      <c r="IJ4" t="s">
        <v>85</v>
      </c>
      <c r="IK4" t="s">
        <v>86</v>
      </c>
      <c r="IL4" t="s">
        <v>86</v>
      </c>
      <c r="IM4" t="s">
        <v>86</v>
      </c>
      <c r="IN4" t="s">
        <v>86</v>
      </c>
      <c r="IO4" t="s">
        <v>87</v>
      </c>
      <c r="IP4" t="s">
        <v>87</v>
      </c>
      <c r="IQ4" t="s">
        <v>87</v>
      </c>
      <c r="IR4" t="s">
        <v>87</v>
      </c>
      <c r="IS4" t="s">
        <v>88</v>
      </c>
      <c r="IT4" t="s">
        <v>88</v>
      </c>
      <c r="IU4" t="s">
        <v>88</v>
      </c>
      <c r="IV4" t="s">
        <v>88</v>
      </c>
      <c r="IW4" t="s">
        <v>89</v>
      </c>
      <c r="IX4" t="s">
        <v>89</v>
      </c>
      <c r="IY4" t="s">
        <v>89</v>
      </c>
      <c r="IZ4" t="s">
        <v>89</v>
      </c>
      <c r="JA4" t="s">
        <v>90</v>
      </c>
      <c r="JB4" t="s">
        <v>90</v>
      </c>
      <c r="JC4" t="s">
        <v>90</v>
      </c>
      <c r="JD4" t="s">
        <v>90</v>
      </c>
      <c r="JE4" t="s">
        <v>91</v>
      </c>
      <c r="JF4" t="s">
        <v>91</v>
      </c>
      <c r="JG4" t="s">
        <v>91</v>
      </c>
      <c r="JH4" t="s">
        <v>91</v>
      </c>
      <c r="JI4" t="s">
        <v>92</v>
      </c>
      <c r="JJ4" t="s">
        <v>92</v>
      </c>
      <c r="JK4" t="s">
        <v>92</v>
      </c>
      <c r="JL4" t="s">
        <v>92</v>
      </c>
      <c r="JM4" t="s">
        <v>93</v>
      </c>
      <c r="JN4" t="s">
        <v>93</v>
      </c>
      <c r="JO4" t="s">
        <v>93</v>
      </c>
      <c r="JP4" t="s">
        <v>93</v>
      </c>
      <c r="JQ4" t="s">
        <v>94</v>
      </c>
      <c r="JR4" t="s">
        <v>94</v>
      </c>
      <c r="JS4" t="s">
        <v>94</v>
      </c>
      <c r="JT4" t="s">
        <v>94</v>
      </c>
      <c r="JU4" t="s">
        <v>95</v>
      </c>
      <c r="JV4" t="s">
        <v>95</v>
      </c>
      <c r="JW4" t="s">
        <v>95</v>
      </c>
      <c r="JX4" t="s">
        <v>95</v>
      </c>
      <c r="JY4" t="s">
        <v>96</v>
      </c>
      <c r="JZ4" t="s">
        <v>96</v>
      </c>
      <c r="KA4" t="s">
        <v>96</v>
      </c>
      <c r="KB4" t="s">
        <v>96</v>
      </c>
      <c r="KC4" t="s">
        <v>97</v>
      </c>
      <c r="KD4" t="s">
        <v>97</v>
      </c>
      <c r="KE4" t="s">
        <v>97</v>
      </c>
      <c r="KF4" t="s">
        <v>97</v>
      </c>
      <c r="KG4" t="s">
        <v>98</v>
      </c>
      <c r="KH4" t="s">
        <v>98</v>
      </c>
      <c r="KI4" t="s">
        <v>98</v>
      </c>
      <c r="KJ4" t="s">
        <v>98</v>
      </c>
      <c r="KK4" t="s">
        <v>99</v>
      </c>
      <c r="KL4" t="s">
        <v>99</v>
      </c>
      <c r="KM4" t="s">
        <v>99</v>
      </c>
      <c r="KN4" t="s">
        <v>99</v>
      </c>
      <c r="KO4" t="s">
        <v>100</v>
      </c>
      <c r="KP4" t="s">
        <v>100</v>
      </c>
      <c r="KQ4" t="s">
        <v>100</v>
      </c>
      <c r="KR4" t="s">
        <v>100</v>
      </c>
      <c r="KS4" t="s">
        <v>101</v>
      </c>
      <c r="KT4" t="s">
        <v>101</v>
      </c>
      <c r="KU4" t="s">
        <v>101</v>
      </c>
      <c r="KV4" t="s">
        <v>101</v>
      </c>
      <c r="KW4" t="s">
        <v>102</v>
      </c>
      <c r="KX4" t="s">
        <v>102</v>
      </c>
      <c r="KY4" t="s">
        <v>102</v>
      </c>
      <c r="KZ4" t="s">
        <v>102</v>
      </c>
      <c r="LA4" t="s">
        <v>103</v>
      </c>
      <c r="LB4" t="s">
        <v>103</v>
      </c>
      <c r="LC4" t="s">
        <v>103</v>
      </c>
      <c r="LD4" t="s">
        <v>103</v>
      </c>
      <c r="LE4" t="s">
        <v>104</v>
      </c>
      <c r="LF4" t="s">
        <v>104</v>
      </c>
      <c r="LG4" t="s">
        <v>104</v>
      </c>
      <c r="LH4" t="s">
        <v>104</v>
      </c>
      <c r="LI4" t="s">
        <v>105</v>
      </c>
      <c r="LJ4" t="s">
        <v>105</v>
      </c>
      <c r="LK4" t="s">
        <v>105</v>
      </c>
      <c r="LL4" t="s">
        <v>105</v>
      </c>
      <c r="LM4" t="s">
        <v>106</v>
      </c>
      <c r="LN4" t="s">
        <v>106</v>
      </c>
      <c r="LO4" t="s">
        <v>106</v>
      </c>
      <c r="LP4" t="s">
        <v>106</v>
      </c>
      <c r="LQ4" t="s">
        <v>107</v>
      </c>
      <c r="LR4" t="s">
        <v>107</v>
      </c>
      <c r="LS4" t="s">
        <v>107</v>
      </c>
      <c r="LT4" t="s">
        <v>107</v>
      </c>
      <c r="LU4" t="s">
        <v>108</v>
      </c>
      <c r="LV4" t="s">
        <v>108</v>
      </c>
      <c r="LW4" t="s">
        <v>108</v>
      </c>
      <c r="LX4" t="s">
        <v>108</v>
      </c>
      <c r="LY4" t="s">
        <v>109</v>
      </c>
      <c r="LZ4" t="s">
        <v>109</v>
      </c>
      <c r="MA4" t="s">
        <v>109</v>
      </c>
      <c r="MB4" t="s">
        <v>109</v>
      </c>
      <c r="MC4" t="s">
        <v>110</v>
      </c>
      <c r="MD4" t="s">
        <v>110</v>
      </c>
      <c r="ME4" t="s">
        <v>110</v>
      </c>
      <c r="MF4" t="s">
        <v>110</v>
      </c>
      <c r="MG4" t="s">
        <v>111</v>
      </c>
      <c r="MH4" t="s">
        <v>111</v>
      </c>
      <c r="MI4" t="s">
        <v>111</v>
      </c>
      <c r="MJ4" t="s">
        <v>111</v>
      </c>
      <c r="MK4" t="s">
        <v>112</v>
      </c>
      <c r="ML4" t="s">
        <v>112</v>
      </c>
      <c r="MM4" t="s">
        <v>112</v>
      </c>
      <c r="MN4" t="s">
        <v>112</v>
      </c>
      <c r="MO4" t="s">
        <v>113</v>
      </c>
      <c r="MP4" t="s">
        <v>113</v>
      </c>
      <c r="MQ4" t="s">
        <v>113</v>
      </c>
      <c r="MR4" t="s">
        <v>114</v>
      </c>
      <c r="MS4" t="s">
        <v>114</v>
      </c>
      <c r="MT4" t="s">
        <v>114</v>
      </c>
      <c r="MU4" t="s">
        <v>114</v>
      </c>
      <c r="MV4" t="s">
        <v>115</v>
      </c>
      <c r="MW4" t="s">
        <v>115</v>
      </c>
      <c r="MX4" t="s">
        <v>115</v>
      </c>
      <c r="MY4" t="s">
        <v>115</v>
      </c>
      <c r="MZ4" t="s">
        <v>116</v>
      </c>
      <c r="NA4" t="s">
        <v>116</v>
      </c>
      <c r="NB4" t="s">
        <v>116</v>
      </c>
      <c r="NC4" t="s">
        <v>116</v>
      </c>
      <c r="ND4" t="s">
        <v>117</v>
      </c>
      <c r="NE4" t="s">
        <v>117</v>
      </c>
      <c r="NF4" t="s">
        <v>117</v>
      </c>
      <c r="NG4" t="s">
        <v>117</v>
      </c>
      <c r="NH4" t="s">
        <v>118</v>
      </c>
      <c r="NI4" t="s">
        <v>118</v>
      </c>
      <c r="NJ4" t="s">
        <v>118</v>
      </c>
      <c r="NK4" t="s">
        <v>118</v>
      </c>
      <c r="NL4" t="s">
        <v>119</v>
      </c>
      <c r="NM4" t="s">
        <v>119</v>
      </c>
      <c r="NN4" t="s">
        <v>119</v>
      </c>
      <c r="NO4" t="s">
        <v>119</v>
      </c>
      <c r="NP4" t="s">
        <v>120</v>
      </c>
      <c r="NQ4" t="s">
        <v>120</v>
      </c>
      <c r="NR4" t="s">
        <v>120</v>
      </c>
      <c r="NS4" t="s">
        <v>120</v>
      </c>
      <c r="NT4" t="s">
        <v>121</v>
      </c>
      <c r="NU4" t="s">
        <v>121</v>
      </c>
      <c r="NV4" t="s">
        <v>121</v>
      </c>
      <c r="NW4" t="s">
        <v>121</v>
      </c>
      <c r="NX4" t="s">
        <v>122</v>
      </c>
      <c r="NY4" t="s">
        <v>122</v>
      </c>
      <c r="NZ4" t="s">
        <v>122</v>
      </c>
      <c r="OA4" t="s">
        <v>122</v>
      </c>
      <c r="OB4" t="s">
        <v>123</v>
      </c>
      <c r="OC4" t="s">
        <v>123</v>
      </c>
      <c r="OD4" t="s">
        <v>123</v>
      </c>
      <c r="OE4" t="s">
        <v>123</v>
      </c>
      <c r="OF4" t="s">
        <v>124</v>
      </c>
      <c r="OG4" t="s">
        <v>124</v>
      </c>
      <c r="OH4" t="s">
        <v>124</v>
      </c>
      <c r="OI4" t="s">
        <v>124</v>
      </c>
      <c r="OJ4" t="s">
        <v>125</v>
      </c>
      <c r="OK4" t="s">
        <v>125</v>
      </c>
      <c r="OL4" t="s">
        <v>125</v>
      </c>
      <c r="OM4" t="s">
        <v>125</v>
      </c>
      <c r="ON4" t="s">
        <v>126</v>
      </c>
      <c r="OO4" t="s">
        <v>126</v>
      </c>
      <c r="OP4" t="s">
        <v>126</v>
      </c>
      <c r="OQ4" t="s">
        <v>126</v>
      </c>
      <c r="OR4" t="s">
        <v>127</v>
      </c>
      <c r="OS4" t="s">
        <v>127</v>
      </c>
      <c r="OT4" t="s">
        <v>127</v>
      </c>
      <c r="OU4" t="s">
        <v>127</v>
      </c>
      <c r="OV4" t="s">
        <v>128</v>
      </c>
      <c r="OW4" t="s">
        <v>128</v>
      </c>
      <c r="OX4" t="s">
        <v>128</v>
      </c>
      <c r="OY4" t="s">
        <v>128</v>
      </c>
      <c r="OZ4" t="s">
        <v>129</v>
      </c>
      <c r="PA4" t="s">
        <v>129</v>
      </c>
      <c r="PB4" t="s">
        <v>129</v>
      </c>
      <c r="PC4" t="s">
        <v>129</v>
      </c>
      <c r="PD4" t="s">
        <v>130</v>
      </c>
      <c r="PE4" t="s">
        <v>130</v>
      </c>
      <c r="PF4" t="s">
        <v>130</v>
      </c>
      <c r="PG4" t="s">
        <v>130</v>
      </c>
      <c r="PH4" t="s">
        <v>131</v>
      </c>
      <c r="PI4" t="s">
        <v>131</v>
      </c>
      <c r="PJ4" t="s">
        <v>131</v>
      </c>
      <c r="PK4" t="s">
        <v>131</v>
      </c>
      <c r="PL4" t="s">
        <v>132</v>
      </c>
      <c r="PM4" t="s">
        <v>132</v>
      </c>
      <c r="PN4" t="s">
        <v>132</v>
      </c>
      <c r="PO4" t="s">
        <v>132</v>
      </c>
      <c r="PP4" t="s">
        <v>133</v>
      </c>
      <c r="PQ4" t="s">
        <v>133</v>
      </c>
      <c r="PR4" t="s">
        <v>133</v>
      </c>
      <c r="PS4" t="s">
        <v>133</v>
      </c>
      <c r="PT4" t="s">
        <v>134</v>
      </c>
      <c r="PU4" t="s">
        <v>134</v>
      </c>
      <c r="PV4" t="s">
        <v>134</v>
      </c>
      <c r="PW4" t="s">
        <v>134</v>
      </c>
    </row>
    <row r="5" spans="3:439" ht="54" x14ac:dyDescent="0.4">
      <c r="C5" s="9" t="s">
        <v>135</v>
      </c>
      <c r="D5" t="s">
        <v>21</v>
      </c>
      <c r="E5" t="s">
        <v>23</v>
      </c>
      <c r="F5" t="s">
        <v>24</v>
      </c>
      <c r="G5" t="s">
        <v>25</v>
      </c>
      <c r="H5" t="s">
        <v>21</v>
      </c>
      <c r="I5" t="s">
        <v>23</v>
      </c>
      <c r="J5" t="s">
        <v>24</v>
      </c>
      <c r="K5" t="s">
        <v>25</v>
      </c>
      <c r="L5" t="s">
        <v>21</v>
      </c>
      <c r="M5" t="s">
        <v>23</v>
      </c>
      <c r="N5" t="s">
        <v>24</v>
      </c>
      <c r="O5" t="s">
        <v>25</v>
      </c>
      <c r="P5" t="s">
        <v>21</v>
      </c>
      <c r="Q5" t="s">
        <v>23</v>
      </c>
      <c r="R5" t="s">
        <v>24</v>
      </c>
      <c r="S5" t="s">
        <v>25</v>
      </c>
      <c r="T5" t="s">
        <v>21</v>
      </c>
      <c r="U5" t="s">
        <v>23</v>
      </c>
      <c r="V5" t="s">
        <v>24</v>
      </c>
      <c r="W5" t="s">
        <v>25</v>
      </c>
      <c r="X5" t="s">
        <v>21</v>
      </c>
      <c r="Y5" t="s">
        <v>23</v>
      </c>
      <c r="Z5" t="s">
        <v>24</v>
      </c>
      <c r="AA5" t="s">
        <v>25</v>
      </c>
      <c r="AB5" t="s">
        <v>21</v>
      </c>
      <c r="AC5" t="s">
        <v>23</v>
      </c>
      <c r="AD5" t="s">
        <v>24</v>
      </c>
      <c r="AE5" t="s">
        <v>25</v>
      </c>
      <c r="AF5" t="s">
        <v>21</v>
      </c>
      <c r="AG5" t="s">
        <v>23</v>
      </c>
      <c r="AH5" t="s">
        <v>24</v>
      </c>
      <c r="AI5" t="s">
        <v>25</v>
      </c>
      <c r="AJ5" t="s">
        <v>21</v>
      </c>
      <c r="AK5" t="s">
        <v>23</v>
      </c>
      <c r="AL5" t="s">
        <v>24</v>
      </c>
      <c r="AM5" t="s">
        <v>25</v>
      </c>
      <c r="AN5" t="s">
        <v>25</v>
      </c>
      <c r="AO5" t="s">
        <v>21</v>
      </c>
      <c r="AP5" t="s">
        <v>23</v>
      </c>
      <c r="AQ5" t="s">
        <v>24</v>
      </c>
      <c r="AR5" t="s">
        <v>25</v>
      </c>
      <c r="AS5" t="s">
        <v>21</v>
      </c>
      <c r="AT5" t="s">
        <v>23</v>
      </c>
      <c r="AU5" t="s">
        <v>24</v>
      </c>
      <c r="AV5" t="s">
        <v>25</v>
      </c>
      <c r="AW5" t="s">
        <v>21</v>
      </c>
      <c r="AX5" t="s">
        <v>23</v>
      </c>
      <c r="AY5" t="s">
        <v>24</v>
      </c>
      <c r="AZ5" t="s">
        <v>25</v>
      </c>
      <c r="BA5" t="s">
        <v>21</v>
      </c>
      <c r="BB5" t="s">
        <v>23</v>
      </c>
      <c r="BC5" t="s">
        <v>24</v>
      </c>
      <c r="BD5" t="s">
        <v>25</v>
      </c>
      <c r="BE5" t="s">
        <v>21</v>
      </c>
      <c r="BF5" t="s">
        <v>23</v>
      </c>
      <c r="BG5" t="s">
        <v>24</v>
      </c>
      <c r="BH5" t="s">
        <v>25</v>
      </c>
      <c r="BI5" t="s">
        <v>21</v>
      </c>
      <c r="BJ5" t="s">
        <v>23</v>
      </c>
      <c r="BK5" t="s">
        <v>24</v>
      </c>
      <c r="BL5" t="s">
        <v>25</v>
      </c>
      <c r="BM5" t="s">
        <v>21</v>
      </c>
      <c r="BN5" t="s">
        <v>23</v>
      </c>
      <c r="BO5" t="s">
        <v>24</v>
      </c>
      <c r="BP5" t="s">
        <v>25</v>
      </c>
      <c r="BQ5" t="s">
        <v>21</v>
      </c>
      <c r="BR5" t="s">
        <v>23</v>
      </c>
      <c r="BS5" t="s">
        <v>24</v>
      </c>
      <c r="BT5" t="s">
        <v>25</v>
      </c>
      <c r="BU5" t="s">
        <v>21</v>
      </c>
      <c r="BV5" t="s">
        <v>23</v>
      </c>
      <c r="BW5" t="s">
        <v>24</v>
      </c>
      <c r="BX5" t="s">
        <v>25</v>
      </c>
      <c r="BY5" t="s">
        <v>21</v>
      </c>
      <c r="BZ5" t="s">
        <v>23</v>
      </c>
      <c r="CA5" t="s">
        <v>24</v>
      </c>
      <c r="CB5" t="s">
        <v>25</v>
      </c>
      <c r="CC5" t="s">
        <v>21</v>
      </c>
      <c r="CD5" t="s">
        <v>23</v>
      </c>
      <c r="CE5" t="s">
        <v>24</v>
      </c>
      <c r="CF5" t="s">
        <v>25</v>
      </c>
      <c r="CG5" t="s">
        <v>21</v>
      </c>
      <c r="CH5" t="s">
        <v>23</v>
      </c>
      <c r="CI5" t="s">
        <v>24</v>
      </c>
      <c r="CJ5" t="s">
        <v>25</v>
      </c>
      <c r="CK5" t="s">
        <v>21</v>
      </c>
      <c r="CL5" t="s">
        <v>23</v>
      </c>
      <c r="CM5" t="s">
        <v>24</v>
      </c>
      <c r="CN5" t="s">
        <v>25</v>
      </c>
      <c r="CO5" t="s">
        <v>21</v>
      </c>
      <c r="CP5" t="s">
        <v>23</v>
      </c>
      <c r="CQ5" t="s">
        <v>24</v>
      </c>
      <c r="CR5" t="s">
        <v>25</v>
      </c>
      <c r="CS5" t="s">
        <v>21</v>
      </c>
      <c r="CT5" t="s">
        <v>23</v>
      </c>
      <c r="CU5" t="s">
        <v>24</v>
      </c>
      <c r="CV5" t="s">
        <v>25</v>
      </c>
      <c r="CW5" t="s">
        <v>21</v>
      </c>
      <c r="CX5" t="s">
        <v>23</v>
      </c>
      <c r="CY5" t="s">
        <v>24</v>
      </c>
      <c r="CZ5" t="s">
        <v>25</v>
      </c>
      <c r="DA5" t="s">
        <v>21</v>
      </c>
      <c r="DB5" t="s">
        <v>23</v>
      </c>
      <c r="DC5" t="s">
        <v>24</v>
      </c>
      <c r="DD5" t="s">
        <v>25</v>
      </c>
      <c r="DE5" t="s">
        <v>21</v>
      </c>
      <c r="DF5" t="s">
        <v>23</v>
      </c>
      <c r="DG5" t="s">
        <v>24</v>
      </c>
      <c r="DH5" t="s">
        <v>25</v>
      </c>
      <c r="DI5" t="s">
        <v>21</v>
      </c>
      <c r="DJ5" t="s">
        <v>23</v>
      </c>
      <c r="DK5" t="s">
        <v>24</v>
      </c>
      <c r="DL5" t="s">
        <v>25</v>
      </c>
      <c r="DM5" t="s">
        <v>21</v>
      </c>
      <c r="DN5" t="s">
        <v>23</v>
      </c>
      <c r="DO5" t="s">
        <v>24</v>
      </c>
      <c r="DP5" t="s">
        <v>25</v>
      </c>
      <c r="DQ5" t="s">
        <v>21</v>
      </c>
      <c r="DR5" t="s">
        <v>23</v>
      </c>
      <c r="DS5" t="s">
        <v>24</v>
      </c>
      <c r="DT5" t="s">
        <v>25</v>
      </c>
      <c r="DU5" t="s">
        <v>21</v>
      </c>
      <c r="DV5" t="s">
        <v>23</v>
      </c>
      <c r="DW5" t="s">
        <v>24</v>
      </c>
      <c r="DX5" t="s">
        <v>25</v>
      </c>
      <c r="DY5" t="s">
        <v>21</v>
      </c>
      <c r="DZ5" t="s">
        <v>23</v>
      </c>
      <c r="EA5" t="s">
        <v>24</v>
      </c>
      <c r="EB5" t="s">
        <v>25</v>
      </c>
      <c r="EC5" t="s">
        <v>21</v>
      </c>
      <c r="ED5" t="s">
        <v>23</v>
      </c>
      <c r="EE5" t="s">
        <v>24</v>
      </c>
      <c r="EF5" t="s">
        <v>25</v>
      </c>
      <c r="EG5" t="s">
        <v>21</v>
      </c>
      <c r="EH5" t="s">
        <v>23</v>
      </c>
      <c r="EI5" t="s">
        <v>24</v>
      </c>
      <c r="EJ5" t="s">
        <v>25</v>
      </c>
      <c r="EK5" t="s">
        <v>21</v>
      </c>
      <c r="EL5" t="s">
        <v>23</v>
      </c>
      <c r="EM5" t="s">
        <v>24</v>
      </c>
      <c r="EN5" t="s">
        <v>25</v>
      </c>
      <c r="EO5" t="s">
        <v>21</v>
      </c>
      <c r="EP5" t="s">
        <v>23</v>
      </c>
      <c r="EQ5" t="s">
        <v>24</v>
      </c>
      <c r="ER5" t="s">
        <v>25</v>
      </c>
      <c r="ES5" t="s">
        <v>21</v>
      </c>
      <c r="ET5" t="s">
        <v>23</v>
      </c>
      <c r="EU5" t="s">
        <v>24</v>
      </c>
      <c r="EV5" t="s">
        <v>25</v>
      </c>
      <c r="EW5" t="s">
        <v>21</v>
      </c>
      <c r="EX5" t="s">
        <v>23</v>
      </c>
      <c r="EY5" t="s">
        <v>24</v>
      </c>
      <c r="EZ5" t="s">
        <v>25</v>
      </c>
      <c r="FA5" t="s">
        <v>21</v>
      </c>
      <c r="FB5" t="s">
        <v>23</v>
      </c>
      <c r="FC5" t="s">
        <v>24</v>
      </c>
      <c r="FD5" t="s">
        <v>25</v>
      </c>
      <c r="FE5" t="s">
        <v>21</v>
      </c>
      <c r="FF5" t="s">
        <v>23</v>
      </c>
      <c r="FG5" t="s">
        <v>24</v>
      </c>
      <c r="FH5" t="s">
        <v>25</v>
      </c>
      <c r="FI5" t="s">
        <v>21</v>
      </c>
      <c r="FJ5" t="s">
        <v>23</v>
      </c>
      <c r="FK5" t="s">
        <v>24</v>
      </c>
      <c r="FL5" t="s">
        <v>25</v>
      </c>
      <c r="FM5" t="s">
        <v>21</v>
      </c>
      <c r="FN5" t="s">
        <v>23</v>
      </c>
      <c r="FO5" t="s">
        <v>24</v>
      </c>
      <c r="FP5" t="s">
        <v>25</v>
      </c>
      <c r="FQ5" t="s">
        <v>21</v>
      </c>
      <c r="FR5" t="s">
        <v>23</v>
      </c>
      <c r="FS5" t="s">
        <v>24</v>
      </c>
      <c r="FT5" t="s">
        <v>25</v>
      </c>
      <c r="FU5" t="s">
        <v>21</v>
      </c>
      <c r="FV5" t="s">
        <v>23</v>
      </c>
      <c r="FW5" t="s">
        <v>24</v>
      </c>
      <c r="FX5" t="s">
        <v>25</v>
      </c>
      <c r="FY5" t="s">
        <v>21</v>
      </c>
      <c r="FZ5" t="s">
        <v>23</v>
      </c>
      <c r="GA5" t="s">
        <v>24</v>
      </c>
      <c r="GB5" t="s">
        <v>25</v>
      </c>
      <c r="GC5" t="s">
        <v>21</v>
      </c>
      <c r="GD5" t="s">
        <v>23</v>
      </c>
      <c r="GE5" t="s">
        <v>24</v>
      </c>
      <c r="GF5" t="s">
        <v>25</v>
      </c>
      <c r="GG5" t="s">
        <v>21</v>
      </c>
      <c r="GH5" t="s">
        <v>23</v>
      </c>
      <c r="GI5" t="s">
        <v>24</v>
      </c>
      <c r="GJ5" t="s">
        <v>25</v>
      </c>
      <c r="GK5" t="s">
        <v>21</v>
      </c>
      <c r="GL5" t="s">
        <v>23</v>
      </c>
      <c r="GM5" t="s">
        <v>24</v>
      </c>
      <c r="GN5" t="s">
        <v>25</v>
      </c>
      <c r="GO5" t="s">
        <v>21</v>
      </c>
      <c r="GP5" t="s">
        <v>23</v>
      </c>
      <c r="GQ5" t="s">
        <v>24</v>
      </c>
      <c r="GR5" t="s">
        <v>25</v>
      </c>
      <c r="GS5" t="s">
        <v>21</v>
      </c>
      <c r="GT5" t="s">
        <v>23</v>
      </c>
      <c r="GU5" t="s">
        <v>24</v>
      </c>
      <c r="GV5" t="s">
        <v>25</v>
      </c>
      <c r="GW5" t="s">
        <v>21</v>
      </c>
      <c r="GX5" t="s">
        <v>23</v>
      </c>
      <c r="GY5" t="s">
        <v>24</v>
      </c>
      <c r="GZ5" t="s">
        <v>25</v>
      </c>
      <c r="HA5" t="s">
        <v>21</v>
      </c>
      <c r="HB5" t="s">
        <v>23</v>
      </c>
      <c r="HC5" t="s">
        <v>24</v>
      </c>
      <c r="HD5" t="s">
        <v>25</v>
      </c>
      <c r="HE5" t="s">
        <v>21</v>
      </c>
      <c r="HF5" t="s">
        <v>23</v>
      </c>
      <c r="HG5" t="s">
        <v>24</v>
      </c>
      <c r="HH5" t="s">
        <v>25</v>
      </c>
      <c r="HI5" t="s">
        <v>21</v>
      </c>
      <c r="HJ5" t="s">
        <v>23</v>
      </c>
      <c r="HK5" t="s">
        <v>24</v>
      </c>
      <c r="HL5" t="s">
        <v>25</v>
      </c>
      <c r="HM5" t="s">
        <v>21</v>
      </c>
      <c r="HN5" t="s">
        <v>23</v>
      </c>
      <c r="HO5" t="s">
        <v>24</v>
      </c>
      <c r="HP5" t="s">
        <v>25</v>
      </c>
      <c r="HQ5" t="s">
        <v>21</v>
      </c>
      <c r="HR5" t="s">
        <v>23</v>
      </c>
      <c r="HS5" t="s">
        <v>24</v>
      </c>
      <c r="HT5" t="s">
        <v>25</v>
      </c>
      <c r="HU5" t="s">
        <v>21</v>
      </c>
      <c r="HV5" t="s">
        <v>23</v>
      </c>
      <c r="HW5" t="s">
        <v>24</v>
      </c>
      <c r="HX5" t="s">
        <v>25</v>
      </c>
      <c r="HY5" t="s">
        <v>21</v>
      </c>
      <c r="HZ5" t="s">
        <v>23</v>
      </c>
      <c r="IA5" t="s">
        <v>24</v>
      </c>
      <c r="IB5" t="s">
        <v>25</v>
      </c>
      <c r="IC5" t="s">
        <v>21</v>
      </c>
      <c r="ID5" t="s">
        <v>23</v>
      </c>
      <c r="IE5" t="s">
        <v>24</v>
      </c>
      <c r="IF5" t="s">
        <v>25</v>
      </c>
      <c r="IG5" t="s">
        <v>21</v>
      </c>
      <c r="IH5" t="s">
        <v>23</v>
      </c>
      <c r="II5" t="s">
        <v>24</v>
      </c>
      <c r="IJ5" t="s">
        <v>25</v>
      </c>
      <c r="IK5" t="s">
        <v>21</v>
      </c>
      <c r="IL5" t="s">
        <v>23</v>
      </c>
      <c r="IM5" t="s">
        <v>24</v>
      </c>
      <c r="IN5" t="s">
        <v>25</v>
      </c>
      <c r="IO5" t="s">
        <v>21</v>
      </c>
      <c r="IP5" t="s">
        <v>23</v>
      </c>
      <c r="IQ5" t="s">
        <v>24</v>
      </c>
      <c r="IR5" t="s">
        <v>25</v>
      </c>
      <c r="IS5" t="s">
        <v>21</v>
      </c>
      <c r="IT5" t="s">
        <v>23</v>
      </c>
      <c r="IU5" t="s">
        <v>24</v>
      </c>
      <c r="IV5" t="s">
        <v>25</v>
      </c>
      <c r="IW5" t="s">
        <v>21</v>
      </c>
      <c r="IX5" t="s">
        <v>23</v>
      </c>
      <c r="IY5" t="s">
        <v>24</v>
      </c>
      <c r="IZ5" t="s">
        <v>25</v>
      </c>
      <c r="JA5" t="s">
        <v>21</v>
      </c>
      <c r="JB5" t="s">
        <v>23</v>
      </c>
      <c r="JC5" t="s">
        <v>24</v>
      </c>
      <c r="JD5" t="s">
        <v>25</v>
      </c>
      <c r="JE5" t="s">
        <v>21</v>
      </c>
      <c r="JF5" t="s">
        <v>23</v>
      </c>
      <c r="JG5" t="s">
        <v>24</v>
      </c>
      <c r="JH5" t="s">
        <v>25</v>
      </c>
      <c r="JI5" t="s">
        <v>21</v>
      </c>
      <c r="JJ5" t="s">
        <v>23</v>
      </c>
      <c r="JK5" t="s">
        <v>24</v>
      </c>
      <c r="JL5" t="s">
        <v>25</v>
      </c>
      <c r="JM5" t="s">
        <v>21</v>
      </c>
      <c r="JN5" t="s">
        <v>23</v>
      </c>
      <c r="JO5" t="s">
        <v>24</v>
      </c>
      <c r="JP5" t="s">
        <v>25</v>
      </c>
      <c r="JQ5" t="s">
        <v>21</v>
      </c>
      <c r="JR5" t="s">
        <v>23</v>
      </c>
      <c r="JS5" t="s">
        <v>24</v>
      </c>
      <c r="JT5" t="s">
        <v>25</v>
      </c>
      <c r="JU5" t="s">
        <v>21</v>
      </c>
      <c r="JV5" t="s">
        <v>23</v>
      </c>
      <c r="JW5" t="s">
        <v>24</v>
      </c>
      <c r="JX5" t="s">
        <v>25</v>
      </c>
      <c r="JY5" t="s">
        <v>21</v>
      </c>
      <c r="JZ5" t="s">
        <v>23</v>
      </c>
      <c r="KA5" t="s">
        <v>24</v>
      </c>
      <c r="KB5" t="s">
        <v>25</v>
      </c>
      <c r="KC5" t="s">
        <v>21</v>
      </c>
      <c r="KD5" t="s">
        <v>23</v>
      </c>
      <c r="KE5" t="s">
        <v>24</v>
      </c>
      <c r="KF5" t="s">
        <v>25</v>
      </c>
      <c r="KG5" t="s">
        <v>21</v>
      </c>
      <c r="KH5" t="s">
        <v>23</v>
      </c>
      <c r="KI5" t="s">
        <v>24</v>
      </c>
      <c r="KJ5" t="s">
        <v>25</v>
      </c>
      <c r="KK5" t="s">
        <v>21</v>
      </c>
      <c r="KL5" t="s">
        <v>23</v>
      </c>
      <c r="KM5" t="s">
        <v>24</v>
      </c>
      <c r="KN5" t="s">
        <v>25</v>
      </c>
      <c r="KO5" t="s">
        <v>21</v>
      </c>
      <c r="KP5" t="s">
        <v>23</v>
      </c>
      <c r="KQ5" t="s">
        <v>24</v>
      </c>
      <c r="KR5" t="s">
        <v>25</v>
      </c>
      <c r="KS5" t="s">
        <v>21</v>
      </c>
      <c r="KT5" t="s">
        <v>23</v>
      </c>
      <c r="KU5" t="s">
        <v>24</v>
      </c>
      <c r="KV5" t="s">
        <v>25</v>
      </c>
      <c r="KW5" t="s">
        <v>21</v>
      </c>
      <c r="KX5" t="s">
        <v>23</v>
      </c>
      <c r="KY5" t="s">
        <v>24</v>
      </c>
      <c r="KZ5" t="s">
        <v>25</v>
      </c>
      <c r="LA5" t="s">
        <v>21</v>
      </c>
      <c r="LB5" t="s">
        <v>23</v>
      </c>
      <c r="LC5" t="s">
        <v>24</v>
      </c>
      <c r="LD5" t="s">
        <v>25</v>
      </c>
      <c r="LE5" t="s">
        <v>21</v>
      </c>
      <c r="LF5" t="s">
        <v>23</v>
      </c>
      <c r="LG5" t="s">
        <v>24</v>
      </c>
      <c r="LH5" t="s">
        <v>25</v>
      </c>
      <c r="LI5" t="s">
        <v>21</v>
      </c>
      <c r="LJ5" t="s">
        <v>23</v>
      </c>
      <c r="LK5" t="s">
        <v>24</v>
      </c>
      <c r="LL5" t="s">
        <v>25</v>
      </c>
      <c r="LM5" t="s">
        <v>21</v>
      </c>
      <c r="LN5" t="s">
        <v>23</v>
      </c>
      <c r="LO5" t="s">
        <v>24</v>
      </c>
      <c r="LP5" t="s">
        <v>25</v>
      </c>
      <c r="LQ5" t="s">
        <v>21</v>
      </c>
      <c r="LR5" t="s">
        <v>23</v>
      </c>
      <c r="LS5" t="s">
        <v>24</v>
      </c>
      <c r="LT5" t="s">
        <v>25</v>
      </c>
      <c r="LU5" t="s">
        <v>21</v>
      </c>
      <c r="LV5" t="s">
        <v>23</v>
      </c>
      <c r="LW5" t="s">
        <v>24</v>
      </c>
      <c r="LX5" t="s">
        <v>25</v>
      </c>
      <c r="LY5" t="s">
        <v>21</v>
      </c>
      <c r="LZ5" t="s">
        <v>23</v>
      </c>
      <c r="MA5" t="s">
        <v>24</v>
      </c>
      <c r="MB5" t="s">
        <v>25</v>
      </c>
      <c r="MC5" t="s">
        <v>21</v>
      </c>
      <c r="MD5" t="s">
        <v>23</v>
      </c>
      <c r="ME5" t="s">
        <v>24</v>
      </c>
      <c r="MF5" t="s">
        <v>25</v>
      </c>
      <c r="MG5" t="s">
        <v>21</v>
      </c>
      <c r="MH5" t="s">
        <v>23</v>
      </c>
      <c r="MI5" t="s">
        <v>24</v>
      </c>
      <c r="MJ5" t="s">
        <v>25</v>
      </c>
      <c r="MK5" t="s">
        <v>21</v>
      </c>
      <c r="ML5" t="s">
        <v>23</v>
      </c>
      <c r="MM5" t="s">
        <v>24</v>
      </c>
      <c r="MN5" t="s">
        <v>25</v>
      </c>
      <c r="MO5" t="s">
        <v>21</v>
      </c>
      <c r="MP5" t="s">
        <v>24</v>
      </c>
      <c r="MQ5" t="s">
        <v>25</v>
      </c>
      <c r="MR5" t="s">
        <v>21</v>
      </c>
      <c r="MS5" t="s">
        <v>23</v>
      </c>
      <c r="MT5" t="s">
        <v>24</v>
      </c>
      <c r="MU5" t="s">
        <v>25</v>
      </c>
      <c r="MV5" t="s">
        <v>21</v>
      </c>
      <c r="MW5" t="s">
        <v>23</v>
      </c>
      <c r="MX5" t="s">
        <v>24</v>
      </c>
      <c r="MY5" t="s">
        <v>25</v>
      </c>
      <c r="MZ5" t="s">
        <v>21</v>
      </c>
      <c r="NA5" t="s">
        <v>23</v>
      </c>
      <c r="NB5" t="s">
        <v>24</v>
      </c>
      <c r="NC5" t="s">
        <v>25</v>
      </c>
      <c r="ND5" t="s">
        <v>21</v>
      </c>
      <c r="NE5" t="s">
        <v>23</v>
      </c>
      <c r="NF5" t="s">
        <v>24</v>
      </c>
      <c r="NG5" t="s">
        <v>25</v>
      </c>
      <c r="NH5" t="s">
        <v>21</v>
      </c>
      <c r="NI5" t="s">
        <v>23</v>
      </c>
      <c r="NJ5" t="s">
        <v>24</v>
      </c>
      <c r="NK5" t="s">
        <v>25</v>
      </c>
      <c r="NL5" t="s">
        <v>21</v>
      </c>
      <c r="NM5" t="s">
        <v>23</v>
      </c>
      <c r="NN5" t="s">
        <v>24</v>
      </c>
      <c r="NO5" t="s">
        <v>25</v>
      </c>
      <c r="NP5" t="s">
        <v>21</v>
      </c>
      <c r="NQ5" t="s">
        <v>23</v>
      </c>
      <c r="NR5" t="s">
        <v>24</v>
      </c>
      <c r="NS5" t="s">
        <v>25</v>
      </c>
      <c r="NT5" t="s">
        <v>21</v>
      </c>
      <c r="NU5" t="s">
        <v>23</v>
      </c>
      <c r="NV5" t="s">
        <v>24</v>
      </c>
      <c r="NW5" t="s">
        <v>25</v>
      </c>
      <c r="NX5" t="s">
        <v>21</v>
      </c>
      <c r="NY5" t="s">
        <v>23</v>
      </c>
      <c r="NZ5" t="s">
        <v>24</v>
      </c>
      <c r="OA5" t="s">
        <v>25</v>
      </c>
      <c r="OB5" t="s">
        <v>21</v>
      </c>
      <c r="OC5" t="s">
        <v>23</v>
      </c>
      <c r="OD5" t="s">
        <v>24</v>
      </c>
      <c r="OE5" t="s">
        <v>25</v>
      </c>
      <c r="OF5" t="s">
        <v>21</v>
      </c>
      <c r="OG5" t="s">
        <v>23</v>
      </c>
      <c r="OH5" t="s">
        <v>24</v>
      </c>
      <c r="OI5" t="s">
        <v>25</v>
      </c>
      <c r="OJ5" t="s">
        <v>21</v>
      </c>
      <c r="OK5" t="s">
        <v>23</v>
      </c>
      <c r="OL5" t="s">
        <v>24</v>
      </c>
      <c r="OM5" t="s">
        <v>25</v>
      </c>
      <c r="ON5" t="s">
        <v>21</v>
      </c>
      <c r="OO5" t="s">
        <v>23</v>
      </c>
      <c r="OP5" t="s">
        <v>24</v>
      </c>
      <c r="OQ5" t="s">
        <v>25</v>
      </c>
      <c r="OR5" t="s">
        <v>21</v>
      </c>
      <c r="OS5" t="s">
        <v>23</v>
      </c>
      <c r="OT5" t="s">
        <v>24</v>
      </c>
      <c r="OU5" t="s">
        <v>25</v>
      </c>
      <c r="OV5" t="s">
        <v>21</v>
      </c>
      <c r="OW5" t="s">
        <v>23</v>
      </c>
      <c r="OX5" t="s">
        <v>24</v>
      </c>
      <c r="OY5" t="s">
        <v>25</v>
      </c>
      <c r="OZ5" t="s">
        <v>21</v>
      </c>
      <c r="PA5" t="s">
        <v>23</v>
      </c>
      <c r="PB5" t="s">
        <v>24</v>
      </c>
      <c r="PC5" t="s">
        <v>25</v>
      </c>
      <c r="PD5" t="s">
        <v>21</v>
      </c>
      <c r="PE5" t="s">
        <v>23</v>
      </c>
      <c r="PF5" t="s">
        <v>24</v>
      </c>
      <c r="PG5" t="s">
        <v>25</v>
      </c>
      <c r="PH5" t="s">
        <v>21</v>
      </c>
      <c r="PI5" t="s">
        <v>23</v>
      </c>
      <c r="PJ5" t="s">
        <v>24</v>
      </c>
      <c r="PK5" t="s">
        <v>25</v>
      </c>
      <c r="PL5" t="s">
        <v>21</v>
      </c>
      <c r="PM5" t="s">
        <v>23</v>
      </c>
      <c r="PN5" t="s">
        <v>24</v>
      </c>
      <c r="PO5" t="s">
        <v>25</v>
      </c>
      <c r="PP5" t="s">
        <v>21</v>
      </c>
      <c r="PQ5" t="s">
        <v>23</v>
      </c>
      <c r="PR5" t="s">
        <v>24</v>
      </c>
      <c r="PS5" t="s">
        <v>25</v>
      </c>
      <c r="PT5" t="s">
        <v>21</v>
      </c>
      <c r="PU5" t="s">
        <v>23</v>
      </c>
      <c r="PV5" t="s">
        <v>24</v>
      </c>
      <c r="PW5" t="s">
        <v>25</v>
      </c>
    </row>
    <row r="6" spans="3:439" x14ac:dyDescent="0.4">
      <c r="C6" s="10">
        <v>2005</v>
      </c>
      <c r="P6">
        <v>6914.6090000000004</v>
      </c>
      <c r="Q6">
        <v>9617.3539999999994</v>
      </c>
      <c r="R6">
        <v>1172.569</v>
      </c>
      <c r="S6">
        <v>221962.47200000001</v>
      </c>
      <c r="BD6">
        <v>11726.251</v>
      </c>
      <c r="BJ6">
        <v>11775.142028619999</v>
      </c>
      <c r="BL6">
        <v>1339005.83761688</v>
      </c>
      <c r="CG6">
        <v>75621.017000000007</v>
      </c>
      <c r="CH6">
        <v>37870.966</v>
      </c>
      <c r="CI6">
        <v>2230.63</v>
      </c>
      <c r="CJ6">
        <v>2005688.1470000001</v>
      </c>
      <c r="CS6">
        <v>4146127</v>
      </c>
      <c r="CU6">
        <v>236388</v>
      </c>
      <c r="CV6">
        <v>61357453.298529997</v>
      </c>
      <c r="DA6">
        <v>11381463.470000001</v>
      </c>
      <c r="DB6">
        <v>8761126.2400000002</v>
      </c>
      <c r="DC6">
        <v>293860.38</v>
      </c>
      <c r="DD6">
        <v>157404149.66</v>
      </c>
      <c r="DY6">
        <v>110460.697</v>
      </c>
      <c r="DZ6">
        <v>62911.434999999998</v>
      </c>
      <c r="EA6">
        <v>15740.843999999999</v>
      </c>
      <c r="EB6">
        <v>817645.62600000005</v>
      </c>
      <c r="EF6">
        <v>5387123</v>
      </c>
      <c r="FA6">
        <v>178.61927064</v>
      </c>
      <c r="FB6">
        <v>95.148492169999997</v>
      </c>
      <c r="FC6">
        <v>9.2703073299999996</v>
      </c>
      <c r="FD6">
        <v>3253.60453947</v>
      </c>
      <c r="FE6">
        <v>6041</v>
      </c>
      <c r="FF6">
        <v>1812</v>
      </c>
      <c r="FG6">
        <v>61</v>
      </c>
      <c r="FH6">
        <v>206957</v>
      </c>
      <c r="FM6">
        <v>801.596</v>
      </c>
      <c r="FN6">
        <v>434.13900000000001</v>
      </c>
      <c r="FO6">
        <v>72.725999999999999</v>
      </c>
      <c r="FP6">
        <v>6618.0085499999996</v>
      </c>
      <c r="FQ6">
        <v>222.88395537</v>
      </c>
      <c r="FR6">
        <v>101.05908773</v>
      </c>
      <c r="FS6">
        <v>36.962418730000003</v>
      </c>
      <c r="FT6">
        <v>2617.64334281745</v>
      </c>
      <c r="GS6">
        <v>1698330</v>
      </c>
      <c r="GT6">
        <v>333557</v>
      </c>
      <c r="GU6">
        <v>198521</v>
      </c>
      <c r="GV6">
        <v>25271493</v>
      </c>
      <c r="GW6">
        <v>172408355</v>
      </c>
      <c r="GX6">
        <v>39052585</v>
      </c>
      <c r="GY6">
        <v>20024236</v>
      </c>
      <c r="GZ6">
        <v>1475762982</v>
      </c>
      <c r="HH6">
        <v>901223.4</v>
      </c>
      <c r="IK6">
        <v>174288.68368334</v>
      </c>
      <c r="IL6">
        <v>87039.049393818204</v>
      </c>
      <c r="IM6">
        <v>5990.3188312800003</v>
      </c>
      <c r="IN6">
        <v>2197073.29936786</v>
      </c>
      <c r="IS6">
        <v>46239.641000000003</v>
      </c>
      <c r="IT6">
        <v>14980.929</v>
      </c>
      <c r="IU6">
        <v>11165.409</v>
      </c>
      <c r="IV6">
        <v>942887.45200000005</v>
      </c>
      <c r="JE6">
        <v>305922.78000000003</v>
      </c>
      <c r="JF6">
        <v>62938.04</v>
      </c>
      <c r="JG6">
        <v>15742.95</v>
      </c>
      <c r="JH6">
        <v>3218336</v>
      </c>
      <c r="KK6">
        <v>7670.1980000000003</v>
      </c>
      <c r="KL6">
        <v>6081.473</v>
      </c>
      <c r="KM6">
        <v>2548.4389999999999</v>
      </c>
      <c r="KN6">
        <v>140435.92000000001</v>
      </c>
      <c r="KO6">
        <v>83841.429000000004</v>
      </c>
      <c r="KQ6">
        <v>-1093.6420000000001</v>
      </c>
      <c r="KW6">
        <v>1752.92926371</v>
      </c>
      <c r="KX6">
        <v>522.95924494999997</v>
      </c>
      <c r="KY6">
        <v>77.662682619999998</v>
      </c>
      <c r="KZ6">
        <v>32114.310797919999</v>
      </c>
      <c r="LE6">
        <v>1294004.3731154201</v>
      </c>
      <c r="LF6">
        <v>587014.53727728</v>
      </c>
      <c r="LG6">
        <v>90568.508398639999</v>
      </c>
      <c r="LH6">
        <v>15925185.692408901</v>
      </c>
      <c r="MK6">
        <v>244.214</v>
      </c>
      <c r="ML6">
        <v>73.22</v>
      </c>
      <c r="MN6">
        <v>4056.518</v>
      </c>
      <c r="MO6">
        <v>13894</v>
      </c>
      <c r="MP6">
        <v>388</v>
      </c>
      <c r="NL6">
        <v>77883.164999999994</v>
      </c>
      <c r="NM6">
        <v>54471.603000000003</v>
      </c>
      <c r="NN6">
        <v>4873.7910000000002</v>
      </c>
      <c r="NO6">
        <v>2829028.1189999999</v>
      </c>
      <c r="OJ6">
        <v>43304.243000000002</v>
      </c>
      <c r="OK6">
        <v>12459.546</v>
      </c>
      <c r="OL6">
        <v>6412.3389999999999</v>
      </c>
      <c r="OM6">
        <v>406908.902</v>
      </c>
      <c r="ON6">
        <v>338736.90212899999</v>
      </c>
      <c r="OO6">
        <v>167799.51360100001</v>
      </c>
      <c r="OP6">
        <v>16662.122985000002</v>
      </c>
      <c r="OQ6">
        <v>3687166.4359860001</v>
      </c>
      <c r="OR6">
        <v>18863.150000000001</v>
      </c>
      <c r="OS6">
        <v>8496.73</v>
      </c>
      <c r="OT6">
        <v>2610.9899999999998</v>
      </c>
      <c r="OU6">
        <v>213590.56</v>
      </c>
      <c r="OZ6">
        <v>179939</v>
      </c>
      <c r="PA6">
        <v>63295</v>
      </c>
      <c r="PB6">
        <v>12596</v>
      </c>
      <c r="PC6">
        <v>4429541</v>
      </c>
    </row>
    <row r="7" spans="3:439" x14ac:dyDescent="0.4">
      <c r="C7" s="10">
        <v>2006</v>
      </c>
      <c r="P7">
        <v>9853.58</v>
      </c>
      <c r="Q7">
        <v>14625.937</v>
      </c>
      <c r="R7">
        <v>1198.317</v>
      </c>
      <c r="S7">
        <v>258383.62100000001</v>
      </c>
      <c r="X7">
        <v>104212.422876</v>
      </c>
      <c r="Y7">
        <v>31345.243654999998</v>
      </c>
      <c r="Z7">
        <v>2279.4029390000001</v>
      </c>
      <c r="AA7">
        <v>1815774.48</v>
      </c>
      <c r="BD7">
        <v>14682.548000000001</v>
      </c>
      <c r="BJ7">
        <v>15651.3364165399</v>
      </c>
      <c r="BL7">
        <v>1592772.51552386</v>
      </c>
      <c r="CG7">
        <v>95286.611000000004</v>
      </c>
      <c r="CH7">
        <v>42842.188999999998</v>
      </c>
      <c r="CI7">
        <v>2535.7199999999998</v>
      </c>
      <c r="CJ7">
        <v>2253009.4580000001</v>
      </c>
      <c r="CV7">
        <v>70727762.891519994</v>
      </c>
      <c r="DA7">
        <v>12758516.73</v>
      </c>
      <c r="DB7">
        <v>8042519.6600000001</v>
      </c>
      <c r="DC7">
        <v>199859.94</v>
      </c>
      <c r="DD7">
        <v>181193732.38</v>
      </c>
      <c r="EF7">
        <v>5932479.0599999996</v>
      </c>
      <c r="FA7">
        <v>254.88446277899999</v>
      </c>
      <c r="FB7">
        <v>94.001535700000005</v>
      </c>
      <c r="FC7">
        <v>1.7305323850000001</v>
      </c>
      <c r="FD7">
        <v>3807.0396652999998</v>
      </c>
      <c r="FE7">
        <v>8160</v>
      </c>
      <c r="FF7">
        <v>2871</v>
      </c>
      <c r="FG7">
        <v>-52</v>
      </c>
      <c r="FH7">
        <v>211959</v>
      </c>
      <c r="FM7">
        <v>808.81899999999996</v>
      </c>
      <c r="FN7">
        <v>482.42500000000001</v>
      </c>
      <c r="FO7">
        <v>93.697999999999993</v>
      </c>
      <c r="FP7">
        <v>8076.0971</v>
      </c>
      <c r="FQ7">
        <v>396.0333038</v>
      </c>
      <c r="FR7">
        <v>132.06019981</v>
      </c>
      <c r="FS7">
        <v>41.264040829999999</v>
      </c>
      <c r="FT7">
        <v>4307.4513448376301</v>
      </c>
      <c r="GW7">
        <v>233093750</v>
      </c>
      <c r="GX7">
        <v>46906784</v>
      </c>
      <c r="GY7">
        <v>25694191</v>
      </c>
      <c r="GZ7">
        <v>1701995438</v>
      </c>
      <c r="HH7">
        <v>956774.5</v>
      </c>
      <c r="HQ7">
        <v>64179</v>
      </c>
      <c r="HR7">
        <v>30488</v>
      </c>
      <c r="HS7">
        <v>7352</v>
      </c>
      <c r="HT7">
        <v>764728.23300000001</v>
      </c>
      <c r="IK7">
        <v>218308.82102947001</v>
      </c>
      <c r="IL7">
        <v>90043.862629750001</v>
      </c>
      <c r="IM7">
        <v>12960.04849069</v>
      </c>
      <c r="IN7">
        <v>2704688.3198220599</v>
      </c>
      <c r="IS7">
        <v>53021.245000000003</v>
      </c>
      <c r="IT7">
        <v>16060.61</v>
      </c>
      <c r="IU7">
        <v>10609.46</v>
      </c>
      <c r="IV7">
        <v>1076037.4240000001</v>
      </c>
      <c r="JE7">
        <v>322540.2</v>
      </c>
      <c r="JF7">
        <v>80788.7</v>
      </c>
      <c r="JG7">
        <v>26569.01</v>
      </c>
      <c r="JH7">
        <v>3651316.96</v>
      </c>
      <c r="JM7">
        <v>65.103999999999999</v>
      </c>
      <c r="JN7">
        <v>44.506999999999998</v>
      </c>
      <c r="JO7">
        <v>10.603999999999999</v>
      </c>
      <c r="JP7">
        <v>1445.0293662199999</v>
      </c>
      <c r="KK7">
        <v>9552.9429999999993</v>
      </c>
      <c r="KL7">
        <v>5442.8059999999996</v>
      </c>
      <c r="KM7">
        <v>1622.85</v>
      </c>
      <c r="KN7">
        <v>174116.815</v>
      </c>
      <c r="KW7">
        <v>2178.0720414900002</v>
      </c>
      <c r="KX7">
        <v>590.98119821</v>
      </c>
      <c r="KY7">
        <v>164.39764753</v>
      </c>
      <c r="KZ7">
        <v>38020.983740340002</v>
      </c>
      <c r="LE7">
        <v>1669161.32891763</v>
      </c>
      <c r="LF7">
        <v>661025.32802956004</v>
      </c>
      <c r="LG7">
        <v>188218.66543689999</v>
      </c>
      <c r="LH7">
        <v>17850471.865401302</v>
      </c>
      <c r="MK7">
        <v>279.57600000000002</v>
      </c>
      <c r="ML7">
        <v>98.411000000000001</v>
      </c>
      <c r="MM7">
        <v>-5.8789999999999996</v>
      </c>
      <c r="MN7">
        <v>4989.2240000000002</v>
      </c>
      <c r="NL7">
        <v>111427.004</v>
      </c>
      <c r="NM7">
        <v>58397.31</v>
      </c>
      <c r="NN7">
        <v>4955.5349999999999</v>
      </c>
      <c r="NO7">
        <v>3170540.287</v>
      </c>
      <c r="NX7">
        <v>407995.56</v>
      </c>
      <c r="NY7">
        <v>87558.04</v>
      </c>
      <c r="NZ7">
        <v>69039.520000000004</v>
      </c>
      <c r="OA7">
        <v>7621353.8700000001</v>
      </c>
      <c r="OJ7">
        <v>55848.396999999997</v>
      </c>
      <c r="OK7">
        <v>14132.349</v>
      </c>
      <c r="OL7">
        <v>4391.47</v>
      </c>
      <c r="OM7">
        <v>499730.83600000001</v>
      </c>
      <c r="ON7">
        <v>405225.24179200002</v>
      </c>
      <c r="OO7">
        <v>178981.28249899999</v>
      </c>
      <c r="OP7">
        <v>23707.624965999999</v>
      </c>
      <c r="OQ7">
        <v>4458867.6509266105</v>
      </c>
      <c r="OR7">
        <v>30095.37</v>
      </c>
      <c r="OS7">
        <v>11290.11</v>
      </c>
      <c r="OT7">
        <v>4424.07</v>
      </c>
      <c r="OU7">
        <v>339521.82</v>
      </c>
    </row>
    <row r="8" spans="3:439" x14ac:dyDescent="0.4">
      <c r="C8" s="10">
        <v>2007</v>
      </c>
      <c r="K8">
        <v>6338173.9680000003</v>
      </c>
      <c r="P8">
        <v>13789.252</v>
      </c>
      <c r="Q8">
        <v>16785.347000000002</v>
      </c>
      <c r="R8">
        <v>1867.6890000000001</v>
      </c>
      <c r="S8">
        <v>297962.64799999999</v>
      </c>
      <c r="X8">
        <v>126737.585175</v>
      </c>
      <c r="Y8">
        <v>31883.381758</v>
      </c>
      <c r="Z8">
        <v>2735.326278</v>
      </c>
      <c r="AA8">
        <v>2165618.11</v>
      </c>
      <c r="BD8">
        <v>19570.003000000001</v>
      </c>
      <c r="BL8">
        <v>1939111.9343771399</v>
      </c>
      <c r="CG8">
        <v>114119.822</v>
      </c>
      <c r="CH8">
        <v>43564.654000000002</v>
      </c>
      <c r="CI8">
        <v>3572.42</v>
      </c>
      <c r="CJ8">
        <v>2501497.4139999999</v>
      </c>
      <c r="CV8">
        <v>86490106.184839994</v>
      </c>
      <c r="DA8">
        <v>17775153.949999999</v>
      </c>
      <c r="DB8">
        <v>8616587.2799999993</v>
      </c>
      <c r="DC8">
        <v>2030251.99</v>
      </c>
      <c r="DD8">
        <v>213847828.58000001</v>
      </c>
      <c r="EF8">
        <v>7079345</v>
      </c>
      <c r="FA8">
        <v>320.29926662000003</v>
      </c>
      <c r="FB8">
        <v>94.361783853999995</v>
      </c>
      <c r="FC8">
        <v>28.445713625</v>
      </c>
      <c r="FD8">
        <v>4157.5224286299999</v>
      </c>
      <c r="FE8">
        <v>10734</v>
      </c>
      <c r="FF8">
        <v>3486</v>
      </c>
      <c r="FG8">
        <v>64</v>
      </c>
      <c r="FH8">
        <v>305503</v>
      </c>
      <c r="FM8">
        <v>831.92200000000003</v>
      </c>
      <c r="FN8">
        <v>461.44200000000001</v>
      </c>
      <c r="FO8">
        <v>25.247</v>
      </c>
      <c r="FP8">
        <v>9225.3297000000002</v>
      </c>
      <c r="FQ8">
        <v>690.45524604000002</v>
      </c>
      <c r="FR8">
        <v>215.46614310999999</v>
      </c>
      <c r="FS8">
        <v>116.11240201</v>
      </c>
      <c r="FT8">
        <v>7348.6845513318103</v>
      </c>
      <c r="GW8">
        <v>229234239</v>
      </c>
      <c r="GX8">
        <v>50826876</v>
      </c>
      <c r="GY8">
        <v>25256109</v>
      </c>
      <c r="GZ8">
        <v>1992706899</v>
      </c>
      <c r="HH8">
        <v>1013797.1</v>
      </c>
      <c r="HQ8">
        <v>78224.957999999999</v>
      </c>
      <c r="HR8">
        <v>35804.042000000001</v>
      </c>
      <c r="HS8">
        <v>4352.4080000000004</v>
      </c>
      <c r="HT8">
        <v>964012.51300000004</v>
      </c>
      <c r="IK8">
        <v>264547.68627094</v>
      </c>
      <c r="IL8">
        <v>99271.900334370104</v>
      </c>
      <c r="IM8">
        <v>17152.08871245</v>
      </c>
      <c r="IN8">
        <v>3260022.1128280698</v>
      </c>
      <c r="IS8">
        <v>62858.055999999997</v>
      </c>
      <c r="IT8">
        <v>21522.094000000001</v>
      </c>
      <c r="IU8">
        <v>12347.71</v>
      </c>
      <c r="IV8">
        <v>1205379.939</v>
      </c>
      <c r="JE8">
        <v>380504.19</v>
      </c>
      <c r="JF8">
        <v>89568.49</v>
      </c>
      <c r="JG8">
        <v>56552.07</v>
      </c>
      <c r="JH8">
        <v>4244873.6900000004</v>
      </c>
      <c r="JM8">
        <v>142.09800000000001</v>
      </c>
      <c r="JN8">
        <v>72.406999999999996</v>
      </c>
      <c r="JO8">
        <v>41.265999999999998</v>
      </c>
      <c r="JP8">
        <v>3009.7291697300002</v>
      </c>
      <c r="KG8">
        <v>1458218.33108445</v>
      </c>
      <c r="KH8">
        <v>1080248.9623030999</v>
      </c>
      <c r="KI8">
        <v>304953.38436723</v>
      </c>
      <c r="KJ8">
        <v>10513974.816971799</v>
      </c>
      <c r="KK8">
        <v>12687.909</v>
      </c>
      <c r="KL8">
        <v>6586.75</v>
      </c>
      <c r="KM8">
        <v>2189.6210000000001</v>
      </c>
      <c r="KN8">
        <v>223659.274</v>
      </c>
      <c r="KW8">
        <v>2624.5454855799999</v>
      </c>
      <c r="KX8">
        <v>832.29010223</v>
      </c>
      <c r="KY8">
        <v>194.8420802</v>
      </c>
      <c r="KZ8">
        <v>45641.865846399996</v>
      </c>
      <c r="LE8">
        <v>1919623.7233561701</v>
      </c>
      <c r="LF8">
        <v>796408.35527577996</v>
      </c>
      <c r="LG8">
        <v>160245.99131685999</v>
      </c>
      <c r="LH8">
        <v>23111875.849966601</v>
      </c>
      <c r="MK8">
        <v>398.86900000000003</v>
      </c>
      <c r="ML8">
        <v>226.51599999999999</v>
      </c>
      <c r="MM8">
        <v>10.355</v>
      </c>
      <c r="MN8">
        <v>5607.7950000000001</v>
      </c>
      <c r="NL8">
        <v>143399.66099999999</v>
      </c>
      <c r="NM8">
        <v>62128.904000000002</v>
      </c>
      <c r="NN8">
        <v>15369.367</v>
      </c>
      <c r="NO8">
        <v>3423452.6549999998</v>
      </c>
      <c r="NX8">
        <v>427192.89</v>
      </c>
      <c r="NY8">
        <v>96703.26</v>
      </c>
      <c r="NZ8">
        <v>118502.23</v>
      </c>
      <c r="OA8">
        <v>7901780.0599999996</v>
      </c>
      <c r="OJ8">
        <v>70552.760999999999</v>
      </c>
      <c r="OK8">
        <v>17337.967000000001</v>
      </c>
      <c r="OL8">
        <v>5834.2510000000002</v>
      </c>
      <c r="OM8">
        <v>581605.90899999999</v>
      </c>
      <c r="ON8">
        <v>520491.43005600001</v>
      </c>
      <c r="OO8">
        <v>254928.11575249999</v>
      </c>
      <c r="OP8">
        <v>48867.314141000003</v>
      </c>
      <c r="OQ8">
        <v>5607725.2412080001</v>
      </c>
      <c r="OR8">
        <v>50172.71</v>
      </c>
      <c r="OS8">
        <v>17318.080000000002</v>
      </c>
      <c r="OT8">
        <v>6586.89</v>
      </c>
      <c r="OU8">
        <v>598455.18999999994</v>
      </c>
      <c r="PT8">
        <v>1121.05524574643</v>
      </c>
      <c r="PU8">
        <v>1424.96167488065</v>
      </c>
      <c r="PV8">
        <v>129.59677273848999</v>
      </c>
      <c r="PW8">
        <v>10822.383660748599</v>
      </c>
    </row>
    <row r="9" spans="3:439" x14ac:dyDescent="0.4">
      <c r="C9" s="10">
        <v>2008</v>
      </c>
      <c r="K9">
        <v>7097123.5089999996</v>
      </c>
      <c r="P9">
        <v>22114.483</v>
      </c>
      <c r="Q9">
        <v>19580.759999999998</v>
      </c>
      <c r="R9">
        <v>2840.16</v>
      </c>
      <c r="S9">
        <v>346762.21399999998</v>
      </c>
      <c r="X9">
        <v>159112.718612</v>
      </c>
      <c r="Y9">
        <v>45714.094547000001</v>
      </c>
      <c r="Z9">
        <v>11649.778398</v>
      </c>
      <c r="AA9">
        <v>2728757.34</v>
      </c>
      <c r="BA9">
        <v>1294.8969999999999</v>
      </c>
      <c r="BB9">
        <v>455.32299999999998</v>
      </c>
      <c r="BC9">
        <v>239.929</v>
      </c>
      <c r="BD9">
        <v>21186.549800000001</v>
      </c>
      <c r="BL9">
        <v>2482655.03547596</v>
      </c>
      <c r="BT9">
        <v>69549.534</v>
      </c>
      <c r="CG9">
        <v>113542.186</v>
      </c>
      <c r="CH9">
        <v>29884.291000000001</v>
      </c>
      <c r="CI9">
        <v>7130.7</v>
      </c>
      <c r="CJ9">
        <v>2963132.2659999998</v>
      </c>
      <c r="CS9">
        <v>9201865</v>
      </c>
      <c r="CT9">
        <v>1655679</v>
      </c>
      <c r="CU9">
        <v>1106212</v>
      </c>
      <c r="CV9">
        <v>103103726</v>
      </c>
      <c r="DA9">
        <v>24473042.510000002</v>
      </c>
      <c r="DB9">
        <v>10347002.92</v>
      </c>
      <c r="DC9">
        <v>3941083.1</v>
      </c>
      <c r="DD9">
        <v>248427001.62</v>
      </c>
      <c r="DQ9">
        <v>987361.93582361005</v>
      </c>
      <c r="DR9">
        <v>391648.98082126002</v>
      </c>
      <c r="DS9">
        <v>86509.547679990006</v>
      </c>
      <c r="DT9">
        <v>12269550.1219774</v>
      </c>
      <c r="DY9">
        <v>193386.53</v>
      </c>
      <c r="DZ9">
        <v>55422</v>
      </c>
      <c r="EA9">
        <v>25950.59</v>
      </c>
      <c r="EB9">
        <v>3985323.53</v>
      </c>
      <c r="EF9">
        <v>7902353.2800000003</v>
      </c>
      <c r="FA9">
        <v>285.87000454000002</v>
      </c>
      <c r="FB9">
        <v>103.844349256</v>
      </c>
      <c r="FC9">
        <v>9.2152569999999994</v>
      </c>
      <c r="FD9">
        <v>4177.5320196062903</v>
      </c>
      <c r="FE9">
        <v>13343</v>
      </c>
      <c r="FF9">
        <v>2614</v>
      </c>
      <c r="FG9">
        <v>253</v>
      </c>
      <c r="FH9">
        <v>375218</v>
      </c>
      <c r="FM9">
        <v>1017.31</v>
      </c>
      <c r="FN9">
        <v>716.08399999999995</v>
      </c>
      <c r="FO9">
        <v>41.104999999999997</v>
      </c>
      <c r="FP9">
        <v>11198.15115</v>
      </c>
      <c r="FQ9">
        <v>1023.3387651632499</v>
      </c>
      <c r="FR9">
        <v>340.80565803485001</v>
      </c>
      <c r="FS9">
        <v>598.88528986999995</v>
      </c>
      <c r="FT9">
        <v>9237.0035254432605</v>
      </c>
      <c r="FU9">
        <v>1185.1579989115301</v>
      </c>
      <c r="FV9">
        <v>522.10522953500003</v>
      </c>
      <c r="FW9">
        <v>188.09196957676201</v>
      </c>
      <c r="FX9">
        <v>10692.218349729999</v>
      </c>
      <c r="GN9">
        <v>30735694.631999999</v>
      </c>
      <c r="GS9">
        <v>2929365.8730000001</v>
      </c>
      <c r="GT9">
        <v>567332.96799999999</v>
      </c>
      <c r="GU9">
        <v>184497.467</v>
      </c>
      <c r="GV9">
        <v>40966309.818079799</v>
      </c>
      <c r="GW9">
        <v>261614388</v>
      </c>
      <c r="GX9">
        <v>64971849</v>
      </c>
      <c r="GY9">
        <v>40865924</v>
      </c>
      <c r="GZ9">
        <v>2314896175</v>
      </c>
      <c r="HH9">
        <v>1061777</v>
      </c>
      <c r="HM9">
        <v>1459891.246</v>
      </c>
      <c r="HN9">
        <v>198442.185</v>
      </c>
      <c r="HO9">
        <v>533462.74399999995</v>
      </c>
      <c r="HP9">
        <v>12392104.151000001</v>
      </c>
      <c r="HQ9">
        <v>102902.83199999999</v>
      </c>
      <c r="HR9">
        <v>46042.048999999999</v>
      </c>
      <c r="HS9">
        <v>7536.2120000000004</v>
      </c>
      <c r="HT9">
        <v>1312720.1461175799</v>
      </c>
      <c r="IG9">
        <v>1499.5354494902699</v>
      </c>
      <c r="IH9">
        <v>365.89087117701598</v>
      </c>
      <c r="II9">
        <v>178.16960148285401</v>
      </c>
      <c r="IJ9">
        <v>25135.312210380001</v>
      </c>
      <c r="IK9">
        <v>274146.28817791003</v>
      </c>
      <c r="IL9">
        <v>138149.15540362999</v>
      </c>
      <c r="IM9">
        <v>22645.270794640001</v>
      </c>
      <c r="IN9">
        <v>3907714.7918336801</v>
      </c>
      <c r="IS9">
        <v>66490.854000000007</v>
      </c>
      <c r="IT9">
        <v>21161.723999999998</v>
      </c>
      <c r="IU9">
        <v>11232.922</v>
      </c>
      <c r="IV9">
        <v>1322908.2420000001</v>
      </c>
      <c r="JE9">
        <v>442434.68</v>
      </c>
      <c r="JF9">
        <v>81040.070000000007</v>
      </c>
      <c r="JG9">
        <v>95426.77</v>
      </c>
      <c r="JH9">
        <v>4434768.79</v>
      </c>
      <c r="JM9">
        <v>243.96299999999999</v>
      </c>
      <c r="JN9">
        <v>69.436999999999998</v>
      </c>
      <c r="JO9">
        <v>80.311000000000007</v>
      </c>
      <c r="JP9">
        <v>3362.16853593</v>
      </c>
      <c r="KC9">
        <v>8776.0482916399997</v>
      </c>
      <c r="KD9">
        <v>2376.89223524</v>
      </c>
      <c r="KE9">
        <v>1729.1086446899999</v>
      </c>
      <c r="KF9">
        <v>71790.967244374493</v>
      </c>
      <c r="KG9">
        <v>1722525.3928925099</v>
      </c>
      <c r="KH9">
        <v>690060.52927755006</v>
      </c>
      <c r="KI9">
        <v>87343.089429209998</v>
      </c>
      <c r="KJ9">
        <v>15307850.2593143</v>
      </c>
      <c r="KK9">
        <v>16641.300609279999</v>
      </c>
      <c r="KL9">
        <v>7176.6316420060002</v>
      </c>
      <c r="KM9">
        <v>2489.268536</v>
      </c>
      <c r="KN9">
        <v>250703.40235188999</v>
      </c>
      <c r="KW9">
        <v>2760.0462145299998</v>
      </c>
      <c r="KX9">
        <v>1195.57152933</v>
      </c>
      <c r="KY9">
        <v>259.80123192000002</v>
      </c>
      <c r="KZ9">
        <v>53286.9407335</v>
      </c>
      <c r="LA9">
        <v>886.21516299999996</v>
      </c>
      <c r="LB9">
        <v>663.55002999999999</v>
      </c>
      <c r="LC9">
        <v>32.997709700000001</v>
      </c>
      <c r="LD9">
        <v>13288.0429504</v>
      </c>
      <c r="LE9">
        <v>2611527.7048463901</v>
      </c>
      <c r="LF9">
        <v>1263378.92222529</v>
      </c>
      <c r="LG9">
        <v>225185.3440945</v>
      </c>
      <c r="LH9">
        <v>31680669.684811302</v>
      </c>
      <c r="LQ9">
        <v>59818.413</v>
      </c>
      <c r="LR9">
        <v>23816.135999999999</v>
      </c>
      <c r="LS9">
        <v>5329.68</v>
      </c>
      <c r="LT9">
        <v>985111.86899999995</v>
      </c>
      <c r="LU9">
        <v>2199519.0070000002</v>
      </c>
      <c r="LV9">
        <v>1492320.1869999999</v>
      </c>
      <c r="LW9">
        <v>447488.76899999997</v>
      </c>
      <c r="LX9">
        <v>27177942.412</v>
      </c>
      <c r="LY9">
        <v>51672.07</v>
      </c>
      <c r="LZ9">
        <v>35853.440000000002</v>
      </c>
      <c r="MA9">
        <v>16478.099999999999</v>
      </c>
      <c r="MB9">
        <v>573123.11399999994</v>
      </c>
      <c r="MK9">
        <v>518.85641595000004</v>
      </c>
      <c r="ML9">
        <v>556.78160288000004</v>
      </c>
      <c r="MM9">
        <v>44.448799999999999</v>
      </c>
      <c r="MN9">
        <v>9269.8018670500005</v>
      </c>
      <c r="MO9">
        <v>5022</v>
      </c>
      <c r="MP9">
        <v>954</v>
      </c>
      <c r="MQ9">
        <v>572761</v>
      </c>
      <c r="MZ9">
        <v>292820.75</v>
      </c>
      <c r="NA9">
        <v>76865.031000000003</v>
      </c>
      <c r="NB9">
        <v>29596.685000000001</v>
      </c>
      <c r="NC9">
        <v>3188520.145</v>
      </c>
      <c r="NL9">
        <v>110202.073</v>
      </c>
      <c r="NM9">
        <v>38258.459000000003</v>
      </c>
      <c r="NN9">
        <v>39766.089999999997</v>
      </c>
      <c r="NO9">
        <v>3055896.2689999999</v>
      </c>
      <c r="NX9">
        <v>428991.64</v>
      </c>
      <c r="NY9">
        <v>103349.24</v>
      </c>
      <c r="NZ9">
        <v>63713.48</v>
      </c>
      <c r="OA9">
        <v>8877230.9100000001</v>
      </c>
      <c r="OF9">
        <v>5927.4779052734502</v>
      </c>
      <c r="OG9">
        <v>2010.43701171875</v>
      </c>
      <c r="OH9">
        <v>108.90500164031999</v>
      </c>
      <c r="OI9">
        <v>83706.528316380005</v>
      </c>
      <c r="OJ9">
        <v>85768.133000000002</v>
      </c>
      <c r="OK9">
        <v>17694.892</v>
      </c>
      <c r="OL9">
        <v>8929.7219999999998</v>
      </c>
      <c r="OM9">
        <v>732536.15099999995</v>
      </c>
      <c r="ON9">
        <v>712965.65585752495</v>
      </c>
      <c r="OO9">
        <v>337041.84694871999</v>
      </c>
      <c r="OP9">
        <v>44137.492959869996</v>
      </c>
      <c r="OQ9">
        <v>7582488.0330966702</v>
      </c>
      <c r="OR9">
        <v>86621.73</v>
      </c>
      <c r="OS9">
        <v>34183.89</v>
      </c>
      <c r="OT9">
        <v>22375.41</v>
      </c>
      <c r="OU9">
        <v>924308.43030000001</v>
      </c>
      <c r="OZ9">
        <v>293367</v>
      </c>
      <c r="PA9">
        <v>113211</v>
      </c>
      <c r="PB9">
        <v>63320</v>
      </c>
      <c r="PC9">
        <v>9317965</v>
      </c>
      <c r="PP9">
        <v>192868039.15649399</v>
      </c>
      <c r="PQ9">
        <v>25320354.789624002</v>
      </c>
      <c r="PR9">
        <v>16835111.978569999</v>
      </c>
      <c r="PS9">
        <v>2013974279.9617901</v>
      </c>
      <c r="PT9">
        <v>1722.5253928925099</v>
      </c>
      <c r="PU9">
        <v>690.06052927755002</v>
      </c>
      <c r="PV9">
        <v>87.343089429209996</v>
      </c>
      <c r="PW9">
        <v>15728.096395376901</v>
      </c>
    </row>
    <row r="10" spans="3:439" x14ac:dyDescent="0.4">
      <c r="C10" s="10">
        <v>2009</v>
      </c>
      <c r="H10">
        <v>181023.14507999999</v>
      </c>
      <c r="I10">
        <v>91061.030450000006</v>
      </c>
      <c r="J10">
        <v>634264.36209799</v>
      </c>
      <c r="K10">
        <v>6737673.0575391697</v>
      </c>
      <c r="P10">
        <v>28051.627</v>
      </c>
      <c r="Q10">
        <v>26154.335999999999</v>
      </c>
      <c r="R10">
        <v>3814.3270000000002</v>
      </c>
      <c r="S10">
        <v>387381.48800000001</v>
      </c>
      <c r="X10">
        <v>123038.099955</v>
      </c>
      <c r="Y10">
        <v>31020.888809</v>
      </c>
      <c r="Z10">
        <v>13765.308568</v>
      </c>
      <c r="AA10">
        <v>2639680.3199999998</v>
      </c>
      <c r="BA10">
        <v>1245.261</v>
      </c>
      <c r="BB10">
        <v>442.25700000000001</v>
      </c>
      <c r="BC10">
        <v>342.762</v>
      </c>
      <c r="BD10">
        <v>21020.495999999999</v>
      </c>
      <c r="BL10">
        <v>2566330.6957296901</v>
      </c>
      <c r="BT10">
        <v>70829.521999999997</v>
      </c>
      <c r="CG10">
        <v>91348.207999999999</v>
      </c>
      <c r="CH10">
        <v>42113.237000000001</v>
      </c>
      <c r="CI10">
        <v>13799.791999999999</v>
      </c>
      <c r="CJ10">
        <v>2811078.3250000002</v>
      </c>
      <c r="CS10">
        <v>4809910</v>
      </c>
      <c r="CT10">
        <v>2121636</v>
      </c>
      <c r="CU10">
        <v>1373593</v>
      </c>
      <c r="CV10">
        <v>101903765</v>
      </c>
      <c r="DA10">
        <v>23724920.350000001</v>
      </c>
      <c r="DB10">
        <v>10922466.83</v>
      </c>
      <c r="DC10">
        <v>4311346.08</v>
      </c>
      <c r="DD10">
        <v>268580311.77999997</v>
      </c>
      <c r="DQ10">
        <v>1262970.3072420901</v>
      </c>
      <c r="DR10">
        <v>393042.50151690998</v>
      </c>
      <c r="DS10">
        <v>137391.69752632</v>
      </c>
      <c r="DT10">
        <v>13440633.5295205</v>
      </c>
      <c r="DY10">
        <v>175797.86</v>
      </c>
      <c r="DZ10">
        <v>87027.72</v>
      </c>
      <c r="EA10">
        <v>46131.83</v>
      </c>
      <c r="EB10">
        <v>3998111.96</v>
      </c>
      <c r="EF10">
        <v>7974728</v>
      </c>
      <c r="ES10">
        <v>728.702</v>
      </c>
      <c r="ET10">
        <v>400.52699999999999</v>
      </c>
      <c r="EU10">
        <v>56.621000000000002</v>
      </c>
      <c r="EV10">
        <v>8779.4809999999998</v>
      </c>
      <c r="FA10">
        <v>295.525002058143</v>
      </c>
      <c r="FB10">
        <v>119.201184538541</v>
      </c>
      <c r="FC10">
        <v>35.067468484236997</v>
      </c>
      <c r="FD10">
        <v>4606.5878754587202</v>
      </c>
      <c r="FE10">
        <v>7537</v>
      </c>
      <c r="FF10">
        <v>3647</v>
      </c>
      <c r="FG10">
        <v>842</v>
      </c>
      <c r="FH10">
        <v>416270</v>
      </c>
      <c r="FM10">
        <v>1606.7919999999999</v>
      </c>
      <c r="FN10">
        <v>876.19200000000001</v>
      </c>
      <c r="FO10">
        <v>199.399</v>
      </c>
      <c r="FP10">
        <v>13070.707249999999</v>
      </c>
      <c r="FQ10">
        <v>1011.2587647005601</v>
      </c>
      <c r="FR10">
        <v>279.45633625959402</v>
      </c>
      <c r="FS10">
        <v>359.938329325312</v>
      </c>
      <c r="FT10">
        <v>8716.6430137099596</v>
      </c>
      <c r="FU10">
        <v>1831.39615488666</v>
      </c>
      <c r="FV10">
        <v>637.27119395032696</v>
      </c>
      <c r="FW10">
        <v>330.06003633287003</v>
      </c>
      <c r="FX10">
        <v>14043.27718182</v>
      </c>
      <c r="FY10">
        <v>12686.49407724</v>
      </c>
      <c r="FZ10">
        <v>2423.7502743599998</v>
      </c>
      <c r="GA10">
        <v>1308.6936902299999</v>
      </c>
      <c r="GB10">
        <v>139981.46963305</v>
      </c>
      <c r="GN10">
        <v>30579129.302000001</v>
      </c>
      <c r="GW10">
        <v>307976484</v>
      </c>
      <c r="GX10">
        <v>77408637</v>
      </c>
      <c r="GY10">
        <v>46295968</v>
      </c>
      <c r="GZ10">
        <v>2551170140</v>
      </c>
      <c r="HH10">
        <v>1088377.8</v>
      </c>
      <c r="HM10">
        <v>1117779.9180000001</v>
      </c>
      <c r="HN10">
        <v>48862.951000000001</v>
      </c>
      <c r="HO10">
        <v>1022670.066</v>
      </c>
      <c r="HP10">
        <v>10345031.296</v>
      </c>
      <c r="HQ10">
        <v>120285.247</v>
      </c>
      <c r="HR10">
        <v>49974.086000000003</v>
      </c>
      <c r="HS10">
        <v>7635.1880000000001</v>
      </c>
      <c r="HT10">
        <v>1495517.50505553</v>
      </c>
      <c r="HU10">
        <v>91790023.377357796</v>
      </c>
      <c r="HV10">
        <v>14215024.4970931</v>
      </c>
      <c r="HW10">
        <v>12329746.3842759</v>
      </c>
      <c r="HX10">
        <v>1716882000</v>
      </c>
      <c r="IC10">
        <v>623.88499999999999</v>
      </c>
      <c r="ID10">
        <v>258.92099999999999</v>
      </c>
      <c r="IE10">
        <v>25.439</v>
      </c>
      <c r="IF10">
        <v>7281.7893067599998</v>
      </c>
      <c r="IG10">
        <v>1160.24704587581</v>
      </c>
      <c r="IH10">
        <v>427.55850324374398</v>
      </c>
      <c r="II10">
        <v>1318.1354263206699</v>
      </c>
      <c r="IJ10">
        <v>23052.987430491201</v>
      </c>
      <c r="IK10">
        <v>283441.37962443999</v>
      </c>
      <c r="IL10">
        <v>138484.16908543199</v>
      </c>
      <c r="IM10">
        <v>46627.381893600003</v>
      </c>
      <c r="IN10">
        <v>4203166.9891251596</v>
      </c>
      <c r="IS10">
        <v>59756.819000000003</v>
      </c>
      <c r="IT10">
        <v>22382.43</v>
      </c>
      <c r="IU10">
        <v>11686.459000000001</v>
      </c>
      <c r="IV10">
        <v>1413422.192</v>
      </c>
      <c r="JA10">
        <v>31690.711795540901</v>
      </c>
      <c r="JB10">
        <v>7625.3878182108601</v>
      </c>
      <c r="JC10">
        <v>1425.50432475773</v>
      </c>
      <c r="JD10">
        <v>845722.20923996798</v>
      </c>
      <c r="JE10">
        <v>396971.68</v>
      </c>
      <c r="JF10">
        <v>112593.11</v>
      </c>
      <c r="JG10">
        <v>102723.93</v>
      </c>
      <c r="JH10">
        <v>4719727.41</v>
      </c>
      <c r="JI10">
        <v>3936.3753729999999</v>
      </c>
      <c r="JJ10">
        <v>1543.566094</v>
      </c>
      <c r="JK10">
        <v>1120.5756490000001</v>
      </c>
      <c r="JL10">
        <v>40540.858885000001</v>
      </c>
      <c r="JM10">
        <v>224.91499999999999</v>
      </c>
      <c r="JN10">
        <v>58.988</v>
      </c>
      <c r="JO10">
        <v>68.805000000000007</v>
      </c>
      <c r="JP10">
        <v>3052.60843965</v>
      </c>
      <c r="KC10">
        <v>8873.7898299799999</v>
      </c>
      <c r="KD10">
        <v>2271.9897987300001</v>
      </c>
      <c r="KE10">
        <v>2786.2460131799999</v>
      </c>
      <c r="KF10">
        <v>79970.531461468694</v>
      </c>
      <c r="KG10">
        <v>2102737.6854258399</v>
      </c>
      <c r="KH10">
        <v>697212.67231965996</v>
      </c>
      <c r="KI10">
        <v>1629231.9331708399</v>
      </c>
      <c r="KJ10">
        <v>14524982.190191999</v>
      </c>
      <c r="KK10">
        <v>19130.949126520001</v>
      </c>
      <c r="KL10">
        <v>6465.7350174100002</v>
      </c>
      <c r="KM10">
        <v>4254.2776119999999</v>
      </c>
      <c r="KN10">
        <v>268542.51914793003</v>
      </c>
      <c r="KW10">
        <v>2619.9063204499998</v>
      </c>
      <c r="KX10">
        <v>796.11231085999998</v>
      </c>
      <c r="KY10">
        <v>232.98426886999999</v>
      </c>
      <c r="KZ10">
        <v>53552.303137540002</v>
      </c>
      <c r="LA10">
        <v>1145.22590102</v>
      </c>
      <c r="LB10">
        <v>614.60921788999997</v>
      </c>
      <c r="LC10">
        <v>54.930683760000001</v>
      </c>
      <c r="LD10">
        <v>17694.53733227</v>
      </c>
      <c r="LE10">
        <v>3012156.7324826401</v>
      </c>
      <c r="LF10">
        <v>1628350.6579180199</v>
      </c>
      <c r="LG10">
        <v>228249.32229144001</v>
      </c>
      <c r="LH10">
        <v>38701660.592079803</v>
      </c>
      <c r="LM10">
        <v>273947.08746775001</v>
      </c>
      <c r="LN10">
        <v>89697.118213070004</v>
      </c>
      <c r="LO10">
        <v>25325.505759</v>
      </c>
      <c r="LP10">
        <v>5245572.8399319602</v>
      </c>
      <c r="LT10">
        <v>1003975.751</v>
      </c>
      <c r="LU10">
        <v>2773557.4509999999</v>
      </c>
      <c r="LV10">
        <v>1527718.1070000001</v>
      </c>
      <c r="LW10">
        <v>1056558.0379999999</v>
      </c>
      <c r="LX10">
        <v>27631460.967500001</v>
      </c>
      <c r="LY10">
        <v>58947.7137204873</v>
      </c>
      <c r="LZ10">
        <v>39617.456983632001</v>
      </c>
      <c r="MA10">
        <v>22392.903569099999</v>
      </c>
      <c r="MB10">
        <v>652626.12371744297</v>
      </c>
      <c r="MJ10">
        <v>1356970</v>
      </c>
      <c r="MK10">
        <v>746.80376847000002</v>
      </c>
      <c r="ML10">
        <v>257.83214708999998</v>
      </c>
      <c r="MM10">
        <v>-7.7920959999999999</v>
      </c>
      <c r="MN10">
        <v>8646.53633266</v>
      </c>
      <c r="MQ10">
        <v>586523</v>
      </c>
      <c r="MZ10">
        <v>238896.59</v>
      </c>
      <c r="NA10">
        <v>79582.063999999998</v>
      </c>
      <c r="NB10">
        <v>35338.644999999997</v>
      </c>
      <c r="NC10">
        <v>2979589.9040000001</v>
      </c>
      <c r="NL10">
        <v>55091.796999999999</v>
      </c>
      <c r="NM10">
        <v>44730.633000000002</v>
      </c>
      <c r="NN10">
        <v>9387.4779999999992</v>
      </c>
      <c r="NO10">
        <v>2644331.6880000001</v>
      </c>
      <c r="NX10">
        <v>369410.93</v>
      </c>
      <c r="NY10">
        <v>118959.9</v>
      </c>
      <c r="NZ10">
        <v>59049.94</v>
      </c>
      <c r="OA10">
        <v>9111347.8599999994</v>
      </c>
      <c r="OF10">
        <v>5894.3519287109402</v>
      </c>
      <c r="OG10">
        <v>2081.9719543456999</v>
      </c>
      <c r="OH10">
        <v>690.04598999023403</v>
      </c>
      <c r="OI10">
        <v>100297.32714052001</v>
      </c>
      <c r="OJ10">
        <v>85290.629000000001</v>
      </c>
      <c r="OK10">
        <v>21124.794000000002</v>
      </c>
      <c r="OL10">
        <v>13618.483</v>
      </c>
      <c r="OM10">
        <v>834013.99899999995</v>
      </c>
      <c r="ON10">
        <v>927216.58685595996</v>
      </c>
      <c r="OO10">
        <v>404051.83537235</v>
      </c>
      <c r="OP10">
        <v>56336.736894026501</v>
      </c>
      <c r="OQ10">
        <v>8729941.7346013896</v>
      </c>
      <c r="OR10">
        <v>110402</v>
      </c>
      <c r="OS10">
        <v>21812.77</v>
      </c>
      <c r="OT10">
        <v>64662.97</v>
      </c>
      <c r="OU10">
        <v>879147.71</v>
      </c>
      <c r="OV10">
        <v>73597.694000000003</v>
      </c>
      <c r="OW10">
        <v>21503.712</v>
      </c>
      <c r="OX10">
        <v>20278.152999999998</v>
      </c>
      <c r="OY10">
        <v>1533793.9620000001</v>
      </c>
      <c r="OZ10">
        <v>84939</v>
      </c>
      <c r="PA10">
        <v>52731</v>
      </c>
      <c r="PB10">
        <v>32936</v>
      </c>
      <c r="PC10">
        <v>8537658</v>
      </c>
      <c r="PP10">
        <v>185914267.26499999</v>
      </c>
      <c r="PQ10">
        <v>30793808.666540001</v>
      </c>
      <c r="PR10">
        <v>10634974.453374</v>
      </c>
      <c r="PS10">
        <v>2731379907.7423401</v>
      </c>
      <c r="PT10">
        <v>2102.73768542584</v>
      </c>
      <c r="PU10">
        <v>697.21267231965999</v>
      </c>
      <c r="PV10">
        <v>1629.23193317084</v>
      </c>
      <c r="PW10">
        <v>16937.5994029662</v>
      </c>
    </row>
    <row r="11" spans="3:439" x14ac:dyDescent="0.4">
      <c r="C11" s="10">
        <v>2010</v>
      </c>
      <c r="D11">
        <v>66658.635028409699</v>
      </c>
      <c r="E11">
        <v>11638.3189665971</v>
      </c>
      <c r="F11">
        <v>13078.4879193549</v>
      </c>
      <c r="G11">
        <v>990495.12456361798</v>
      </c>
      <c r="H11">
        <v>202383.18609654001</v>
      </c>
      <c r="I11">
        <v>83675.215837559997</v>
      </c>
      <c r="J11">
        <v>628471.15141202998</v>
      </c>
      <c r="K11">
        <v>7345955.1314000003</v>
      </c>
      <c r="L11">
        <v>293566.44090699003</v>
      </c>
      <c r="M11">
        <v>122910.30967428999</v>
      </c>
      <c r="N11">
        <v>48663.873922190003</v>
      </c>
      <c r="O11">
        <v>4093778.9300713702</v>
      </c>
      <c r="P11">
        <v>31460.784</v>
      </c>
      <c r="Q11">
        <v>31845.153999999999</v>
      </c>
      <c r="R11">
        <v>3267.1190000000001</v>
      </c>
      <c r="S11">
        <v>510303.78100000002</v>
      </c>
      <c r="U11">
        <v>102832.558</v>
      </c>
      <c r="W11">
        <v>1560472.4669999999</v>
      </c>
      <c r="X11">
        <v>143748.180525</v>
      </c>
      <c r="Y11">
        <v>5304.7803240000003</v>
      </c>
      <c r="Z11">
        <v>7912.152411</v>
      </c>
      <c r="AA11">
        <v>2746007.61</v>
      </c>
      <c r="AN11">
        <v>12765.933580000001</v>
      </c>
      <c r="AS11">
        <v>3187.85047184</v>
      </c>
      <c r="AT11">
        <v>442.98672629999999</v>
      </c>
      <c r="AU11">
        <v>311.74614760999998</v>
      </c>
      <c r="AV11">
        <v>66443.580211948007</v>
      </c>
      <c r="AW11">
        <v>5015.3418117399997</v>
      </c>
      <c r="AX11">
        <v>1974.4612903100001</v>
      </c>
      <c r="AY11">
        <v>648.04575777000002</v>
      </c>
      <c r="AZ11">
        <v>80302.657995193993</v>
      </c>
      <c r="BA11">
        <v>1166.94</v>
      </c>
      <c r="BB11">
        <v>475.64</v>
      </c>
      <c r="BC11">
        <v>522.84</v>
      </c>
      <c r="BD11">
        <v>20764.006000000001</v>
      </c>
      <c r="BL11">
        <v>3263149.5356614301</v>
      </c>
      <c r="BM11">
        <v>582.19659318399999</v>
      </c>
      <c r="BN11">
        <v>141.033511637</v>
      </c>
      <c r="BO11">
        <v>49.841542080000004</v>
      </c>
      <c r="BP11">
        <v>18867.783948583699</v>
      </c>
      <c r="BT11">
        <v>73712.03</v>
      </c>
      <c r="BU11">
        <v>58792.5</v>
      </c>
      <c r="BV11">
        <v>37979.699999999997</v>
      </c>
      <c r="BW11">
        <v>7605.5</v>
      </c>
      <c r="BX11">
        <v>808302.7</v>
      </c>
      <c r="BY11">
        <v>1416055.9838966101</v>
      </c>
      <c r="BZ11">
        <v>584807.75029299001</v>
      </c>
      <c r="CA11">
        <v>135767.74575987001</v>
      </c>
      <c r="CB11">
        <v>25320645.5102419</v>
      </c>
      <c r="CC11">
        <v>121872</v>
      </c>
      <c r="CD11">
        <v>127948</v>
      </c>
      <c r="CE11">
        <v>30530</v>
      </c>
      <c r="CF11">
        <v>2905413</v>
      </c>
      <c r="CG11">
        <v>83504.868000000002</v>
      </c>
      <c r="CH11">
        <v>45485.449000000001</v>
      </c>
      <c r="CI11">
        <v>8362.5550000000003</v>
      </c>
      <c r="CJ11">
        <v>3028614.452</v>
      </c>
      <c r="CK11">
        <v>9780</v>
      </c>
      <c r="CL11">
        <v>7320</v>
      </c>
      <c r="CM11">
        <v>-289</v>
      </c>
      <c r="CN11">
        <v>154914</v>
      </c>
      <c r="CO11">
        <v>25111</v>
      </c>
      <c r="CP11">
        <v>26774</v>
      </c>
      <c r="CQ11">
        <v>1312</v>
      </c>
      <c r="CR11">
        <v>497242</v>
      </c>
      <c r="CS11">
        <v>5975196</v>
      </c>
      <c r="CT11">
        <v>2171941</v>
      </c>
      <c r="CU11">
        <v>1100713</v>
      </c>
      <c r="CV11">
        <v>108222800</v>
      </c>
      <c r="CW11">
        <v>8953.1605319999999</v>
      </c>
      <c r="CX11">
        <v>3783.9184679999998</v>
      </c>
      <c r="CY11">
        <v>850.947</v>
      </c>
      <c r="CZ11">
        <v>533204.76</v>
      </c>
      <c r="DA11">
        <v>19923196.670000002</v>
      </c>
      <c r="DB11">
        <v>10397689.800000001</v>
      </c>
      <c r="DC11">
        <v>2769099.04</v>
      </c>
      <c r="DD11">
        <v>305005514.25999999</v>
      </c>
      <c r="DE11">
        <v>4697.1351794700004</v>
      </c>
      <c r="DF11">
        <v>3466.8369560599999</v>
      </c>
      <c r="DG11">
        <v>570.32802508999998</v>
      </c>
      <c r="DH11">
        <v>70533.402014698906</v>
      </c>
      <c r="DM11">
        <v>28728</v>
      </c>
      <c r="DN11">
        <v>37532</v>
      </c>
      <c r="DO11">
        <v>1214</v>
      </c>
      <c r="DP11">
        <v>1109941</v>
      </c>
      <c r="DQ11">
        <v>1208315.3642366601</v>
      </c>
      <c r="DR11">
        <v>408925.36128588999</v>
      </c>
      <c r="DS11">
        <v>122813.49628505</v>
      </c>
      <c r="DT11">
        <v>14084107.885935601</v>
      </c>
      <c r="DY11">
        <v>169418.14</v>
      </c>
      <c r="DZ11">
        <v>66714.02</v>
      </c>
      <c r="EA11">
        <v>35189.24</v>
      </c>
      <c r="EB11">
        <v>4080400.99</v>
      </c>
      <c r="EF11">
        <v>8207009.1600000001</v>
      </c>
      <c r="EO11">
        <v>59301</v>
      </c>
      <c r="EP11">
        <v>38240</v>
      </c>
      <c r="EQ11">
        <v>32679</v>
      </c>
      <c r="ER11">
        <v>1261405</v>
      </c>
      <c r="ES11">
        <v>767.94500806999997</v>
      </c>
      <c r="ET11">
        <v>445.33300000000003</v>
      </c>
      <c r="EU11">
        <v>38.442999999999998</v>
      </c>
      <c r="EV11">
        <v>9562.2350000000006</v>
      </c>
      <c r="FA11">
        <v>297.88619385999999</v>
      </c>
      <c r="FB11">
        <v>128.47163713998501</v>
      </c>
      <c r="FC11">
        <v>-3.6237995239659999</v>
      </c>
      <c r="FD11">
        <v>4735.8425931899701</v>
      </c>
      <c r="FE11">
        <v>5707</v>
      </c>
      <c r="FF11">
        <v>3565</v>
      </c>
      <c r="FG11">
        <v>485</v>
      </c>
      <c r="FH11">
        <v>479033.35</v>
      </c>
      <c r="FI11">
        <v>76375</v>
      </c>
      <c r="FJ11">
        <v>71606</v>
      </c>
      <c r="FK11">
        <v>-6606</v>
      </c>
      <c r="FL11">
        <v>1634907</v>
      </c>
      <c r="FM11">
        <v>1420.7560000000001</v>
      </c>
      <c r="FN11">
        <v>953.327</v>
      </c>
      <c r="FO11">
        <v>101.744</v>
      </c>
      <c r="FP11">
        <v>15313.45585</v>
      </c>
      <c r="FQ11">
        <v>1098.37703905598</v>
      </c>
      <c r="FR11">
        <v>302.57175314400001</v>
      </c>
      <c r="FS11">
        <v>153.13146023690101</v>
      </c>
      <c r="FT11">
        <v>10899.545163836599</v>
      </c>
      <c r="FU11">
        <v>2270.2200624622201</v>
      </c>
      <c r="FV11">
        <v>640.93231515295304</v>
      </c>
      <c r="FW11">
        <v>365.86498383313602</v>
      </c>
      <c r="FX11">
        <v>17397.657156099998</v>
      </c>
      <c r="FY11">
        <v>13175.631289659999</v>
      </c>
      <c r="FZ11">
        <v>2573.80376686</v>
      </c>
      <c r="GA11">
        <v>1041.6243405299999</v>
      </c>
      <c r="GB11">
        <v>153307.799397208</v>
      </c>
      <c r="GG11">
        <v>24555.270055199999</v>
      </c>
      <c r="GH11">
        <v>4280.1342403400004</v>
      </c>
      <c r="GI11">
        <v>2567.12865586</v>
      </c>
      <c r="GJ11">
        <v>216775.57127509001</v>
      </c>
      <c r="GN11">
        <v>29840080.43</v>
      </c>
      <c r="GW11">
        <v>305827006</v>
      </c>
      <c r="GX11">
        <v>97980615</v>
      </c>
      <c r="GY11">
        <v>52703054</v>
      </c>
      <c r="GZ11">
        <v>3058597217.5093002</v>
      </c>
      <c r="HH11">
        <v>1121628.8</v>
      </c>
      <c r="HM11">
        <v>910297.35100000002</v>
      </c>
      <c r="HN11">
        <v>608377.52599999995</v>
      </c>
      <c r="HO11">
        <v>404353.45799999998</v>
      </c>
      <c r="HP11">
        <v>10922629.091</v>
      </c>
      <c r="HQ11">
        <v>140771.872</v>
      </c>
      <c r="HR11">
        <v>72068.671000000002</v>
      </c>
      <c r="HS11">
        <v>9839.616</v>
      </c>
      <c r="HT11">
        <v>1711586.3065667001</v>
      </c>
      <c r="HU11">
        <v>84336000</v>
      </c>
      <c r="HV11">
        <v>16494000</v>
      </c>
      <c r="HW11">
        <v>13970000</v>
      </c>
      <c r="HX11">
        <v>1753546000</v>
      </c>
      <c r="HY11">
        <v>5014.8305152427902</v>
      </c>
      <c r="HZ11">
        <v>2389.26530693222</v>
      </c>
      <c r="IA11">
        <v>999.55198938674596</v>
      </c>
      <c r="IB11">
        <v>63291.818398336298</v>
      </c>
      <c r="IC11">
        <v>584.35500000000002</v>
      </c>
      <c r="ID11">
        <v>302.45</v>
      </c>
      <c r="IE11">
        <v>8.9429999999999996</v>
      </c>
      <c r="IF11">
        <v>8281.6343987799992</v>
      </c>
      <c r="IG11">
        <v>823.96113000000003</v>
      </c>
      <c r="IH11">
        <v>355.77271000000002</v>
      </c>
      <c r="II11">
        <v>238.20899</v>
      </c>
      <c r="IJ11">
        <v>21422.2251504634</v>
      </c>
      <c r="IK11">
        <v>311807.74482517003</v>
      </c>
      <c r="IL11">
        <v>148202.38553783801</v>
      </c>
      <c r="IM11">
        <v>54907.912447016599</v>
      </c>
      <c r="IN11">
        <v>4525712.1006314903</v>
      </c>
      <c r="IS11">
        <v>66454.082999999999</v>
      </c>
      <c r="IT11">
        <v>22727.56</v>
      </c>
      <c r="IU11">
        <v>10328.728999999999</v>
      </c>
      <c r="IV11">
        <v>1537053.189</v>
      </c>
      <c r="JA11">
        <v>34506.013093817201</v>
      </c>
      <c r="JB11">
        <v>9115.5297561486295</v>
      </c>
      <c r="JC11">
        <v>1981.3989099922901</v>
      </c>
      <c r="JD11">
        <v>1056529.29264187</v>
      </c>
      <c r="JE11">
        <v>372403.13</v>
      </c>
      <c r="JF11">
        <v>100107.15</v>
      </c>
      <c r="JG11">
        <v>71569.5</v>
      </c>
      <c r="JH11">
        <v>5189490.51</v>
      </c>
      <c r="JI11">
        <v>3551.0882919999999</v>
      </c>
      <c r="JJ11">
        <v>1568.475704</v>
      </c>
      <c r="JK11">
        <v>992.46134300000006</v>
      </c>
      <c r="JL11">
        <v>43003.259113</v>
      </c>
      <c r="JM11">
        <v>205.149</v>
      </c>
      <c r="JN11">
        <v>60.384999999999998</v>
      </c>
      <c r="JO11">
        <v>127.535</v>
      </c>
      <c r="JP11">
        <v>2962.3045017499999</v>
      </c>
      <c r="JU11">
        <v>4185.2539999999999</v>
      </c>
      <c r="JV11">
        <v>1970.472</v>
      </c>
      <c r="JW11">
        <v>40.581000000000003</v>
      </c>
      <c r="JX11">
        <v>51868.764000000003</v>
      </c>
      <c r="KC11">
        <v>8076.7340482700001</v>
      </c>
      <c r="KD11">
        <v>2354.5357486299999</v>
      </c>
      <c r="KE11">
        <v>2190.9933986599999</v>
      </c>
      <c r="KF11">
        <v>93182.631832650004</v>
      </c>
      <c r="KG11">
        <v>1398479.7195024199</v>
      </c>
      <c r="KH11">
        <v>717587.50442890998</v>
      </c>
      <c r="KI11">
        <v>-72899.614586869997</v>
      </c>
      <c r="KJ11">
        <v>15343539.5319713</v>
      </c>
      <c r="KK11">
        <v>19535.305390000001</v>
      </c>
      <c r="KL11">
        <v>6473.1377700000003</v>
      </c>
      <c r="KM11">
        <v>2855.9375100000002</v>
      </c>
      <c r="KN11">
        <v>305289.86794000003</v>
      </c>
      <c r="KW11">
        <v>2576.9264093900001</v>
      </c>
      <c r="KX11">
        <v>962.48531229000002</v>
      </c>
      <c r="KY11">
        <v>146.80996064000001</v>
      </c>
      <c r="KZ11">
        <v>57478.054128440002</v>
      </c>
      <c r="LA11">
        <v>1320.3745911999999</v>
      </c>
      <c r="LB11">
        <v>758.27022460000001</v>
      </c>
      <c r="LC11">
        <v>41.707499300000002</v>
      </c>
      <c r="LD11">
        <v>19460.138188270001</v>
      </c>
      <c r="LE11">
        <v>3516050.6423315001</v>
      </c>
      <c r="LF11">
        <v>2353535.8193529099</v>
      </c>
      <c r="LG11">
        <v>288905.28131668002</v>
      </c>
      <c r="LH11">
        <v>46738726.514845699</v>
      </c>
      <c r="LI11">
        <v>18550.74425915</v>
      </c>
      <c r="LJ11">
        <v>2931.1107342199998</v>
      </c>
      <c r="LK11">
        <v>3233.7621302299999</v>
      </c>
      <c r="LL11">
        <v>200956.41204242001</v>
      </c>
      <c r="LM11">
        <v>279643.35565892002</v>
      </c>
      <c r="LN11">
        <v>112692.25560988999</v>
      </c>
      <c r="LO11">
        <v>29189.14700483</v>
      </c>
      <c r="LP11">
        <v>5801370.1410216698</v>
      </c>
      <c r="LT11">
        <v>1103850.9483479999</v>
      </c>
      <c r="LU11">
        <v>2582244.6039999998</v>
      </c>
      <c r="LV11">
        <v>1336643.2690000001</v>
      </c>
      <c r="LW11">
        <v>233349.79399999999</v>
      </c>
      <c r="LX11">
        <v>31831825.024500001</v>
      </c>
      <c r="LY11">
        <v>77977.572783269003</v>
      </c>
      <c r="LZ11">
        <v>57844.210331867398</v>
      </c>
      <c r="MA11">
        <v>21787.04452326</v>
      </c>
      <c r="MB11">
        <v>878935.92356896203</v>
      </c>
      <c r="MJ11">
        <v>1410834</v>
      </c>
      <c r="MK11">
        <v>508.84970572999998</v>
      </c>
      <c r="ML11">
        <v>311.82900100000001</v>
      </c>
      <c r="MM11">
        <v>58.110462669999997</v>
      </c>
      <c r="MN11">
        <v>12857.88165014</v>
      </c>
      <c r="MQ11">
        <v>671033</v>
      </c>
      <c r="MV11">
        <v>172.24600000000001</v>
      </c>
      <c r="MW11">
        <v>169.51900000000001</v>
      </c>
      <c r="MX11">
        <v>3.8860000000000001</v>
      </c>
      <c r="MY11">
        <v>2331.7649999999999</v>
      </c>
      <c r="MZ11">
        <v>211106.78</v>
      </c>
      <c r="NA11">
        <v>84507.991999999998</v>
      </c>
      <c r="NB11">
        <v>27234.097000000002</v>
      </c>
      <c r="NC11">
        <v>3138145.8930000002</v>
      </c>
      <c r="NL11">
        <v>47079.213000000003</v>
      </c>
      <c r="NM11">
        <v>54584.582999999999</v>
      </c>
      <c r="NN11">
        <v>11142.005999999999</v>
      </c>
      <c r="NO11">
        <v>2689614.52</v>
      </c>
      <c r="NP11">
        <v>579.49721699999998</v>
      </c>
      <c r="NQ11">
        <v>276.88989800000002</v>
      </c>
      <c r="NR11">
        <v>109.79713700000001</v>
      </c>
      <c r="NS11">
        <v>6663.8592749999998</v>
      </c>
      <c r="NT11">
        <v>857265.65242268005</v>
      </c>
      <c r="NU11">
        <v>180078.35865446</v>
      </c>
      <c r="NV11">
        <v>141265.34310602999</v>
      </c>
      <c r="NW11">
        <v>12571158.8671012</v>
      </c>
      <c r="NX11">
        <v>380527.16</v>
      </c>
      <c r="NY11">
        <v>135818.42000000001</v>
      </c>
      <c r="NZ11">
        <v>44133.88</v>
      </c>
      <c r="OA11">
        <v>10172409.539999999</v>
      </c>
      <c r="OF11">
        <v>5196.8360595703198</v>
      </c>
      <c r="OG11">
        <v>2150.6180419921898</v>
      </c>
      <c r="OH11">
        <v>479.85600280761702</v>
      </c>
      <c r="OI11">
        <v>100473.13486609</v>
      </c>
      <c r="OJ11">
        <v>77395.952999999994</v>
      </c>
      <c r="OK11">
        <v>24243.082999999999</v>
      </c>
      <c r="OL11">
        <v>8271.2970000000005</v>
      </c>
      <c r="OM11">
        <v>1006667.051</v>
      </c>
      <c r="ON11">
        <v>1032871.70625581</v>
      </c>
      <c r="OO11">
        <v>445058.60912708403</v>
      </c>
      <c r="OP11">
        <v>77885.461696011494</v>
      </c>
      <c r="OQ11">
        <v>11371561.082892699</v>
      </c>
      <c r="OR11">
        <v>106636.55</v>
      </c>
      <c r="OS11">
        <v>23318.62</v>
      </c>
      <c r="OT11">
        <v>39277.79</v>
      </c>
      <c r="OU11">
        <v>941322.84</v>
      </c>
      <c r="OV11">
        <v>72617.231</v>
      </c>
      <c r="OW11">
        <v>20590.636999999999</v>
      </c>
      <c r="OX11">
        <v>17764.387999999999</v>
      </c>
      <c r="OY11">
        <v>1626249.28</v>
      </c>
      <c r="OZ11">
        <v>78264</v>
      </c>
      <c r="PA11">
        <v>41452</v>
      </c>
      <c r="PB11">
        <v>18979</v>
      </c>
      <c r="PC11">
        <v>8737931</v>
      </c>
      <c r="PK11">
        <v>21371800</v>
      </c>
      <c r="PL11">
        <v>5115.5720000000001</v>
      </c>
      <c r="PM11">
        <v>2439.6590000000001</v>
      </c>
      <c r="PN11">
        <v>371.12900000000002</v>
      </c>
      <c r="PO11">
        <v>82713.853000000003</v>
      </c>
      <c r="PP11">
        <v>283963351.20245302</v>
      </c>
      <c r="PQ11">
        <v>35913860.215521999</v>
      </c>
      <c r="PR11">
        <v>16865097.186733</v>
      </c>
      <c r="PS11">
        <v>3833684705.5613499</v>
      </c>
      <c r="PT11">
        <v>1848.5705525629901</v>
      </c>
      <c r="PU11">
        <v>1306.19095680091</v>
      </c>
      <c r="PV11">
        <v>261.22415663099201</v>
      </c>
      <c r="PW11">
        <v>23037.9857826894</v>
      </c>
    </row>
    <row r="12" spans="3:439" x14ac:dyDescent="0.4">
      <c r="C12" s="10">
        <v>2011</v>
      </c>
      <c r="D12">
        <v>70870.553215061795</v>
      </c>
      <c r="E12">
        <v>4051.4267780455598</v>
      </c>
      <c r="F12">
        <v>12808.442907642</v>
      </c>
      <c r="G12">
        <v>1119980.90059224</v>
      </c>
      <c r="H12">
        <v>208836.20529000001</v>
      </c>
      <c r="I12">
        <v>119210.59228</v>
      </c>
      <c r="J12">
        <v>474840.89892532001</v>
      </c>
      <c r="K12">
        <v>8404865.375</v>
      </c>
      <c r="L12">
        <v>321673.07128494</v>
      </c>
      <c r="M12">
        <v>174418.80777633001</v>
      </c>
      <c r="N12">
        <v>64497.235898020001</v>
      </c>
      <c r="O12">
        <v>5219648.1590128299</v>
      </c>
      <c r="P12">
        <v>45330.788999999997</v>
      </c>
      <c r="Q12">
        <v>39422.059000000001</v>
      </c>
      <c r="R12">
        <v>3735.806</v>
      </c>
      <c r="S12">
        <v>628381.41700000002</v>
      </c>
      <c r="U12">
        <v>129007.269</v>
      </c>
      <c r="W12">
        <v>2066722.7609999999</v>
      </c>
      <c r="X12">
        <v>157658.57858100001</v>
      </c>
      <c r="Y12">
        <v>25667.077517000002</v>
      </c>
      <c r="Z12">
        <v>5822.3064629999999</v>
      </c>
      <c r="AA12">
        <v>2936364.11</v>
      </c>
      <c r="AF12">
        <v>516810</v>
      </c>
      <c r="AG12">
        <v>112660</v>
      </c>
      <c r="AH12">
        <v>33550</v>
      </c>
      <c r="AI12">
        <v>5673030</v>
      </c>
      <c r="AN12">
        <v>25736.925640000001</v>
      </c>
      <c r="AS12">
        <v>4196.9327349900004</v>
      </c>
      <c r="AT12">
        <v>578.58008416999996</v>
      </c>
      <c r="AU12">
        <v>494.37199386999998</v>
      </c>
      <c r="AV12">
        <v>64989.646640699597</v>
      </c>
      <c r="AW12">
        <v>5639.5063505600001</v>
      </c>
      <c r="AX12">
        <v>1955.97280596</v>
      </c>
      <c r="AY12">
        <v>631.96785757999999</v>
      </c>
      <c r="AZ12">
        <v>95926.625206869998</v>
      </c>
      <c r="BA12">
        <v>1191.723</v>
      </c>
      <c r="BB12">
        <v>437.99099999999999</v>
      </c>
      <c r="BC12">
        <v>229.75800000000001</v>
      </c>
      <c r="BD12">
        <v>21165.431</v>
      </c>
      <c r="BL12">
        <v>3810909.6525415801</v>
      </c>
      <c r="BM12">
        <v>557.11851792499999</v>
      </c>
      <c r="BN12">
        <v>118.510573794</v>
      </c>
      <c r="BO12">
        <v>49.018122603469998</v>
      </c>
      <c r="BP12">
        <v>23118.8716575197</v>
      </c>
      <c r="BT12">
        <v>76707.361999999994</v>
      </c>
      <c r="BU12">
        <v>77891.399999999994</v>
      </c>
      <c r="BV12">
        <v>47461.4</v>
      </c>
      <c r="BW12">
        <v>7353.8</v>
      </c>
      <c r="BX12">
        <v>908611.9</v>
      </c>
      <c r="BY12">
        <v>1753058.9477643899</v>
      </c>
      <c r="BZ12">
        <v>680482.83845696005</v>
      </c>
      <c r="CA12">
        <v>127968.15887919</v>
      </c>
      <c r="CB12">
        <v>31483242.521255601</v>
      </c>
      <c r="CC12">
        <v>139266</v>
      </c>
      <c r="CD12">
        <v>142350</v>
      </c>
      <c r="CE12">
        <v>16170</v>
      </c>
      <c r="CF12">
        <v>3246069</v>
      </c>
      <c r="CG12">
        <v>91755.012000000002</v>
      </c>
      <c r="CH12">
        <v>49582.593999999997</v>
      </c>
      <c r="CI12">
        <v>6735.8389999999999</v>
      </c>
      <c r="CJ12">
        <v>3273616.3319999999</v>
      </c>
      <c r="CK12">
        <v>13447</v>
      </c>
      <c r="CL12">
        <v>10075</v>
      </c>
      <c r="CM12">
        <v>-415</v>
      </c>
      <c r="CN12">
        <v>181656</v>
      </c>
      <c r="CO12">
        <v>29598</v>
      </c>
      <c r="CP12">
        <v>29917</v>
      </c>
      <c r="CQ12">
        <v>4583</v>
      </c>
      <c r="CR12">
        <v>569096</v>
      </c>
      <c r="CS12">
        <v>7953390</v>
      </c>
      <c r="CT12">
        <v>2218737</v>
      </c>
      <c r="CU12">
        <v>1199486</v>
      </c>
      <c r="CV12">
        <v>126295010</v>
      </c>
      <c r="CW12">
        <v>12863.593467999999</v>
      </c>
      <c r="CX12">
        <v>3468.6845320000002</v>
      </c>
      <c r="CY12">
        <v>1087.5709999999999</v>
      </c>
      <c r="CZ12">
        <v>650732.375</v>
      </c>
      <c r="DA12">
        <v>23620274.66</v>
      </c>
      <c r="DB12">
        <v>10639801.949999999</v>
      </c>
      <c r="DC12">
        <v>1992621.7</v>
      </c>
      <c r="DD12">
        <v>363262412.25</v>
      </c>
      <c r="DE12">
        <v>5303.60918769</v>
      </c>
      <c r="DF12">
        <v>3762.1371172099998</v>
      </c>
      <c r="DG12">
        <v>655.15198599999997</v>
      </c>
      <c r="DH12">
        <v>83161.101220975994</v>
      </c>
      <c r="DM12">
        <v>41008</v>
      </c>
      <c r="DN12">
        <v>50392</v>
      </c>
      <c r="DO12">
        <v>1468</v>
      </c>
      <c r="DP12">
        <v>1605144</v>
      </c>
      <c r="DQ12">
        <v>1320340.6850751301</v>
      </c>
      <c r="DR12">
        <v>485216.56919767999</v>
      </c>
      <c r="DS12">
        <v>144854.02044657001</v>
      </c>
      <c r="DT12">
        <v>15589196.1602439</v>
      </c>
      <c r="DY12">
        <v>177712.95</v>
      </c>
      <c r="DZ12">
        <v>66774.61</v>
      </c>
      <c r="EA12">
        <v>38313.160000000003</v>
      </c>
      <c r="EB12">
        <v>4347589.93</v>
      </c>
      <c r="EF12">
        <v>8231151.75</v>
      </c>
      <c r="EO12">
        <v>72412</v>
      </c>
      <c r="EP12">
        <v>52290</v>
      </c>
      <c r="EQ12">
        <v>38628</v>
      </c>
      <c r="ER12">
        <v>1376981</v>
      </c>
      <c r="ES12">
        <v>751.28700000000003</v>
      </c>
      <c r="ET12">
        <v>484.06400000000002</v>
      </c>
      <c r="EU12">
        <v>43.045999999999999</v>
      </c>
      <c r="EV12">
        <v>10630.6826</v>
      </c>
      <c r="FA12">
        <v>290.36344663</v>
      </c>
      <c r="FB12">
        <v>144.79282547717199</v>
      </c>
      <c r="FC12">
        <v>10.305483899728999</v>
      </c>
      <c r="FD12">
        <v>5178.41861209955</v>
      </c>
      <c r="FE12">
        <v>7497</v>
      </c>
      <c r="FF12">
        <v>3451</v>
      </c>
      <c r="FG12">
        <v>250</v>
      </c>
      <c r="FH12">
        <v>549031</v>
      </c>
      <c r="FI12">
        <v>90093</v>
      </c>
      <c r="FJ12">
        <v>91281</v>
      </c>
      <c r="FK12">
        <v>3850</v>
      </c>
      <c r="FL12">
        <v>2142356</v>
      </c>
      <c r="FM12">
        <v>1535.115</v>
      </c>
      <c r="FN12">
        <v>898.39800000000002</v>
      </c>
      <c r="FO12">
        <v>139.63200000000001</v>
      </c>
      <c r="FP12">
        <v>16787.469550000002</v>
      </c>
      <c r="FQ12">
        <v>1302.91294244292</v>
      </c>
      <c r="FR12">
        <v>393.140797773298</v>
      </c>
      <c r="FS12">
        <v>78.559966467400002</v>
      </c>
      <c r="FT12">
        <v>12964.2036705028</v>
      </c>
      <c r="FU12">
        <v>2171.79969020616</v>
      </c>
      <c r="FV12">
        <v>951.58620275251303</v>
      </c>
      <c r="FW12">
        <v>312.652694026826</v>
      </c>
      <c r="FX12">
        <v>22059.059114845299</v>
      </c>
      <c r="FY12">
        <v>14432.861793309999</v>
      </c>
      <c r="FZ12">
        <v>3137.5600045400001</v>
      </c>
      <c r="GA12">
        <v>1135.8522676699999</v>
      </c>
      <c r="GB12">
        <v>174898.499899852</v>
      </c>
      <c r="GG12">
        <v>27604.399516900001</v>
      </c>
      <c r="GH12">
        <v>4978.1569438500001</v>
      </c>
      <c r="GI12">
        <v>2980.80903554</v>
      </c>
      <c r="GJ12">
        <v>247051.35062578999</v>
      </c>
      <c r="GN12">
        <v>30521712.079</v>
      </c>
      <c r="GS12">
        <v>4267244.9000000004</v>
      </c>
      <c r="GT12">
        <v>561521.13399999996</v>
      </c>
      <c r="GU12">
        <v>434151.913</v>
      </c>
      <c r="GV12">
        <v>75958891.318000004</v>
      </c>
      <c r="GW12">
        <v>364278015</v>
      </c>
      <c r="GX12">
        <v>120385201</v>
      </c>
      <c r="GY12">
        <v>59341448</v>
      </c>
      <c r="GZ12">
        <v>3671657628.3867502</v>
      </c>
      <c r="HH12">
        <v>1234933.1000000001</v>
      </c>
      <c r="HM12">
        <v>895501.31299999997</v>
      </c>
      <c r="HN12">
        <v>179631.88099999999</v>
      </c>
      <c r="HO12">
        <v>153625.22500000001</v>
      </c>
      <c r="HP12">
        <v>12113680.684</v>
      </c>
      <c r="HQ12">
        <v>186311.163</v>
      </c>
      <c r="HR12">
        <v>71045.14</v>
      </c>
      <c r="HS12">
        <v>6202.8450000000003</v>
      </c>
      <c r="HT12">
        <v>2078394.16967381</v>
      </c>
      <c r="HU12">
        <v>85134000</v>
      </c>
      <c r="HV12">
        <v>18447000</v>
      </c>
      <c r="HW12">
        <v>9088000</v>
      </c>
      <c r="HX12">
        <v>1869590000</v>
      </c>
      <c r="HY12">
        <v>6186.5796673075602</v>
      </c>
      <c r="HZ12">
        <v>3356.9719511600001</v>
      </c>
      <c r="IA12">
        <v>67.572960762034995</v>
      </c>
      <c r="IB12">
        <v>68098.047672890898</v>
      </c>
      <c r="IC12">
        <v>582.80337107000003</v>
      </c>
      <c r="ID12">
        <v>342.16320216999998</v>
      </c>
      <c r="IE12">
        <v>23.6482654</v>
      </c>
      <c r="IF12">
        <v>8393.0195530799992</v>
      </c>
      <c r="IG12">
        <v>653.28747999999996</v>
      </c>
      <c r="IH12">
        <v>262.35664000000003</v>
      </c>
      <c r="II12">
        <v>-138.34424000000001</v>
      </c>
      <c r="IJ12">
        <v>19185.571991807199</v>
      </c>
      <c r="IK12">
        <v>353852.54517898499</v>
      </c>
      <c r="IL12">
        <v>171041.58775221201</v>
      </c>
      <c r="IM12">
        <v>46694.033247949999</v>
      </c>
      <c r="IN12">
        <v>5070439.3302492201</v>
      </c>
      <c r="IS12">
        <v>74864.718999999997</v>
      </c>
      <c r="IT12">
        <v>30275.821</v>
      </c>
      <c r="IU12">
        <v>9518.7009999999991</v>
      </c>
      <c r="IV12">
        <v>1773323.487</v>
      </c>
      <c r="JA12">
        <v>35235.092288611602</v>
      </c>
      <c r="JB12">
        <v>9825.6488664163498</v>
      </c>
      <c r="JC12">
        <v>1574.11888997101</v>
      </c>
      <c r="JD12">
        <v>1167227.8751518</v>
      </c>
      <c r="JE12">
        <v>411393.24</v>
      </c>
      <c r="JF12">
        <v>101702.1</v>
      </c>
      <c r="JG12">
        <v>70317.789999999994</v>
      </c>
      <c r="JH12">
        <v>5802608.3700000001</v>
      </c>
      <c r="JI12">
        <v>4109.5461740000001</v>
      </c>
      <c r="JJ12">
        <v>1732.39438</v>
      </c>
      <c r="JK12">
        <v>961.42234099999996</v>
      </c>
      <c r="JL12">
        <v>48513.721906999999</v>
      </c>
      <c r="JM12">
        <v>192.673</v>
      </c>
      <c r="JN12">
        <v>136.559</v>
      </c>
      <c r="JO12">
        <v>113.01300000000001</v>
      </c>
      <c r="JP12">
        <v>2825.8237428000002</v>
      </c>
      <c r="JU12">
        <v>4256.683</v>
      </c>
      <c r="JV12">
        <v>1989.048</v>
      </c>
      <c r="JW12">
        <v>36.103000000000002</v>
      </c>
      <c r="JX12">
        <v>60360.61</v>
      </c>
      <c r="KC12">
        <v>7736.6929118500002</v>
      </c>
      <c r="KD12">
        <v>2841.00073445</v>
      </c>
      <c r="KE12">
        <v>875.34007301999998</v>
      </c>
      <c r="KF12">
        <v>106059.396373258</v>
      </c>
      <c r="KG12">
        <v>1289863.9208712401</v>
      </c>
      <c r="KH12">
        <v>911080.15576267999</v>
      </c>
      <c r="KI12">
        <v>433752.45094314998</v>
      </c>
      <c r="KJ12">
        <v>18223477.230435301</v>
      </c>
      <c r="KK12">
        <v>19521.536</v>
      </c>
      <c r="KL12">
        <v>6935.3310000000001</v>
      </c>
      <c r="KM12">
        <v>3883.3580000000002</v>
      </c>
      <c r="KN12">
        <v>331176.23599999998</v>
      </c>
      <c r="KW12">
        <v>2813.6318308499999</v>
      </c>
      <c r="KX12">
        <v>1064.78803881</v>
      </c>
      <c r="KY12">
        <v>195.83288026</v>
      </c>
      <c r="KZ12">
        <v>65590.205755799994</v>
      </c>
      <c r="LA12">
        <v>1400.62749583</v>
      </c>
      <c r="LB12">
        <v>1164.07902388</v>
      </c>
      <c r="LC12">
        <v>64.541456699999998</v>
      </c>
      <c r="LD12">
        <v>22924.201295385799</v>
      </c>
      <c r="LE12">
        <v>4632674.1922762003</v>
      </c>
      <c r="LF12">
        <v>2470141.8276356799</v>
      </c>
      <c r="LG12">
        <v>582912.00044782006</v>
      </c>
      <c r="LH12">
        <v>56626549.339874499</v>
      </c>
      <c r="LI12">
        <v>21908.454685410001</v>
      </c>
      <c r="LJ12">
        <v>2977.0364117099998</v>
      </c>
      <c r="LK12">
        <v>3395.2815417900001</v>
      </c>
      <c r="LL12">
        <v>218507.69425783001</v>
      </c>
      <c r="LM12">
        <v>289187.87363227003</v>
      </c>
      <c r="LN12">
        <v>115379.7692996</v>
      </c>
      <c r="LO12">
        <v>19209.378559320001</v>
      </c>
      <c r="LP12">
        <v>6243206.3813407402</v>
      </c>
      <c r="LT12">
        <v>1265461.183702</v>
      </c>
      <c r="LU12">
        <v>2792754.5159999998</v>
      </c>
      <c r="LV12">
        <v>1982377.9750000001</v>
      </c>
      <c r="LW12">
        <v>108704.15300000001</v>
      </c>
      <c r="LX12">
        <v>39551865.8825</v>
      </c>
      <c r="LY12">
        <v>96524.067649534903</v>
      </c>
      <c r="LZ12">
        <v>62308.990485517999</v>
      </c>
      <c r="MA12">
        <v>23355.062954936799</v>
      </c>
      <c r="MB12">
        <v>1084192.0442846101</v>
      </c>
      <c r="MJ12">
        <v>1548889</v>
      </c>
      <c r="MK12">
        <v>523.19391669000004</v>
      </c>
      <c r="ML12">
        <v>391.42400397</v>
      </c>
      <c r="MM12">
        <v>75.197803370000003</v>
      </c>
      <c r="MN12">
        <v>14132.22967465</v>
      </c>
      <c r="MQ12">
        <v>799147</v>
      </c>
      <c r="MV12">
        <v>168.73500000000001</v>
      </c>
      <c r="MW12">
        <v>161.792</v>
      </c>
      <c r="MX12">
        <v>20.658000000000001</v>
      </c>
      <c r="MY12">
        <v>2965.866</v>
      </c>
      <c r="MZ12">
        <v>204482.6</v>
      </c>
      <c r="NA12">
        <v>91013.516000000003</v>
      </c>
      <c r="NB12">
        <v>24098.106</v>
      </c>
      <c r="NC12">
        <v>3429788.1140000001</v>
      </c>
      <c r="ND12">
        <v>357685.65700000001</v>
      </c>
      <c r="NE12">
        <v>60637.790999999997</v>
      </c>
      <c r="NF12">
        <v>-37.988</v>
      </c>
      <c r="NG12">
        <v>1649945.9874080999</v>
      </c>
      <c r="NL12">
        <v>46495.131000000001</v>
      </c>
      <c r="NM12">
        <v>46592.197999999997</v>
      </c>
      <c r="NN12">
        <v>5524.1689999999999</v>
      </c>
      <c r="NO12">
        <v>2736152.301</v>
      </c>
      <c r="NP12">
        <v>720.43821500000001</v>
      </c>
      <c r="NQ12">
        <v>300.190203</v>
      </c>
      <c r="NR12">
        <v>53.307850000000002</v>
      </c>
      <c r="NS12">
        <v>9400.5576459999993</v>
      </c>
      <c r="NT12">
        <v>1048169.13255226</v>
      </c>
      <c r="NU12">
        <v>500856.07399081002</v>
      </c>
      <c r="NV12">
        <v>112198.41516850999</v>
      </c>
      <c r="NW12">
        <v>14541756.8554503</v>
      </c>
      <c r="NX12">
        <v>487202.04</v>
      </c>
      <c r="NY12">
        <v>172611.07</v>
      </c>
      <c r="NZ12">
        <v>59944</v>
      </c>
      <c r="OA12">
        <v>11370123.960000001</v>
      </c>
      <c r="OF12">
        <v>4717.2249755859402</v>
      </c>
      <c r="OG12">
        <v>2359.85302734375</v>
      </c>
      <c r="OH12">
        <v>458.073987960816</v>
      </c>
      <c r="OI12">
        <v>108386.38690574</v>
      </c>
      <c r="OJ12">
        <v>88158.917000000001</v>
      </c>
      <c r="OK12">
        <v>26331.694</v>
      </c>
      <c r="OL12">
        <v>9502.9560000000001</v>
      </c>
      <c r="OM12">
        <v>1217695.31</v>
      </c>
      <c r="ON12">
        <v>1483117.35068104</v>
      </c>
      <c r="OO12">
        <v>531123.31067336304</v>
      </c>
      <c r="OP12">
        <v>77177.670846202804</v>
      </c>
      <c r="OQ12">
        <v>13061086.5435545</v>
      </c>
      <c r="OR12">
        <v>108716.39516559</v>
      </c>
      <c r="OS12">
        <v>28813.808358940001</v>
      </c>
      <c r="OT12">
        <v>31260.194165730001</v>
      </c>
      <c r="OU12">
        <v>1053369.0337084001</v>
      </c>
      <c r="OV12">
        <v>75384.491999999998</v>
      </c>
      <c r="OW12">
        <v>23422.821</v>
      </c>
      <c r="OX12">
        <v>19067.565999999999</v>
      </c>
      <c r="OY12">
        <v>1698147.703</v>
      </c>
      <c r="OZ12">
        <v>84839.85</v>
      </c>
      <c r="PA12">
        <v>53161.32</v>
      </c>
      <c r="PB12">
        <v>21854.99</v>
      </c>
      <c r="PC12">
        <v>9324383</v>
      </c>
      <c r="PK12">
        <v>27315700</v>
      </c>
      <c r="PL12">
        <v>5138.5060000000003</v>
      </c>
      <c r="PM12">
        <v>2567.4960000000001</v>
      </c>
      <c r="PN12">
        <v>1371.8219999999999</v>
      </c>
      <c r="PO12">
        <v>81411.288</v>
      </c>
      <c r="PP12">
        <v>476404541.82362002</v>
      </c>
      <c r="PQ12">
        <v>37466168.042774998</v>
      </c>
      <c r="PR12">
        <v>31515180.802979</v>
      </c>
      <c r="PS12">
        <v>4556451519.7879801</v>
      </c>
      <c r="PT12">
        <v>2144.7103202135099</v>
      </c>
      <c r="PU12">
        <v>1327.4067235965599</v>
      </c>
      <c r="PV12">
        <v>21.010941447759201</v>
      </c>
      <c r="PW12">
        <v>27764.287118304801</v>
      </c>
    </row>
    <row r="13" spans="3:439" x14ac:dyDescent="0.4">
      <c r="C13" s="10">
        <v>2012</v>
      </c>
      <c r="D13">
        <v>74273.346374616798</v>
      </c>
      <c r="E13">
        <v>4153.2941524951202</v>
      </c>
      <c r="F13">
        <v>8822.9661979781995</v>
      </c>
      <c r="G13">
        <v>1187983.00596541</v>
      </c>
      <c r="H13">
        <v>264704.31284000003</v>
      </c>
      <c r="I13">
        <v>108002.3846</v>
      </c>
      <c r="J13">
        <v>454651.21547072998</v>
      </c>
      <c r="K13">
        <v>9202731.6536011305</v>
      </c>
      <c r="L13">
        <v>325979.70137466001</v>
      </c>
      <c r="M13">
        <v>200319.88934649</v>
      </c>
      <c r="N13">
        <v>90028.52486659</v>
      </c>
      <c r="O13">
        <v>5793698.0457476797</v>
      </c>
      <c r="P13">
        <v>69827.952000000005</v>
      </c>
      <c r="Q13">
        <v>48937.786</v>
      </c>
      <c r="R13">
        <v>6127.08</v>
      </c>
      <c r="S13">
        <v>790025.66399999999</v>
      </c>
      <c r="U13">
        <v>160470.79007320001</v>
      </c>
      <c r="W13">
        <v>2470631.22552711</v>
      </c>
      <c r="X13">
        <v>150559.99843599999</v>
      </c>
      <c r="Y13">
        <v>30869.419426</v>
      </c>
      <c r="Z13">
        <v>7328.5136700000003</v>
      </c>
      <c r="AA13">
        <v>3114941.49</v>
      </c>
      <c r="AF13">
        <v>649000</v>
      </c>
      <c r="AG13">
        <v>109550</v>
      </c>
      <c r="AH13">
        <v>86440</v>
      </c>
      <c r="AI13">
        <v>6837207.7842410496</v>
      </c>
      <c r="AN13">
        <v>31777.965120000001</v>
      </c>
      <c r="AS13">
        <v>5244.41301131</v>
      </c>
      <c r="AT13">
        <v>514.85289643800002</v>
      </c>
      <c r="AU13">
        <v>583.00628536625004</v>
      </c>
      <c r="AV13">
        <v>73343.102529020995</v>
      </c>
      <c r="AW13">
        <v>7533.1709677700001</v>
      </c>
      <c r="AX13">
        <v>2598.4908611599999</v>
      </c>
      <c r="AY13">
        <v>629.39674392999996</v>
      </c>
      <c r="AZ13">
        <v>114710.35859382</v>
      </c>
      <c r="BA13">
        <v>1156.9839999999999</v>
      </c>
      <c r="BB13">
        <v>433.62</v>
      </c>
      <c r="BC13">
        <v>237.19399999999999</v>
      </c>
      <c r="BD13">
        <v>21288.16</v>
      </c>
      <c r="BE13">
        <v>4836.9690000000001</v>
      </c>
      <c r="BF13">
        <v>1731.056</v>
      </c>
      <c r="BG13">
        <v>457.423</v>
      </c>
      <c r="BH13">
        <v>58109.565999999999</v>
      </c>
      <c r="BL13">
        <v>4287279.41293881</v>
      </c>
      <c r="BM13">
        <v>442.80600626500001</v>
      </c>
      <c r="BN13">
        <v>148.63696666199999</v>
      </c>
      <c r="BO13">
        <v>102.9944318</v>
      </c>
      <c r="BP13">
        <v>21768.689612303198</v>
      </c>
      <c r="BT13">
        <v>82383.767000000007</v>
      </c>
      <c r="BU13">
        <v>94894.1</v>
      </c>
      <c r="BV13">
        <v>47153.4</v>
      </c>
      <c r="BW13">
        <v>15144.1</v>
      </c>
      <c r="BX13">
        <v>1012808.6</v>
      </c>
      <c r="BY13">
        <v>2238741.2628102498</v>
      </c>
      <c r="BZ13">
        <v>774478.16561629996</v>
      </c>
      <c r="CA13">
        <v>172079.2930333</v>
      </c>
      <c r="CB13">
        <v>42971871.500400797</v>
      </c>
      <c r="CC13">
        <v>150312</v>
      </c>
      <c r="CD13">
        <v>498775</v>
      </c>
      <c r="CE13">
        <v>28941</v>
      </c>
      <c r="CF13">
        <v>3262021</v>
      </c>
      <c r="CG13">
        <v>100671.629</v>
      </c>
      <c r="CH13">
        <v>50502.345999999998</v>
      </c>
      <c r="CI13">
        <v>7769.2089999999998</v>
      </c>
      <c r="CJ13">
        <v>3692205.6860000002</v>
      </c>
      <c r="CK13">
        <v>15450</v>
      </c>
      <c r="CL13">
        <v>10119</v>
      </c>
      <c r="CM13">
        <v>-344</v>
      </c>
      <c r="CN13">
        <v>195023</v>
      </c>
      <c r="CO13">
        <v>37159</v>
      </c>
      <c r="CP13">
        <v>30040</v>
      </c>
      <c r="CQ13">
        <v>7133</v>
      </c>
      <c r="CR13">
        <v>677845</v>
      </c>
      <c r="CS13">
        <v>8905624</v>
      </c>
      <c r="CT13">
        <v>2399448</v>
      </c>
      <c r="CU13">
        <v>1463324</v>
      </c>
      <c r="CV13">
        <v>140525867</v>
      </c>
      <c r="CW13">
        <v>17973.279637</v>
      </c>
      <c r="CX13">
        <v>3792.9963630000002</v>
      </c>
      <c r="CY13">
        <v>857.17899999999997</v>
      </c>
      <c r="CZ13">
        <v>787376.67799999996</v>
      </c>
      <c r="DA13">
        <v>30441214.760000002</v>
      </c>
      <c r="DB13">
        <v>12458810.800000001</v>
      </c>
      <c r="DC13">
        <v>3921811.09</v>
      </c>
      <c r="DD13">
        <v>413813064.75999999</v>
      </c>
      <c r="DE13">
        <v>5631.7490589999998</v>
      </c>
      <c r="DF13">
        <v>4199.0271199999997</v>
      </c>
      <c r="DG13">
        <v>2248.5488270000001</v>
      </c>
      <c r="DH13">
        <v>92688.314733853898</v>
      </c>
      <c r="DM13">
        <v>64330</v>
      </c>
      <c r="DN13">
        <v>65492</v>
      </c>
      <c r="DO13">
        <v>11093</v>
      </c>
      <c r="DP13">
        <v>1931520</v>
      </c>
      <c r="DQ13">
        <v>1559117.8882817801</v>
      </c>
      <c r="DR13">
        <v>556262.78530927002</v>
      </c>
      <c r="DS13">
        <v>147837.44975941</v>
      </c>
      <c r="DT13">
        <v>17982418.355520401</v>
      </c>
      <c r="DY13">
        <v>173565.3</v>
      </c>
      <c r="DZ13">
        <v>74880.259999999995</v>
      </c>
      <c r="EA13">
        <v>27988.31</v>
      </c>
      <c r="EB13">
        <v>4495392.38</v>
      </c>
      <c r="EF13">
        <v>8344657.0599999996</v>
      </c>
      <c r="EG13">
        <v>11722.6307</v>
      </c>
      <c r="EH13">
        <v>3852.0718000000002</v>
      </c>
      <c r="EI13">
        <v>3144.9549999999999</v>
      </c>
      <c r="EJ13">
        <v>240924.79300000001</v>
      </c>
      <c r="EO13">
        <v>82922</v>
      </c>
      <c r="EP13">
        <v>75560</v>
      </c>
      <c r="EQ13">
        <v>20251</v>
      </c>
      <c r="ER13">
        <v>2003880</v>
      </c>
      <c r="ES13">
        <v>763.05860106</v>
      </c>
      <c r="ET13">
        <v>518.1224565</v>
      </c>
      <c r="EU13">
        <v>21.245068119999999</v>
      </c>
      <c r="EV13">
        <v>11174.724189320001</v>
      </c>
      <c r="FA13">
        <v>283.40150177999999</v>
      </c>
      <c r="FB13">
        <v>152.24215287000001</v>
      </c>
      <c r="FC13">
        <v>9.5394318899999995</v>
      </c>
      <c r="FD13">
        <v>5599.4195807840097</v>
      </c>
      <c r="FE13">
        <v>6969</v>
      </c>
      <c r="FF13">
        <v>3957</v>
      </c>
      <c r="FG13">
        <v>333</v>
      </c>
      <c r="FH13">
        <v>466352</v>
      </c>
      <c r="FI13">
        <v>111459</v>
      </c>
      <c r="FJ13">
        <v>94961</v>
      </c>
      <c r="FK13">
        <v>9767</v>
      </c>
      <c r="FL13">
        <v>2602724</v>
      </c>
      <c r="FM13">
        <v>1551.491</v>
      </c>
      <c r="FN13">
        <v>1050.9290000000001</v>
      </c>
      <c r="FO13">
        <v>145.81700000000001</v>
      </c>
      <c r="FP13">
        <v>18667.008999999998</v>
      </c>
      <c r="FQ13">
        <v>1502.46127183</v>
      </c>
      <c r="FR13">
        <v>407.46026241599998</v>
      </c>
      <c r="FS13">
        <v>326.1211826</v>
      </c>
      <c r="FT13">
        <v>14771.5745126238</v>
      </c>
      <c r="FU13">
        <v>2963.24646490648</v>
      </c>
      <c r="FV13">
        <v>1247.17793645251</v>
      </c>
      <c r="FW13">
        <v>432.84605900542198</v>
      </c>
      <c r="FX13">
        <v>27237.112536350502</v>
      </c>
      <c r="FY13">
        <v>15884.76057052</v>
      </c>
      <c r="FZ13">
        <v>3120.4165198000001</v>
      </c>
      <c r="GA13">
        <v>1444.1792790300001</v>
      </c>
      <c r="GB13">
        <v>197110.685948534</v>
      </c>
      <c r="GG13">
        <v>30454.387085710001</v>
      </c>
      <c r="GH13">
        <v>5756.6765144800002</v>
      </c>
      <c r="GI13">
        <v>3215.27143183</v>
      </c>
      <c r="GJ13">
        <v>273272.20426005998</v>
      </c>
      <c r="GN13">
        <v>28003611.598999999</v>
      </c>
      <c r="GS13">
        <v>5208145.8760000002</v>
      </c>
      <c r="GT13">
        <v>702073.81900000002</v>
      </c>
      <c r="GU13">
        <v>480382.685</v>
      </c>
      <c r="GV13">
        <v>86815861.783999994</v>
      </c>
      <c r="GW13">
        <v>391280182.08073598</v>
      </c>
      <c r="GX13">
        <v>111895938.699921</v>
      </c>
      <c r="GY13">
        <v>44360683.620030999</v>
      </c>
      <c r="GZ13">
        <v>4281607344.1149101</v>
      </c>
      <c r="HE13">
        <v>48442.103000000003</v>
      </c>
      <c r="HF13">
        <v>17018</v>
      </c>
      <c r="HG13">
        <v>3433.3270000000002</v>
      </c>
      <c r="HH13">
        <v>1293754.902</v>
      </c>
      <c r="HM13">
        <v>955879.20700000005</v>
      </c>
      <c r="HN13">
        <v>273799.136</v>
      </c>
      <c r="HO13">
        <v>187146.43799999999</v>
      </c>
      <c r="HP13">
        <v>13216733.825999999</v>
      </c>
      <c r="HQ13">
        <v>272897.01799999998</v>
      </c>
      <c r="HR13">
        <v>79628.842999999993</v>
      </c>
      <c r="HS13">
        <v>8849.3629999999994</v>
      </c>
      <c r="HT13">
        <v>2393244.4397426401</v>
      </c>
      <c r="HU13">
        <v>84708000</v>
      </c>
      <c r="HV13">
        <v>14956000</v>
      </c>
      <c r="HW13">
        <v>9733000</v>
      </c>
      <c r="HX13">
        <v>1897761015.2976601</v>
      </c>
      <c r="HY13">
        <v>8254.5950340054096</v>
      </c>
      <c r="HZ13">
        <v>3943.9361230590998</v>
      </c>
      <c r="IA13">
        <v>197.58285174227001</v>
      </c>
      <c r="IB13">
        <v>88260.682867010793</v>
      </c>
      <c r="IC13">
        <v>673.16539172</v>
      </c>
      <c r="ID13">
        <v>393.00147184999997</v>
      </c>
      <c r="IE13">
        <v>50.063791600000002</v>
      </c>
      <c r="IF13">
        <v>8788.2120326050008</v>
      </c>
      <c r="IG13">
        <v>516.02439000000004</v>
      </c>
      <c r="IH13">
        <v>267.54401000000001</v>
      </c>
      <c r="II13">
        <v>12.50145</v>
      </c>
      <c r="IJ13">
        <v>17187.087296385602</v>
      </c>
      <c r="IK13">
        <v>379186.96375605999</v>
      </c>
      <c r="IL13">
        <v>174585.10904343001</v>
      </c>
      <c r="IM13">
        <v>21270.884775009999</v>
      </c>
      <c r="IN13">
        <v>5534680.5170661705</v>
      </c>
      <c r="IS13">
        <v>83966.952000000005</v>
      </c>
      <c r="IT13">
        <v>30953.807000000001</v>
      </c>
      <c r="IU13">
        <v>8207.7160000000003</v>
      </c>
      <c r="IV13">
        <v>1901859.808</v>
      </c>
      <c r="IW13">
        <v>1636.107</v>
      </c>
      <c r="IX13">
        <v>917.68899999999996</v>
      </c>
      <c r="IY13">
        <v>598.22400000000005</v>
      </c>
      <c r="IZ13">
        <v>27987.695</v>
      </c>
      <c r="JA13">
        <v>43084.8347420141</v>
      </c>
      <c r="JB13">
        <v>12003.479396247099</v>
      </c>
      <c r="JC13">
        <v>3131.63482374062</v>
      </c>
      <c r="JD13">
        <v>1289403.09405802</v>
      </c>
      <c r="JE13">
        <v>459973.63</v>
      </c>
      <c r="JF13">
        <v>117031.09</v>
      </c>
      <c r="JG13">
        <v>81267.38</v>
      </c>
      <c r="JH13">
        <v>6025909.7800000003</v>
      </c>
      <c r="JI13">
        <v>4419.6100646799996</v>
      </c>
      <c r="JJ13">
        <v>1682.7272941900001</v>
      </c>
      <c r="JK13">
        <v>758.80222703000004</v>
      </c>
      <c r="JL13">
        <v>56417.006151000001</v>
      </c>
      <c r="JM13">
        <v>185.59899999999999</v>
      </c>
      <c r="JN13">
        <v>97.88</v>
      </c>
      <c r="JO13">
        <v>116.655</v>
      </c>
      <c r="JP13">
        <v>2822.48362198</v>
      </c>
      <c r="JU13">
        <v>4928.8509999999997</v>
      </c>
      <c r="JV13">
        <v>2074.9459999999999</v>
      </c>
      <c r="JW13">
        <v>58.305999999999997</v>
      </c>
      <c r="JX13">
        <v>67489.55</v>
      </c>
      <c r="KC13">
        <v>8758.7587452200005</v>
      </c>
      <c r="KD13">
        <v>3186.5740441100002</v>
      </c>
      <c r="KE13">
        <v>531.77321741000003</v>
      </c>
      <c r="KF13">
        <v>113435.866312303</v>
      </c>
      <c r="KG13">
        <v>1583779.90936026</v>
      </c>
      <c r="KH13">
        <v>539638.88384241005</v>
      </c>
      <c r="KI13">
        <v>78366.873877549995</v>
      </c>
      <c r="KJ13">
        <v>20088516.867041402</v>
      </c>
      <c r="KK13">
        <v>20103.941999999999</v>
      </c>
      <c r="KL13">
        <v>7396.1139999999996</v>
      </c>
      <c r="KM13">
        <v>4539.5020000000004</v>
      </c>
      <c r="KN13">
        <v>352885.90899999999</v>
      </c>
      <c r="KW13">
        <v>3103.54632868</v>
      </c>
      <c r="KX13">
        <v>1209.4842517899999</v>
      </c>
      <c r="KY13">
        <v>210.93116946999999</v>
      </c>
      <c r="KZ13">
        <v>72890.581614039998</v>
      </c>
      <c r="LA13">
        <v>1431.201994</v>
      </c>
      <c r="LB13">
        <v>1267.3952654</v>
      </c>
      <c r="LC13">
        <v>105.82750476</v>
      </c>
      <c r="LD13">
        <v>25554.363645400099</v>
      </c>
      <c r="LE13">
        <v>5779071.6563274199</v>
      </c>
      <c r="LF13">
        <v>2978812.3515870702</v>
      </c>
      <c r="LG13">
        <v>623169.41280070005</v>
      </c>
      <c r="LH13">
        <v>62998239.395201497</v>
      </c>
      <c r="LI13">
        <v>25374.543269620001</v>
      </c>
      <c r="LJ13">
        <v>3434.9627231499999</v>
      </c>
      <c r="LK13">
        <v>4456.2832443400002</v>
      </c>
      <c r="LL13">
        <v>255053.59996254</v>
      </c>
      <c r="LM13">
        <v>293920.56</v>
      </c>
      <c r="LN13">
        <v>144518.89000000001</v>
      </c>
      <c r="LO13">
        <v>24301.72</v>
      </c>
      <c r="LP13">
        <v>6855862.0453778803</v>
      </c>
      <c r="LT13">
        <v>1321353.0387579999</v>
      </c>
      <c r="LU13">
        <v>3592460.7570000002</v>
      </c>
      <c r="LV13">
        <v>2139477.8530000001</v>
      </c>
      <c r="LW13">
        <v>206907.111</v>
      </c>
      <c r="LX13">
        <v>47273348.905500002</v>
      </c>
      <c r="LY13">
        <v>125938.56210358</v>
      </c>
      <c r="LZ13">
        <v>75206.112423970597</v>
      </c>
      <c r="MA13">
        <v>20831.738192797799</v>
      </c>
      <c r="MB13">
        <v>1247678.12339486</v>
      </c>
      <c r="MJ13">
        <v>1763125</v>
      </c>
      <c r="MK13">
        <v>734.12257682880795</v>
      </c>
      <c r="ML13">
        <v>395.611069046323</v>
      </c>
      <c r="MM13">
        <v>11.760230283347999</v>
      </c>
      <c r="MN13">
        <v>15683.365585186</v>
      </c>
      <c r="MQ13">
        <v>843347</v>
      </c>
      <c r="MV13">
        <v>167.79599999999999</v>
      </c>
      <c r="MW13">
        <v>166.50200000000001</v>
      </c>
      <c r="MX13">
        <v>0.25800000000000001</v>
      </c>
      <c r="MY13">
        <v>3461.7289999999998</v>
      </c>
      <c r="MZ13">
        <v>219954.67</v>
      </c>
      <c r="NA13">
        <v>107419.315</v>
      </c>
      <c r="NB13">
        <v>33409.271999999997</v>
      </c>
      <c r="NC13">
        <v>3669307.4720000001</v>
      </c>
      <c r="ND13">
        <v>494707.57</v>
      </c>
      <c r="NE13">
        <v>78747.839999999997</v>
      </c>
      <c r="NF13">
        <v>6174.83</v>
      </c>
      <c r="NG13">
        <v>5101883.6869999999</v>
      </c>
      <c r="NL13">
        <v>44348.949000000001</v>
      </c>
      <c r="NM13">
        <v>42301.658000000003</v>
      </c>
      <c r="NN13">
        <v>13482.268</v>
      </c>
      <c r="NO13">
        <v>2684163.2450000001</v>
      </c>
      <c r="NP13">
        <v>829.53452100000004</v>
      </c>
      <c r="NQ13">
        <v>558.20342300000004</v>
      </c>
      <c r="NR13">
        <v>113.989131</v>
      </c>
      <c r="NS13">
        <v>10153.7670380004</v>
      </c>
      <c r="NT13">
        <v>1465844.84640704</v>
      </c>
      <c r="NU13">
        <v>594690.34674194001</v>
      </c>
      <c r="NV13">
        <v>110142.41906022</v>
      </c>
      <c r="NW13">
        <v>16976052.843336999</v>
      </c>
      <c r="NX13">
        <v>578234.9</v>
      </c>
      <c r="NY13">
        <v>195476.59</v>
      </c>
      <c r="NZ13">
        <v>67145.039999999994</v>
      </c>
      <c r="OA13">
        <v>13088047.4</v>
      </c>
      <c r="OB13">
        <v>30.902999999999999</v>
      </c>
      <c r="OC13">
        <v>20.457000000000001</v>
      </c>
      <c r="OD13">
        <v>2.1739999999999999</v>
      </c>
      <c r="OE13">
        <v>499.05599999999998</v>
      </c>
      <c r="OF13">
        <v>4599.6229248047002</v>
      </c>
      <c r="OG13">
        <v>2961.4700317382799</v>
      </c>
      <c r="OH13">
        <v>452.59201049804801</v>
      </c>
      <c r="OI13">
        <v>118421.660835024</v>
      </c>
      <c r="OJ13">
        <v>109895.966</v>
      </c>
      <c r="OK13">
        <v>28651.208999999999</v>
      </c>
      <c r="OL13">
        <v>15205.11</v>
      </c>
      <c r="OM13">
        <v>1370614.18</v>
      </c>
      <c r="ON13">
        <v>1916568.46482583</v>
      </c>
      <c r="OO13">
        <v>679854.79709883698</v>
      </c>
      <c r="OP13">
        <v>205892.9230519</v>
      </c>
      <c r="OQ13">
        <v>15616813.122203499</v>
      </c>
      <c r="OR13">
        <v>124098.86969483001</v>
      </c>
      <c r="OS13">
        <v>31242.714411820001</v>
      </c>
      <c r="OT13">
        <v>28316.06427287</v>
      </c>
      <c r="OU13">
        <v>1126413.06587654</v>
      </c>
      <c r="OV13">
        <v>73328.875</v>
      </c>
      <c r="OW13">
        <v>20107.339</v>
      </c>
      <c r="OX13">
        <v>16326.571</v>
      </c>
      <c r="OY13">
        <v>1823233.73</v>
      </c>
      <c r="OZ13">
        <v>70650</v>
      </c>
      <c r="PA13">
        <v>38185</v>
      </c>
      <c r="PB13">
        <v>15788</v>
      </c>
      <c r="PC13">
        <v>8647998</v>
      </c>
      <c r="PK13">
        <v>35512415.593000002</v>
      </c>
      <c r="PL13">
        <v>4871.8630000000003</v>
      </c>
      <c r="PM13">
        <v>2445.2660000000001</v>
      </c>
      <c r="PN13">
        <v>1641.9469999999999</v>
      </c>
      <c r="PO13">
        <v>80357.160999999993</v>
      </c>
      <c r="PP13">
        <v>464672829.377859</v>
      </c>
      <c r="PQ13">
        <v>36688087.307386898</v>
      </c>
      <c r="PR13">
        <v>43079149.311077103</v>
      </c>
      <c r="PS13">
        <v>4802716817.1164103</v>
      </c>
      <c r="PT13">
        <v>2723.9416458319502</v>
      </c>
      <c r="PU13">
        <v>1717.5121131859601</v>
      </c>
      <c r="PV13">
        <v>126.30528304326199</v>
      </c>
      <c r="PW13">
        <v>34275.930941050101</v>
      </c>
    </row>
    <row r="14" spans="3:439" x14ac:dyDescent="0.4">
      <c r="C14" s="10">
        <v>2013</v>
      </c>
      <c r="D14">
        <v>71029.477627261498</v>
      </c>
      <c r="E14">
        <v>10226.9488560847</v>
      </c>
      <c r="F14">
        <v>9864.48825073628</v>
      </c>
      <c r="G14">
        <v>1234320.53139938</v>
      </c>
      <c r="H14">
        <v>310953.26341000001</v>
      </c>
      <c r="I14">
        <v>105705.21937000001</v>
      </c>
      <c r="J14">
        <v>179376.84890037999</v>
      </c>
      <c r="K14">
        <v>9687170.6722476799</v>
      </c>
      <c r="L14">
        <v>358341.52278197999</v>
      </c>
      <c r="M14">
        <v>172074.6586462</v>
      </c>
      <c r="N14">
        <v>66799.202972230007</v>
      </c>
      <c r="O14">
        <v>6406030.6753244903</v>
      </c>
      <c r="P14">
        <v>98285.323999999993</v>
      </c>
      <c r="Q14">
        <v>71152.875</v>
      </c>
      <c r="R14">
        <v>9348.7250000000004</v>
      </c>
      <c r="S14">
        <v>1004891.536</v>
      </c>
      <c r="U14">
        <v>167340.663</v>
      </c>
      <c r="W14">
        <v>2936499.3311061901</v>
      </c>
      <c r="X14">
        <v>139631.78730299999</v>
      </c>
      <c r="Y14">
        <v>36992.183290000001</v>
      </c>
      <c r="Z14">
        <v>5446.3460130000003</v>
      </c>
      <c r="AA14">
        <v>3399175.85</v>
      </c>
      <c r="AF14">
        <v>725600</v>
      </c>
      <c r="AG14">
        <v>113080</v>
      </c>
      <c r="AH14">
        <v>46120</v>
      </c>
      <c r="AI14">
        <v>7745591.4000000004</v>
      </c>
      <c r="AN14">
        <v>39262.592069999999</v>
      </c>
      <c r="AS14">
        <v>5664.7814188599996</v>
      </c>
      <c r="AT14">
        <v>570.50096654000004</v>
      </c>
      <c r="AU14">
        <v>632.48076758979801</v>
      </c>
      <c r="AV14">
        <v>76744.694294619199</v>
      </c>
      <c r="AW14">
        <v>9083.3305707599993</v>
      </c>
      <c r="AX14">
        <v>2763.63017317</v>
      </c>
      <c r="AY14">
        <v>802.91633146000004</v>
      </c>
      <c r="AZ14">
        <v>134801.27574104999</v>
      </c>
      <c r="BA14">
        <v>1126.7090000000001</v>
      </c>
      <c r="BB14">
        <v>455.54700000000003</v>
      </c>
      <c r="BC14">
        <v>356.41300000000001</v>
      </c>
      <c r="BD14">
        <v>22161.186000000002</v>
      </c>
      <c r="BE14">
        <v>5093.5680000000002</v>
      </c>
      <c r="BF14">
        <v>1907.134</v>
      </c>
      <c r="BG14">
        <v>508.04300000000001</v>
      </c>
      <c r="BH14">
        <v>60231.247000000003</v>
      </c>
      <c r="BL14">
        <v>4844743.0446672598</v>
      </c>
      <c r="BM14">
        <v>484.09970657899999</v>
      </c>
      <c r="BN14">
        <v>145.15148227000199</v>
      </c>
      <c r="BO14">
        <v>20.335712610000002</v>
      </c>
      <c r="BP14">
        <v>21655.209338311</v>
      </c>
      <c r="BT14">
        <v>85571.410999999993</v>
      </c>
      <c r="BU14">
        <v>100990.2</v>
      </c>
      <c r="BV14">
        <v>59365</v>
      </c>
      <c r="BW14">
        <v>23946.7</v>
      </c>
      <c r="BX14">
        <v>1164750.1000000001</v>
      </c>
      <c r="BY14">
        <v>2754840.4599994998</v>
      </c>
      <c r="BZ14">
        <v>884445.76347955002</v>
      </c>
      <c r="CA14">
        <v>219966.27606745</v>
      </c>
      <c r="CB14">
        <v>50182311.465311803</v>
      </c>
      <c r="CC14">
        <v>161288</v>
      </c>
      <c r="CD14">
        <v>633431</v>
      </c>
      <c r="CE14">
        <v>-35275</v>
      </c>
      <c r="CF14">
        <v>3824327</v>
      </c>
      <c r="CG14">
        <v>101907.82</v>
      </c>
      <c r="CH14">
        <v>52648.517999999996</v>
      </c>
      <c r="CI14">
        <v>7166.6660000000002</v>
      </c>
      <c r="CJ14">
        <v>3865374.7110000001</v>
      </c>
      <c r="CK14">
        <v>11989</v>
      </c>
      <c r="CL14">
        <v>6308</v>
      </c>
      <c r="CM14">
        <v>5608</v>
      </c>
      <c r="CN14">
        <v>171323</v>
      </c>
      <c r="CO14">
        <v>37804</v>
      </c>
      <c r="CP14">
        <v>29095</v>
      </c>
      <c r="CQ14">
        <v>4140</v>
      </c>
      <c r="CR14">
        <v>828292</v>
      </c>
      <c r="CS14">
        <v>9579307</v>
      </c>
      <c r="CT14">
        <v>2799849</v>
      </c>
      <c r="CU14">
        <v>1685424</v>
      </c>
      <c r="CV14">
        <v>158746428</v>
      </c>
      <c r="CW14">
        <v>22417.647669999998</v>
      </c>
      <c r="CX14">
        <v>3558.72633</v>
      </c>
      <c r="CY14">
        <v>1417.87</v>
      </c>
      <c r="CZ14">
        <v>979409.85199999996</v>
      </c>
      <c r="DA14">
        <v>32213577.559999999</v>
      </c>
      <c r="DB14">
        <v>12579946.9</v>
      </c>
      <c r="DC14">
        <v>4721289.63</v>
      </c>
      <c r="DD14">
        <v>473456681.27999997</v>
      </c>
      <c r="DE14">
        <v>6441.9808830000002</v>
      </c>
      <c r="DF14">
        <v>4535.8722349999998</v>
      </c>
      <c r="DG14">
        <v>1196.2190639999999</v>
      </c>
      <c r="DH14">
        <v>93641.135359254506</v>
      </c>
      <c r="DM14">
        <v>73251</v>
      </c>
      <c r="DN14">
        <v>78912</v>
      </c>
      <c r="DO14">
        <v>9655</v>
      </c>
      <c r="DP14">
        <v>2034030</v>
      </c>
      <c r="DQ14">
        <v>1690880.7786210701</v>
      </c>
      <c r="DR14">
        <v>613046.41043668997</v>
      </c>
      <c r="DS14">
        <v>163971.72289929001</v>
      </c>
      <c r="DT14">
        <v>20592373.701672301</v>
      </c>
      <c r="DY14">
        <v>161758.26500000001</v>
      </c>
      <c r="DZ14">
        <v>76776.218999999997</v>
      </c>
      <c r="EA14">
        <v>35143.989000000001</v>
      </c>
      <c r="EB14">
        <v>4936538.2350000003</v>
      </c>
      <c r="EF14">
        <v>7600075.1403286997</v>
      </c>
      <c r="EG14">
        <v>11407.0659</v>
      </c>
      <c r="EH14">
        <v>3737.9753000000001</v>
      </c>
      <c r="EI14">
        <v>1947.376</v>
      </c>
      <c r="EJ14">
        <v>262220.68529206997</v>
      </c>
      <c r="EO14">
        <v>66389</v>
      </c>
      <c r="EP14">
        <v>45927</v>
      </c>
      <c r="EQ14">
        <v>29900</v>
      </c>
      <c r="ER14">
        <v>2111389</v>
      </c>
      <c r="ES14">
        <v>778.70617887000003</v>
      </c>
      <c r="ET14">
        <v>585.05034445000001</v>
      </c>
      <c r="EU14">
        <v>74.738606610000005</v>
      </c>
      <c r="EV14">
        <v>12960.826721429999</v>
      </c>
      <c r="FA14">
        <v>283.55649763999998</v>
      </c>
      <c r="FB14">
        <v>162.58122791</v>
      </c>
      <c r="FC14">
        <v>16.36228534</v>
      </c>
      <c r="FD14">
        <v>6506.0856837852198</v>
      </c>
      <c r="FE14">
        <v>5552</v>
      </c>
      <c r="FF14">
        <v>4170</v>
      </c>
      <c r="FG14">
        <v>152</v>
      </c>
      <c r="FH14">
        <v>475172.17980281002</v>
      </c>
      <c r="FI14">
        <v>113190</v>
      </c>
      <c r="FJ14">
        <v>81708</v>
      </c>
      <c r="FK14">
        <v>11343</v>
      </c>
      <c r="FL14">
        <v>2752528</v>
      </c>
      <c r="FM14">
        <v>1746.2360000000001</v>
      </c>
      <c r="FN14">
        <v>1185.0429999999999</v>
      </c>
      <c r="FO14">
        <v>84.287000000000006</v>
      </c>
      <c r="FP14">
        <v>20548.2323</v>
      </c>
      <c r="FQ14">
        <v>1634.4290753600001</v>
      </c>
      <c r="FR14">
        <v>478.29009777189998</v>
      </c>
      <c r="FS14">
        <v>218.24443908999999</v>
      </c>
      <c r="FT14">
        <v>17783.359302255602</v>
      </c>
      <c r="FU14">
        <v>4516.79790587352</v>
      </c>
      <c r="FV14">
        <v>1558.6091479389199</v>
      </c>
      <c r="FW14">
        <v>549.36047630101302</v>
      </c>
      <c r="FX14">
        <v>36169.858996052601</v>
      </c>
      <c r="FY14">
        <v>18062.23678857</v>
      </c>
      <c r="FZ14">
        <v>3556.47313583</v>
      </c>
      <c r="GA14">
        <v>1535.7237396600001</v>
      </c>
      <c r="GB14">
        <v>220722.09715168201</v>
      </c>
      <c r="GC14">
        <v>751329.077557454</v>
      </c>
      <c r="GD14">
        <v>1632437.2265023501</v>
      </c>
      <c r="GF14">
        <v>11729199.395</v>
      </c>
      <c r="GG14">
        <v>35797.361773919998</v>
      </c>
      <c r="GH14">
        <v>6267.0587008000002</v>
      </c>
      <c r="GI14">
        <v>3792.2215476599999</v>
      </c>
      <c r="GJ14">
        <v>308222.69679234002</v>
      </c>
      <c r="GN14">
        <v>27202254.543000001</v>
      </c>
      <c r="GS14">
        <v>5832317.4819999998</v>
      </c>
      <c r="GT14">
        <v>825109.897</v>
      </c>
      <c r="GU14">
        <v>632412.92000000004</v>
      </c>
      <c r="GV14">
        <v>101152270.509</v>
      </c>
      <c r="GW14">
        <v>458187575.165277</v>
      </c>
      <c r="GX14">
        <v>110007859.33992399</v>
      </c>
      <c r="GY14">
        <v>41672614.770852998</v>
      </c>
      <c r="GZ14">
        <v>4970793887.22509</v>
      </c>
      <c r="HE14">
        <v>43797.184999999998</v>
      </c>
      <c r="HF14">
        <v>18117.099999999999</v>
      </c>
      <c r="HG14">
        <v>2174.1689999999999</v>
      </c>
      <c r="HH14">
        <v>1320424.70631</v>
      </c>
      <c r="HM14">
        <v>1185779.9509999999</v>
      </c>
      <c r="HN14">
        <v>437808.549</v>
      </c>
      <c r="HO14">
        <v>382583.77600000001</v>
      </c>
      <c r="HP14">
        <v>14997107.722999999</v>
      </c>
      <c r="HQ14">
        <v>272733.69</v>
      </c>
      <c r="HR14">
        <v>85529.476999999999</v>
      </c>
      <c r="HS14">
        <v>9867.9189999999999</v>
      </c>
      <c r="HT14">
        <v>2784992.9826666499</v>
      </c>
      <c r="HU14">
        <v>74725192</v>
      </c>
      <c r="HV14">
        <v>11359720.1032431</v>
      </c>
      <c r="HW14">
        <v>10316526.546804899</v>
      </c>
      <c r="HX14">
        <v>1931689741.7046101</v>
      </c>
      <c r="HY14">
        <v>9902.3293496951101</v>
      </c>
      <c r="HZ14">
        <v>3959.4092883971998</v>
      </c>
      <c r="IA14">
        <v>456.11340091118598</v>
      </c>
      <c r="IB14">
        <v>112263.167459333</v>
      </c>
      <c r="IC14">
        <v>871.02988010000001</v>
      </c>
      <c r="ID14">
        <v>522.31442116999995</v>
      </c>
      <c r="IE14">
        <v>65.317103070000002</v>
      </c>
      <c r="IF14">
        <v>11445.85644915</v>
      </c>
      <c r="IG14">
        <v>432.98</v>
      </c>
      <c r="IH14">
        <v>312.19600000000003</v>
      </c>
      <c r="II14">
        <v>13.416</v>
      </c>
      <c r="IJ14">
        <v>17744.885638554199</v>
      </c>
      <c r="IK14">
        <v>400503.50786273001</v>
      </c>
      <c r="IL14">
        <v>193234.07780452701</v>
      </c>
      <c r="IM14">
        <v>18033.935226601501</v>
      </c>
      <c r="IN14">
        <v>5592314.4480743501</v>
      </c>
      <c r="IS14">
        <v>83079.255143999995</v>
      </c>
      <c r="IT14">
        <v>27157.755813</v>
      </c>
      <c r="IU14">
        <v>8813.7659920000006</v>
      </c>
      <c r="IV14">
        <v>2043420.9351600001</v>
      </c>
      <c r="IW14">
        <v>1767.9590000000001</v>
      </c>
      <c r="IX14">
        <v>1147.1079999999999</v>
      </c>
      <c r="IY14">
        <v>-61.543999999999997</v>
      </c>
      <c r="IZ14">
        <v>32131.606</v>
      </c>
      <c r="JA14">
        <v>42817.9706862577</v>
      </c>
      <c r="JB14">
        <v>10293.107593502</v>
      </c>
      <c r="JC14">
        <v>1877.83329987962</v>
      </c>
      <c r="JD14">
        <v>1327204.4708191601</v>
      </c>
      <c r="JE14">
        <v>485287.9</v>
      </c>
      <c r="JF14">
        <v>140003.82</v>
      </c>
      <c r="JG14">
        <v>102319.81</v>
      </c>
      <c r="JH14">
        <v>6556064.4000000004</v>
      </c>
      <c r="JI14">
        <v>4766.2134640000004</v>
      </c>
      <c r="JJ14">
        <v>1835.4856600000001</v>
      </c>
      <c r="JK14">
        <v>314.421314</v>
      </c>
      <c r="JL14">
        <v>74344.620035999993</v>
      </c>
      <c r="JM14">
        <v>179.20099999999999</v>
      </c>
      <c r="JN14">
        <v>74.423000000000002</v>
      </c>
      <c r="JO14">
        <v>43.597000000000001</v>
      </c>
      <c r="JP14">
        <v>2984.4839999999999</v>
      </c>
      <c r="JQ14">
        <v>22859.0794698299</v>
      </c>
      <c r="JR14">
        <v>11324.720865359801</v>
      </c>
      <c r="JS14">
        <v>1933.1692591261401</v>
      </c>
      <c r="JT14">
        <v>292173.29666271002</v>
      </c>
      <c r="JU14">
        <v>5468.9717259999998</v>
      </c>
      <c r="JV14">
        <v>2390.6756329999998</v>
      </c>
      <c r="JW14">
        <v>136.775632</v>
      </c>
      <c r="JX14">
        <v>77462.365424999996</v>
      </c>
      <c r="KC14">
        <v>10292.842778419999</v>
      </c>
      <c r="KD14">
        <v>3617.5409444699999</v>
      </c>
      <c r="KE14">
        <v>558.35539555000003</v>
      </c>
      <c r="KF14">
        <v>133052.49356437399</v>
      </c>
      <c r="KG14">
        <v>1936878.7413846201</v>
      </c>
      <c r="KH14">
        <v>666212.06969775003</v>
      </c>
      <c r="KI14">
        <v>149736.44398136999</v>
      </c>
      <c r="KJ14">
        <v>23264494.9185233</v>
      </c>
      <c r="KK14">
        <v>20099.86</v>
      </c>
      <c r="KL14">
        <v>7399.424</v>
      </c>
      <c r="KM14">
        <v>3828.145</v>
      </c>
      <c r="KN14">
        <v>369504.96799999999</v>
      </c>
      <c r="KS14">
        <v>776652.98400000005</v>
      </c>
      <c r="KT14">
        <v>140409.30600000001</v>
      </c>
      <c r="KU14">
        <v>36251.714999999997</v>
      </c>
      <c r="KV14">
        <v>10536989.198999999</v>
      </c>
      <c r="KW14">
        <v>3385.0467870900002</v>
      </c>
      <c r="KX14">
        <v>1135.1685997899999</v>
      </c>
      <c r="KY14">
        <v>225.70493698000001</v>
      </c>
      <c r="KZ14">
        <v>80172.900828700003</v>
      </c>
      <c r="LA14">
        <v>1537.5326783400001</v>
      </c>
      <c r="LB14">
        <v>1828.2690609799999</v>
      </c>
      <c r="LC14">
        <v>129.35502399783201</v>
      </c>
      <c r="LD14">
        <v>28528.3618079761</v>
      </c>
      <c r="LE14">
        <v>6754173.4641627399</v>
      </c>
      <c r="LF14">
        <v>1969081.93734087</v>
      </c>
      <c r="LG14">
        <v>704134.23268572998</v>
      </c>
      <c r="LH14">
        <v>79441399.977439404</v>
      </c>
      <c r="LI14">
        <v>27935.86536398</v>
      </c>
      <c r="LJ14">
        <v>3515.91834032</v>
      </c>
      <c r="LK14">
        <v>4668.3578143799996</v>
      </c>
      <c r="LL14">
        <v>295825.34745889</v>
      </c>
      <c r="LM14">
        <v>308367.96802034002</v>
      </c>
      <c r="LN14">
        <v>167620.45628345999</v>
      </c>
      <c r="LO14">
        <v>29335.82229272</v>
      </c>
      <c r="LP14">
        <v>8643720.1160421092</v>
      </c>
      <c r="LT14">
        <v>1372712.039045</v>
      </c>
      <c r="LU14">
        <v>4423099.182</v>
      </c>
      <c r="LV14">
        <v>2309635.355</v>
      </c>
      <c r="LW14">
        <v>613452.04799999995</v>
      </c>
      <c r="LX14">
        <v>54949471.122000001</v>
      </c>
      <c r="LY14">
        <v>157865.58194718999</v>
      </c>
      <c r="LZ14">
        <v>77424.272401982103</v>
      </c>
      <c r="MA14">
        <v>30119.492324272102</v>
      </c>
      <c r="MB14">
        <v>1510748.7763568501</v>
      </c>
      <c r="MJ14">
        <v>1927542</v>
      </c>
      <c r="MK14">
        <v>706.03490117820002</v>
      </c>
      <c r="ML14">
        <v>365.6582034228</v>
      </c>
      <c r="MM14">
        <v>24.3039106216</v>
      </c>
      <c r="MN14">
        <v>18673.957400527699</v>
      </c>
      <c r="MQ14">
        <v>964851</v>
      </c>
      <c r="MV14">
        <v>182.64400000000001</v>
      </c>
      <c r="MW14">
        <v>146.85900000000001</v>
      </c>
      <c r="MX14">
        <v>4.2859999999999996</v>
      </c>
      <c r="MY14">
        <v>4022.7469999999998</v>
      </c>
      <c r="MZ14">
        <v>229665.7</v>
      </c>
      <c r="NA14">
        <v>106017.67200000001</v>
      </c>
      <c r="NB14">
        <v>38484.951999999997</v>
      </c>
      <c r="NC14">
        <v>3861136.412</v>
      </c>
      <c r="ND14">
        <v>591421.76199999999</v>
      </c>
      <c r="NE14">
        <v>85679.387000000002</v>
      </c>
      <c r="NF14">
        <v>18360.289000000001</v>
      </c>
      <c r="NG14">
        <v>5941494.9800000004</v>
      </c>
      <c r="NL14">
        <v>41551.927000000003</v>
      </c>
      <c r="NM14">
        <v>50516.127</v>
      </c>
      <c r="NN14">
        <v>11757.26</v>
      </c>
      <c r="NO14">
        <v>2770504.9130000002</v>
      </c>
      <c r="NP14">
        <v>1410.937592</v>
      </c>
      <c r="NQ14">
        <v>813.75419899999997</v>
      </c>
      <c r="NR14">
        <v>206.293824</v>
      </c>
      <c r="NS14">
        <v>12856.871343000001</v>
      </c>
      <c r="NT14">
        <v>1757044.0143480001</v>
      </c>
      <c r="NU14">
        <v>630963.13668400003</v>
      </c>
      <c r="NV14">
        <v>159845.31971899999</v>
      </c>
      <c r="NW14">
        <v>19492913.000096999</v>
      </c>
      <c r="NX14">
        <v>639775.29</v>
      </c>
      <c r="NY14">
        <v>238945.76</v>
      </c>
      <c r="NZ14">
        <v>85157.05</v>
      </c>
      <c r="OA14">
        <v>14399817.140000001</v>
      </c>
      <c r="OB14">
        <v>28.154</v>
      </c>
      <c r="OC14">
        <v>20.280999999999999</v>
      </c>
      <c r="OD14">
        <v>1.046</v>
      </c>
      <c r="OE14">
        <v>517.69000000000005</v>
      </c>
      <c r="OF14">
        <v>4563.7530517578198</v>
      </c>
      <c r="OG14">
        <v>2720.5149536132799</v>
      </c>
      <c r="OH14">
        <v>-69.918999671936106</v>
      </c>
      <c r="OI14">
        <v>123881.92913479199</v>
      </c>
      <c r="OJ14">
        <v>110631.034</v>
      </c>
      <c r="OK14">
        <v>34317.167999999998</v>
      </c>
      <c r="OL14">
        <v>18602.984</v>
      </c>
      <c r="OM14">
        <v>1732400.825</v>
      </c>
      <c r="ON14">
        <v>1859830.3938905499</v>
      </c>
      <c r="OO14">
        <v>678895.36387465894</v>
      </c>
      <c r="OP14">
        <v>321805.59738373599</v>
      </c>
      <c r="OQ14">
        <v>17568638.831634998</v>
      </c>
      <c r="OR14">
        <v>131465.84472063999</v>
      </c>
      <c r="OS14">
        <v>35793.216367530003</v>
      </c>
      <c r="OT14">
        <v>26346.131397010002</v>
      </c>
      <c r="OU14">
        <v>1276994.49829198</v>
      </c>
      <c r="OV14">
        <v>73672.843999999997</v>
      </c>
      <c r="OW14">
        <v>22620.401999999998</v>
      </c>
      <c r="OX14">
        <v>14362.546</v>
      </c>
      <c r="OY14">
        <v>2069704.496</v>
      </c>
      <c r="OZ14">
        <v>65991</v>
      </c>
      <c r="PA14">
        <v>36226</v>
      </c>
      <c r="PB14">
        <v>15773</v>
      </c>
      <c r="PC14">
        <v>7905840</v>
      </c>
      <c r="PK14">
        <v>43970170.185999997</v>
      </c>
      <c r="PL14">
        <v>4364.1679999999997</v>
      </c>
      <c r="PM14">
        <v>1609.8810000000001</v>
      </c>
      <c r="PN14">
        <v>474.11099999999999</v>
      </c>
      <c r="PO14">
        <v>82905.466</v>
      </c>
      <c r="PP14">
        <v>387998214.92907298</v>
      </c>
      <c r="PQ14">
        <v>46987243.710653998</v>
      </c>
      <c r="PR14">
        <v>38732921.991310999</v>
      </c>
      <c r="PS14">
        <v>5471360864.3035402</v>
      </c>
      <c r="PT14">
        <v>3481.2135454849999</v>
      </c>
      <c r="PU14">
        <v>1894.5891751668701</v>
      </c>
      <c r="PV14">
        <v>185.06070504722001</v>
      </c>
      <c r="PW14">
        <v>41953.017889873197</v>
      </c>
    </row>
    <row r="15" spans="3:439" x14ac:dyDescent="0.4">
      <c r="C15" s="10">
        <v>2014</v>
      </c>
      <c r="D15">
        <v>64272.697528324701</v>
      </c>
      <c r="E15">
        <v>6112.65873167058</v>
      </c>
      <c r="F15">
        <v>4202.8721443489003</v>
      </c>
      <c r="G15">
        <v>1293720.54869188</v>
      </c>
      <c r="H15">
        <v>368767.76426511898</v>
      </c>
      <c r="I15">
        <v>131555.62169174801</v>
      </c>
      <c r="J15">
        <v>374660.12035565003</v>
      </c>
      <c r="K15">
        <v>10940183.197772801</v>
      </c>
      <c r="L15">
        <v>337459.47324775002</v>
      </c>
      <c r="M15">
        <v>196444.61721607999</v>
      </c>
      <c r="N15">
        <v>101880.80306886999</v>
      </c>
      <c r="O15">
        <v>6817787.11642785</v>
      </c>
      <c r="P15">
        <v>145673.39000000001</v>
      </c>
      <c r="Q15">
        <v>107766.272</v>
      </c>
      <c r="R15">
        <v>10857.123</v>
      </c>
      <c r="S15">
        <v>1340548.2339999999</v>
      </c>
      <c r="U15">
        <v>190362.696</v>
      </c>
      <c r="W15">
        <v>3403641.6799611798</v>
      </c>
      <c r="X15">
        <v>142347.636792</v>
      </c>
      <c r="Y15">
        <v>32393.036219000001</v>
      </c>
      <c r="Z15">
        <v>3896.357841</v>
      </c>
      <c r="AA15">
        <v>3728216.2</v>
      </c>
      <c r="AF15">
        <v>767383.3</v>
      </c>
      <c r="AG15">
        <v>123556.9</v>
      </c>
      <c r="AH15">
        <v>84249.5</v>
      </c>
      <c r="AI15">
        <v>8840461.1199999992</v>
      </c>
      <c r="AN15">
        <v>47851.440049999997</v>
      </c>
      <c r="AS15">
        <v>6409.8911060999999</v>
      </c>
      <c r="AT15">
        <v>541.46095387000003</v>
      </c>
      <c r="AU15">
        <v>240.29135893338201</v>
      </c>
      <c r="AV15">
        <v>97124.511984596204</v>
      </c>
      <c r="AW15">
        <v>11239.21899996</v>
      </c>
      <c r="AX15">
        <v>2882.1844907200002</v>
      </c>
      <c r="AY15">
        <v>953.95579787999998</v>
      </c>
      <c r="AZ15">
        <v>158122.51603184</v>
      </c>
      <c r="BA15">
        <v>1102.53</v>
      </c>
      <c r="BB15">
        <v>467.16500000000002</v>
      </c>
      <c r="BC15">
        <v>220.548</v>
      </c>
      <c r="BD15">
        <v>22892.024000000001</v>
      </c>
      <c r="BE15">
        <v>4836.491</v>
      </c>
      <c r="BF15">
        <v>2196.5050000000001</v>
      </c>
      <c r="BG15">
        <v>593.89200000000005</v>
      </c>
      <c r="BH15">
        <v>63489.934999999998</v>
      </c>
      <c r="BI15">
        <v>599136.81761504</v>
      </c>
      <c r="BJ15">
        <v>148625.337637305</v>
      </c>
      <c r="BK15">
        <v>98755.08919354</v>
      </c>
      <c r="BL15">
        <v>6352763.0343062999</v>
      </c>
      <c r="BM15">
        <v>569.51528145298198</v>
      </c>
      <c r="BN15">
        <v>167.73943236</v>
      </c>
      <c r="BO15">
        <v>21.169612239999999</v>
      </c>
      <c r="BP15">
        <v>21077.881320895802</v>
      </c>
      <c r="BT15">
        <v>85108.27</v>
      </c>
      <c r="BU15">
        <v>110238.3</v>
      </c>
      <c r="BV15">
        <v>70821.899999999994</v>
      </c>
      <c r="BW15">
        <v>31869.1</v>
      </c>
      <c r="BX15">
        <v>1340858.8</v>
      </c>
      <c r="BY15">
        <v>4890436.8369086497</v>
      </c>
      <c r="BZ15">
        <v>1250820.4334012801</v>
      </c>
      <c r="CA15">
        <v>225603.32303475801</v>
      </c>
      <c r="CB15">
        <v>74201189.103922203</v>
      </c>
      <c r="CC15">
        <v>187446</v>
      </c>
      <c r="CD15">
        <v>535383</v>
      </c>
      <c r="CE15">
        <v>39264</v>
      </c>
      <c r="CF15">
        <v>4187908</v>
      </c>
      <c r="CG15">
        <v>104492.363</v>
      </c>
      <c r="CH15">
        <v>58589.137999999999</v>
      </c>
      <c r="CI15">
        <v>7186.6080000000002</v>
      </c>
      <c r="CJ15">
        <v>4190795.6719999998</v>
      </c>
      <c r="CK15">
        <v>10710</v>
      </c>
      <c r="CL15">
        <v>8398</v>
      </c>
      <c r="CM15">
        <v>2990</v>
      </c>
      <c r="CN15">
        <v>188451</v>
      </c>
      <c r="CO15">
        <v>56658</v>
      </c>
      <c r="CP15">
        <v>36292</v>
      </c>
      <c r="CQ15">
        <v>13256</v>
      </c>
      <c r="CR15">
        <v>958593</v>
      </c>
      <c r="CS15">
        <v>11792413</v>
      </c>
      <c r="CT15">
        <v>2916117</v>
      </c>
      <c r="CU15">
        <v>1966342</v>
      </c>
      <c r="CV15">
        <v>180845568</v>
      </c>
      <c r="CW15">
        <v>30274.233316999998</v>
      </c>
      <c r="CX15">
        <v>4685.459683</v>
      </c>
      <c r="CY15">
        <v>1724.365</v>
      </c>
      <c r="CZ15">
        <v>1161562.736</v>
      </c>
      <c r="DA15">
        <v>34706656.380000003</v>
      </c>
      <c r="DB15">
        <v>14119451.5</v>
      </c>
      <c r="DC15">
        <v>5176487.4000000004</v>
      </c>
      <c r="DD15">
        <v>530381186.31999999</v>
      </c>
      <c r="DE15">
        <v>7101.979026</v>
      </c>
      <c r="DF15">
        <v>4640.6435240000001</v>
      </c>
      <c r="DG15">
        <v>773.61463800000001</v>
      </c>
      <c r="DH15">
        <v>98857.937303759099</v>
      </c>
      <c r="DM15">
        <v>81989</v>
      </c>
      <c r="DN15">
        <v>79192</v>
      </c>
      <c r="DO15">
        <v>8091</v>
      </c>
      <c r="DP15">
        <v>2360369</v>
      </c>
      <c r="DQ15">
        <v>1847670.3098450401</v>
      </c>
      <c r="DR15">
        <v>729922.44321668998</v>
      </c>
      <c r="DS15">
        <v>221210.10520975001</v>
      </c>
      <c r="DT15">
        <v>23568928.666417301</v>
      </c>
      <c r="DY15">
        <v>166824.57199999999</v>
      </c>
      <c r="DZ15">
        <v>76243.017999999996</v>
      </c>
      <c r="EA15">
        <v>31479.733</v>
      </c>
      <c r="EB15">
        <v>5062570.05</v>
      </c>
      <c r="EF15">
        <v>7858741.9006132297</v>
      </c>
      <c r="EG15">
        <v>11428.0479</v>
      </c>
      <c r="EH15">
        <v>4059.7860000000001</v>
      </c>
      <c r="EI15">
        <v>2313.5318000000002</v>
      </c>
      <c r="EJ15">
        <v>294918.48</v>
      </c>
      <c r="EO15">
        <v>81482</v>
      </c>
      <c r="EP15">
        <v>65661</v>
      </c>
      <c r="EQ15">
        <v>36603</v>
      </c>
      <c r="ER15">
        <v>2219696</v>
      </c>
      <c r="ES15">
        <v>986.20050944000002</v>
      </c>
      <c r="ET15">
        <v>794.95856319999996</v>
      </c>
      <c r="EU15">
        <v>103.22049259000001</v>
      </c>
      <c r="EV15">
        <v>13530.224710840001</v>
      </c>
      <c r="FA15">
        <v>322.31586211000001</v>
      </c>
      <c r="FB15">
        <v>187.44372249</v>
      </c>
      <c r="FC15">
        <v>37.595945620000002</v>
      </c>
      <c r="FD15">
        <v>7260.6211593795397</v>
      </c>
      <c r="FE15">
        <v>5636</v>
      </c>
      <c r="FF15">
        <v>4180</v>
      </c>
      <c r="FG15">
        <v>307</v>
      </c>
      <c r="FH15">
        <v>472107</v>
      </c>
      <c r="FI15">
        <v>125462</v>
      </c>
      <c r="FJ15">
        <v>97821</v>
      </c>
      <c r="FK15">
        <v>11507</v>
      </c>
      <c r="FL15">
        <v>2619806</v>
      </c>
      <c r="FM15">
        <v>2251.5720000000001</v>
      </c>
      <c r="FN15">
        <v>1236.9949999999999</v>
      </c>
      <c r="FO15">
        <v>59.652999999999999</v>
      </c>
      <c r="FP15">
        <v>24534.751</v>
      </c>
      <c r="FQ15">
        <v>1763.12090014</v>
      </c>
      <c r="FR15">
        <v>555.03833217559998</v>
      </c>
      <c r="FS15">
        <v>248.59017292999999</v>
      </c>
      <c r="FT15">
        <v>21189.833300137801</v>
      </c>
      <c r="FU15">
        <v>6354.19955888</v>
      </c>
      <c r="FV15">
        <v>2100.6688653882002</v>
      </c>
      <c r="FW15">
        <v>696.25196978149995</v>
      </c>
      <c r="FX15">
        <v>51441.606109499997</v>
      </c>
      <c r="FY15">
        <v>19601.21833639</v>
      </c>
      <c r="FZ15">
        <v>4145.6557752999997</v>
      </c>
      <c r="GA15">
        <v>1779.66770802</v>
      </c>
      <c r="GB15">
        <v>240480.990770729</v>
      </c>
      <c r="GC15">
        <v>862126.32569671003</v>
      </c>
      <c r="GD15">
        <v>2335840.9970794101</v>
      </c>
      <c r="GF15">
        <v>13983513.635685001</v>
      </c>
      <c r="GG15">
        <v>36228.381303219998</v>
      </c>
      <c r="GH15">
        <v>6450.9825309400003</v>
      </c>
      <c r="GI15">
        <v>3952.85649375</v>
      </c>
      <c r="GJ15">
        <v>351068.59340229002</v>
      </c>
      <c r="GN15">
        <v>28430881.976</v>
      </c>
      <c r="GO15">
        <v>155613.35399999999</v>
      </c>
      <c r="GP15">
        <v>123061.31</v>
      </c>
      <c r="GQ15">
        <v>6828.6180000000004</v>
      </c>
      <c r="GR15">
        <v>2943434.7722977898</v>
      </c>
      <c r="GS15">
        <v>6457519.3940000003</v>
      </c>
      <c r="GT15">
        <v>979648.53700000001</v>
      </c>
      <c r="GU15">
        <v>674080.56599999999</v>
      </c>
      <c r="GV15">
        <v>111397752.12</v>
      </c>
      <c r="GW15">
        <v>567875862.826702</v>
      </c>
      <c r="GX15">
        <v>123166080.14871</v>
      </c>
      <c r="GY15">
        <v>55444188.964933001</v>
      </c>
      <c r="GZ15">
        <v>5629732005.4321404</v>
      </c>
      <c r="HE15">
        <v>36013.834000000003</v>
      </c>
      <c r="HF15">
        <v>18538</v>
      </c>
      <c r="HG15">
        <v>1440.2049999999999</v>
      </c>
      <c r="HH15">
        <v>1404476.86846</v>
      </c>
      <c r="HM15">
        <v>1388474.693</v>
      </c>
      <c r="HN15">
        <v>549803.03799999994</v>
      </c>
      <c r="HO15">
        <v>356995.76500000001</v>
      </c>
      <c r="HP15">
        <v>17568983.48</v>
      </c>
      <c r="HQ15">
        <v>315659.02799999999</v>
      </c>
      <c r="HR15">
        <v>98933.120999999999</v>
      </c>
      <c r="HS15">
        <v>12738.46</v>
      </c>
      <c r="HT15">
        <v>3324480.4354617498</v>
      </c>
      <c r="HU15">
        <v>73435000</v>
      </c>
      <c r="HV15">
        <v>15722000</v>
      </c>
      <c r="HW15">
        <v>9215000</v>
      </c>
      <c r="HX15">
        <v>2147785075.3140101</v>
      </c>
      <c r="HY15">
        <v>13381.5194497914</v>
      </c>
      <c r="HZ15">
        <v>4852.3603760829401</v>
      </c>
      <c r="IA15">
        <v>794.81609946825199</v>
      </c>
      <c r="IB15">
        <v>140500.39372704001</v>
      </c>
      <c r="IC15">
        <v>1076.36485844</v>
      </c>
      <c r="ID15">
        <v>532.54786718000003</v>
      </c>
      <c r="IE15">
        <v>78.537002330000007</v>
      </c>
      <c r="IF15">
        <v>12762.4973725575</v>
      </c>
      <c r="IG15">
        <v>445.34199999999998</v>
      </c>
      <c r="IH15">
        <v>323.31200000000001</v>
      </c>
      <c r="II15">
        <v>35.773000000000003</v>
      </c>
      <c r="IJ15">
        <v>19151.381097775698</v>
      </c>
      <c r="IK15">
        <v>452453.96241261001</v>
      </c>
      <c r="IL15">
        <v>265416.28732586303</v>
      </c>
      <c r="IM15">
        <v>27225.452491159998</v>
      </c>
      <c r="IN15">
        <v>6188258.2696097903</v>
      </c>
      <c r="IS15">
        <v>89564.467581999997</v>
      </c>
      <c r="IT15">
        <v>27361.325493</v>
      </c>
      <c r="IU15">
        <v>7990.9493860000002</v>
      </c>
      <c r="IV15">
        <v>2251907.9229569999</v>
      </c>
      <c r="IW15">
        <v>2250.9360000000001</v>
      </c>
      <c r="IX15">
        <v>1032.0029999999999</v>
      </c>
      <c r="IY15">
        <v>102.47</v>
      </c>
      <c r="IZ15">
        <v>37585.794002959999</v>
      </c>
      <c r="JA15">
        <v>44399.377621904998</v>
      </c>
      <c r="JB15">
        <v>15836.6794924346</v>
      </c>
      <c r="JC15">
        <v>6559.5376731404804</v>
      </c>
      <c r="JD15">
        <v>1350235.1792341101</v>
      </c>
      <c r="JE15">
        <v>498684.48</v>
      </c>
      <c r="JF15">
        <v>135070.91</v>
      </c>
      <c r="JG15">
        <v>111965.77</v>
      </c>
      <c r="JH15">
        <v>6913222.2800000003</v>
      </c>
      <c r="JI15">
        <v>5560.9384778200001</v>
      </c>
      <c r="JJ15">
        <v>2161.3233258499999</v>
      </c>
      <c r="JK15">
        <v>871.20390591</v>
      </c>
      <c r="JL15">
        <v>79127.257959616196</v>
      </c>
      <c r="JM15">
        <v>172.96299999999999</v>
      </c>
      <c r="JN15">
        <v>73.433999999999997</v>
      </c>
      <c r="JO15">
        <v>18.798999999999999</v>
      </c>
      <c r="JP15">
        <v>3160.6469999999999</v>
      </c>
      <c r="JQ15">
        <v>27886.001108889999</v>
      </c>
      <c r="JR15">
        <v>13932.2617291198</v>
      </c>
      <c r="JS15">
        <v>3123.8032833080001</v>
      </c>
      <c r="JT15">
        <v>356233.49043887202</v>
      </c>
      <c r="JU15">
        <v>6603.7650499900001</v>
      </c>
      <c r="JV15">
        <v>2776.7796499999999</v>
      </c>
      <c r="JW15">
        <v>208.40721400000001</v>
      </c>
      <c r="JX15">
        <v>87725.950917730006</v>
      </c>
      <c r="KC15">
        <v>12342.903780160001</v>
      </c>
      <c r="KD15">
        <v>4240.6855581099999</v>
      </c>
      <c r="KE15">
        <v>1128.8425303900001</v>
      </c>
      <c r="KF15">
        <v>159414.85467938101</v>
      </c>
      <c r="KG15">
        <v>2113836.3456457099</v>
      </c>
      <c r="KH15">
        <v>896746.37981210998</v>
      </c>
      <c r="KI15">
        <v>228753.14662270999</v>
      </c>
      <c r="KJ15">
        <v>26270689.115450699</v>
      </c>
      <c r="KK15">
        <v>20216.287</v>
      </c>
      <c r="KL15">
        <v>7536.4440000000004</v>
      </c>
      <c r="KM15">
        <v>4199.8720000000003</v>
      </c>
      <c r="KN15">
        <v>400281.20600000001</v>
      </c>
      <c r="KS15">
        <v>919820.67700000003</v>
      </c>
      <c r="KT15">
        <v>167348.83300000001</v>
      </c>
      <c r="KU15">
        <v>25323.004000000001</v>
      </c>
      <c r="KV15">
        <v>12106260.797</v>
      </c>
      <c r="KW15">
        <v>3558.26074165</v>
      </c>
      <c r="KX15">
        <v>1261.3029434600001</v>
      </c>
      <c r="KY15">
        <v>252.89465331</v>
      </c>
      <c r="KZ15">
        <v>89983.641417160004</v>
      </c>
      <c r="LA15">
        <v>1776.11569691</v>
      </c>
      <c r="LB15">
        <v>1256.22629115</v>
      </c>
      <c r="LC15">
        <v>128.18920551681001</v>
      </c>
      <c r="LD15">
        <v>29720.139762131501</v>
      </c>
      <c r="LE15">
        <v>7970077.2216156302</v>
      </c>
      <c r="LF15">
        <v>2192115.85240856</v>
      </c>
      <c r="LG15">
        <v>830488.09412180004</v>
      </c>
      <c r="LH15">
        <v>93726386.598738596</v>
      </c>
      <c r="LI15">
        <v>30363.416597039999</v>
      </c>
      <c r="LJ15">
        <v>3739.6800188399998</v>
      </c>
      <c r="LK15">
        <v>5401.4074020999997</v>
      </c>
      <c r="LL15">
        <v>327520.65973605</v>
      </c>
      <c r="LM15">
        <v>352773.95189940999</v>
      </c>
      <c r="LN15">
        <v>136891.80350708001</v>
      </c>
      <c r="LO15">
        <v>26056.01960059</v>
      </c>
      <c r="LP15">
        <v>9849570.3788028192</v>
      </c>
      <c r="LT15">
        <v>1402270.085529</v>
      </c>
      <c r="LU15">
        <v>5314079.6050000004</v>
      </c>
      <c r="LV15">
        <v>3472346.4079999998</v>
      </c>
      <c r="LW15">
        <v>1503804.2860000001</v>
      </c>
      <c r="LX15">
        <v>74031316.502000004</v>
      </c>
      <c r="LY15">
        <v>180314.33840208501</v>
      </c>
      <c r="LZ15">
        <v>82214.174221563997</v>
      </c>
      <c r="MA15">
        <v>30348.165574526702</v>
      </c>
      <c r="MB15">
        <v>1802684.5349925</v>
      </c>
      <c r="MJ15">
        <v>2098524</v>
      </c>
      <c r="MK15">
        <v>615.18155931590002</v>
      </c>
      <c r="ML15">
        <v>444.4565220138</v>
      </c>
      <c r="MM15">
        <v>14.481169223419</v>
      </c>
      <c r="MN15">
        <v>19424.260525992901</v>
      </c>
      <c r="MQ15">
        <v>1084239.9774614</v>
      </c>
      <c r="MV15">
        <v>200.45400000000001</v>
      </c>
      <c r="MW15">
        <v>146.321</v>
      </c>
      <c r="MX15">
        <v>27.295999999999999</v>
      </c>
      <c r="MY15">
        <v>4141.1620000000003</v>
      </c>
      <c r="MZ15">
        <v>257198.84</v>
      </c>
      <c r="NA15">
        <v>110985.454</v>
      </c>
      <c r="NB15">
        <v>39510.464</v>
      </c>
      <c r="NC15">
        <v>4201664.5920000002</v>
      </c>
      <c r="ND15">
        <v>561965.83499999996</v>
      </c>
      <c r="NE15">
        <v>98204.192999999999</v>
      </c>
      <c r="NF15">
        <v>11159.342000000001</v>
      </c>
      <c r="NG15">
        <v>6972087.8940000003</v>
      </c>
      <c r="NL15">
        <v>41004.529000000002</v>
      </c>
      <c r="NM15">
        <v>49669.311000000002</v>
      </c>
      <c r="NN15">
        <v>16534.539000000001</v>
      </c>
      <c r="NO15">
        <v>2982472.324</v>
      </c>
      <c r="NP15">
        <v>1724.951646</v>
      </c>
      <c r="NQ15">
        <v>1169.46109</v>
      </c>
      <c r="NR15">
        <v>976.89212299999997</v>
      </c>
      <c r="NS15">
        <v>15797.757175999999</v>
      </c>
      <c r="NT15">
        <v>2055750.61878521</v>
      </c>
      <c r="NU15">
        <v>709776.35295030999</v>
      </c>
      <c r="NV15">
        <v>186784.37804834999</v>
      </c>
      <c r="NW15">
        <v>22332383.500824001</v>
      </c>
      <c r="NX15">
        <v>660541.51</v>
      </c>
      <c r="NY15">
        <v>239675.69</v>
      </c>
      <c r="NZ15">
        <v>82372.31</v>
      </c>
      <c r="OA15">
        <v>15042178.289999999</v>
      </c>
      <c r="OB15">
        <v>29.248999999999999</v>
      </c>
      <c r="OC15">
        <v>20.625</v>
      </c>
      <c r="OD15">
        <v>1.389</v>
      </c>
      <c r="OE15">
        <v>567.81799999999998</v>
      </c>
      <c r="OF15">
        <v>4442.77001953126</v>
      </c>
      <c r="OG15">
        <v>3033.26098632813</v>
      </c>
      <c r="OH15">
        <v>235.57999610900899</v>
      </c>
      <c r="OI15">
        <v>131604.29</v>
      </c>
      <c r="OJ15">
        <v>138667.264</v>
      </c>
      <c r="OK15">
        <v>34994.909</v>
      </c>
      <c r="OL15">
        <v>20556.02</v>
      </c>
      <c r="OM15">
        <v>1994161.405</v>
      </c>
      <c r="ON15">
        <v>2020843.7623203101</v>
      </c>
      <c r="OO15">
        <v>781421.92906752997</v>
      </c>
      <c r="OP15">
        <v>212163.629883127</v>
      </c>
      <c r="OQ15">
        <v>19776463.333026301</v>
      </c>
      <c r="OR15">
        <v>149864.29031632</v>
      </c>
      <c r="OS15">
        <v>56044.53365936</v>
      </c>
      <c r="OT15">
        <v>99004.485822329996</v>
      </c>
      <c r="OU15">
        <v>1315433.6299107899</v>
      </c>
      <c r="OV15">
        <v>77838.270999999993</v>
      </c>
      <c r="OW15">
        <v>27508.345000000001</v>
      </c>
      <c r="OX15">
        <v>14051.249</v>
      </c>
      <c r="OY15">
        <v>2251562.7590000001</v>
      </c>
      <c r="OZ15">
        <v>66509</v>
      </c>
      <c r="PA15">
        <v>31476</v>
      </c>
      <c r="PB15">
        <v>13991</v>
      </c>
      <c r="PC15">
        <v>9841457</v>
      </c>
      <c r="PK15">
        <v>51612026.957312003</v>
      </c>
      <c r="PL15">
        <v>4537.0690000000004</v>
      </c>
      <c r="PM15">
        <v>1688.03</v>
      </c>
      <c r="PN15">
        <v>489.85</v>
      </c>
      <c r="PO15">
        <v>86434.781000000003</v>
      </c>
      <c r="PP15">
        <v>371284898.74345201</v>
      </c>
      <c r="PQ15">
        <v>56461175.945565999</v>
      </c>
      <c r="PR15">
        <v>53698517.253514998</v>
      </c>
      <c r="PS15">
        <v>6024025416.4315004</v>
      </c>
      <c r="PT15">
        <v>4444.4367949670004</v>
      </c>
      <c r="PU15">
        <v>2253.9043302177101</v>
      </c>
      <c r="PV15">
        <v>172.32163484806799</v>
      </c>
      <c r="PW15">
        <v>48591.166171135897</v>
      </c>
    </row>
    <row r="16" spans="3:439" x14ac:dyDescent="0.4">
      <c r="C16" s="10">
        <v>2015</v>
      </c>
      <c r="D16">
        <v>60914.671845390003</v>
      </c>
      <c r="E16">
        <v>8239.9267608400005</v>
      </c>
      <c r="F16">
        <v>4837.44385169</v>
      </c>
      <c r="G16">
        <v>1318124.70948521</v>
      </c>
      <c r="H16">
        <v>429559.47117678</v>
      </c>
      <c r="I16">
        <v>160020.26671364001</v>
      </c>
      <c r="J16">
        <v>345236.44093300001</v>
      </c>
      <c r="K16">
        <v>11270243.5714534</v>
      </c>
      <c r="L16">
        <v>426444.99251796002</v>
      </c>
      <c r="M16">
        <v>273273.20182597003</v>
      </c>
      <c r="N16">
        <v>107656.49629174999</v>
      </c>
      <c r="O16">
        <v>8025832.8954159198</v>
      </c>
      <c r="P16">
        <v>187425.59599999999</v>
      </c>
      <c r="Q16">
        <v>152606.46400000001</v>
      </c>
      <c r="R16">
        <v>13662.549000000001</v>
      </c>
      <c r="S16">
        <v>1847314.2849999999</v>
      </c>
      <c r="U16">
        <v>188629.274</v>
      </c>
      <c r="W16">
        <v>3449591.75893095</v>
      </c>
      <c r="X16">
        <v>140531.13452699999</v>
      </c>
      <c r="Y16">
        <v>44816.893254000002</v>
      </c>
      <c r="Z16">
        <v>4786.8975010000004</v>
      </c>
      <c r="AA16">
        <v>3955237.32</v>
      </c>
      <c r="AF16">
        <v>783621.39023883</v>
      </c>
      <c r="AG16">
        <v>132218.766838818</v>
      </c>
      <c r="AH16">
        <v>76933.121448685706</v>
      </c>
      <c r="AI16">
        <v>10002341.4811744</v>
      </c>
      <c r="AN16">
        <v>61988.725599999998</v>
      </c>
      <c r="AS16">
        <v>7361.7785084321004</v>
      </c>
      <c r="AT16">
        <v>655.96050787499996</v>
      </c>
      <c r="AU16">
        <v>311.21701487432</v>
      </c>
      <c r="AV16">
        <v>102073.172612978</v>
      </c>
      <c r="AW16">
        <v>12010.54040545</v>
      </c>
      <c r="AX16">
        <v>3179.6875725899999</v>
      </c>
      <c r="AY16">
        <v>743.25326187999997</v>
      </c>
      <c r="AZ16">
        <v>188662.22896365001</v>
      </c>
      <c r="BA16">
        <v>1096.0340000000001</v>
      </c>
      <c r="BB16">
        <v>476.56799999999998</v>
      </c>
      <c r="BC16">
        <v>310.99700000000001</v>
      </c>
      <c r="BD16">
        <v>23972.280999999999</v>
      </c>
      <c r="BE16">
        <v>5173.808</v>
      </c>
      <c r="BF16">
        <v>2307.375</v>
      </c>
      <c r="BG16">
        <v>658.35299999999995</v>
      </c>
      <c r="BH16">
        <v>76395.937999999995</v>
      </c>
      <c r="BI16">
        <v>738264.77973846998</v>
      </c>
      <c r="BJ16">
        <v>172112.046059015</v>
      </c>
      <c r="BK16">
        <v>133691.64782337999</v>
      </c>
      <c r="BL16">
        <v>7060110.4145130701</v>
      </c>
      <c r="BM16">
        <v>580.73949243000004</v>
      </c>
      <c r="BN16">
        <v>171.64786439</v>
      </c>
      <c r="BO16">
        <v>21.833287800000001</v>
      </c>
      <c r="BP16">
        <v>19362.249101852602</v>
      </c>
      <c r="BT16">
        <v>84153.96</v>
      </c>
      <c r="BU16">
        <v>120397.735524966</v>
      </c>
      <c r="BV16">
        <v>37724.245105294998</v>
      </c>
      <c r="BW16">
        <v>33580.320430293999</v>
      </c>
      <c r="BX16">
        <v>1353124.8</v>
      </c>
      <c r="BY16">
        <v>6445343.0790971601</v>
      </c>
      <c r="BZ16">
        <v>2578420.42448493</v>
      </c>
      <c r="CA16">
        <v>334143.44999962498</v>
      </c>
      <c r="CB16">
        <v>92610109.349951103</v>
      </c>
      <c r="CC16">
        <v>207323</v>
      </c>
      <c r="CD16">
        <v>1179025</v>
      </c>
      <c r="CE16">
        <v>50736</v>
      </c>
      <c r="CF16">
        <v>4589664</v>
      </c>
      <c r="CG16">
        <v>106835.061</v>
      </c>
      <c r="CH16">
        <v>61945.94</v>
      </c>
      <c r="CI16">
        <v>7625.9660000000003</v>
      </c>
      <c r="CJ16">
        <v>4678580.6639999999</v>
      </c>
      <c r="CK16">
        <v>11092</v>
      </c>
      <c r="CL16">
        <v>10637</v>
      </c>
      <c r="CM16">
        <v>6312</v>
      </c>
      <c r="CN16">
        <v>197539</v>
      </c>
      <c r="CO16">
        <v>58556</v>
      </c>
      <c r="CP16">
        <v>39013</v>
      </c>
      <c r="CQ16">
        <v>19426</v>
      </c>
      <c r="CR16">
        <v>1033618</v>
      </c>
      <c r="CS16">
        <v>11327880</v>
      </c>
      <c r="CT16">
        <v>3111763</v>
      </c>
      <c r="CU16">
        <v>2045948</v>
      </c>
      <c r="CV16">
        <v>203608213</v>
      </c>
      <c r="CW16">
        <v>33251.349791000001</v>
      </c>
      <c r="CX16">
        <v>5620.443209</v>
      </c>
      <c r="CY16">
        <v>1504.6859999999999</v>
      </c>
      <c r="CZ16">
        <v>1326248.689</v>
      </c>
      <c r="DA16">
        <v>38469854.934244998</v>
      </c>
      <c r="DB16">
        <v>16072006.8965414</v>
      </c>
      <c r="DC16">
        <v>6805084.61336473</v>
      </c>
      <c r="DD16">
        <v>604834522.78043401</v>
      </c>
      <c r="DE16">
        <v>7857.7688590400003</v>
      </c>
      <c r="DF16">
        <v>4394.0081359599999</v>
      </c>
      <c r="DG16">
        <v>1344.453467</v>
      </c>
      <c r="DH16">
        <v>111839.773738387</v>
      </c>
      <c r="DM16">
        <v>97901</v>
      </c>
      <c r="DN16">
        <v>105115</v>
      </c>
      <c r="DO16">
        <v>15855</v>
      </c>
      <c r="DP16">
        <v>2233920</v>
      </c>
      <c r="DQ16">
        <v>2059179.7245992699</v>
      </c>
      <c r="DR16">
        <v>739357.81899659999</v>
      </c>
      <c r="DS16">
        <v>296349.03043699003</v>
      </c>
      <c r="DT16">
        <v>26215199.340322699</v>
      </c>
      <c r="DY16">
        <v>155865.0839</v>
      </c>
      <c r="DZ16">
        <v>77792.501099999994</v>
      </c>
      <c r="EA16">
        <v>27892.6976</v>
      </c>
      <c r="EB16">
        <v>5226521.1240999997</v>
      </c>
      <c r="EC16">
        <v>143220.19899999999</v>
      </c>
      <c r="ED16">
        <v>47714.542000000001</v>
      </c>
      <c r="EE16">
        <v>7720.018</v>
      </c>
      <c r="EF16">
        <v>7144096.7300776104</v>
      </c>
      <c r="EG16">
        <v>10762.659299999999</v>
      </c>
      <c r="EH16">
        <v>4067.2703000000001</v>
      </c>
      <c r="EI16">
        <v>1798.3964000000001</v>
      </c>
      <c r="EJ16">
        <v>340604.07</v>
      </c>
      <c r="EO16">
        <v>65105</v>
      </c>
      <c r="EP16">
        <v>59940</v>
      </c>
      <c r="EQ16">
        <v>21605</v>
      </c>
      <c r="ER16">
        <v>2015173</v>
      </c>
      <c r="ES16">
        <v>1129.73926375</v>
      </c>
      <c r="ET16">
        <v>831.59235471</v>
      </c>
      <c r="EU16">
        <v>92.450655389999994</v>
      </c>
      <c r="EV16">
        <v>15466.0484692683</v>
      </c>
      <c r="FA16">
        <v>356.14204855999998</v>
      </c>
      <c r="FB16">
        <v>213.51756799</v>
      </c>
      <c r="FC16">
        <v>14.662498340000001</v>
      </c>
      <c r="FD16">
        <v>8719.28558432717</v>
      </c>
      <c r="FE16">
        <v>5226</v>
      </c>
      <c r="FF16">
        <v>4447</v>
      </c>
      <c r="FG16">
        <v>242</v>
      </c>
      <c r="FH16">
        <v>456500</v>
      </c>
      <c r="FI16">
        <v>129649</v>
      </c>
      <c r="FJ16">
        <v>105647</v>
      </c>
      <c r="FK16">
        <v>14323</v>
      </c>
      <c r="FL16">
        <v>2740612</v>
      </c>
      <c r="FM16">
        <v>2542.9229999999998</v>
      </c>
      <c r="FN16">
        <v>1265.5419999999999</v>
      </c>
      <c r="FO16">
        <v>100.691</v>
      </c>
      <c r="FP16">
        <v>27042.426100000001</v>
      </c>
      <c r="FQ16">
        <v>2196.9199182500001</v>
      </c>
      <c r="FR16">
        <v>646.91887182239998</v>
      </c>
      <c r="FS16">
        <v>406.525576557639</v>
      </c>
      <c r="FT16">
        <v>25935.579814504501</v>
      </c>
      <c r="FU16">
        <v>9236.8494035999993</v>
      </c>
      <c r="FV16">
        <v>2197.1482837200001</v>
      </c>
      <c r="FW16">
        <v>1381.4335659799999</v>
      </c>
      <c r="FX16">
        <v>63381.97365159</v>
      </c>
      <c r="FY16">
        <v>20543.84387062</v>
      </c>
      <c r="FZ16">
        <v>4500.7483691400002</v>
      </c>
      <c r="GA16">
        <v>2287.84092323</v>
      </c>
      <c r="GB16">
        <v>264623.81759011198</v>
      </c>
      <c r="GC16">
        <v>996399.28200580203</v>
      </c>
      <c r="GD16">
        <v>3294638.4108692701</v>
      </c>
      <c r="GF16">
        <v>16554967.629000001</v>
      </c>
      <c r="GG16">
        <v>37697.350267729998</v>
      </c>
      <c r="GH16">
        <v>6701.6059392400002</v>
      </c>
      <c r="GI16">
        <v>4240.0620738199996</v>
      </c>
      <c r="GJ16">
        <v>378190.65255603998</v>
      </c>
      <c r="GN16">
        <v>27834568.905999999</v>
      </c>
      <c r="GO16">
        <v>165964.99444000001</v>
      </c>
      <c r="GP16">
        <v>134535.22221000001</v>
      </c>
      <c r="GQ16">
        <v>-5395.9766</v>
      </c>
      <c r="GR16">
        <v>3175470.7646800601</v>
      </c>
      <c r="GS16">
        <v>7129172.5619999999</v>
      </c>
      <c r="GT16">
        <v>1053377.172</v>
      </c>
      <c r="GU16">
        <v>997341.34499999997</v>
      </c>
      <c r="GV16">
        <v>126160631.07700001</v>
      </c>
      <c r="GW16">
        <v>646613983.28022301</v>
      </c>
      <c r="GX16">
        <v>130089098.27954701</v>
      </c>
      <c r="GY16">
        <v>86779296.169646993</v>
      </c>
      <c r="GZ16">
        <v>6148753321.2156897</v>
      </c>
      <c r="HA16">
        <v>1573311</v>
      </c>
      <c r="HB16">
        <v>1228440</v>
      </c>
      <c r="HC16">
        <v>231705</v>
      </c>
      <c r="HD16">
        <v>133785100</v>
      </c>
      <c r="HE16">
        <v>32394.776999999998</v>
      </c>
      <c r="HF16">
        <v>19907.3</v>
      </c>
      <c r="HG16">
        <v>1012.7</v>
      </c>
      <c r="HH16">
        <v>1462441.5613599999</v>
      </c>
      <c r="HI16">
        <v>3089.7303615999999</v>
      </c>
      <c r="HJ16">
        <v>960.46388558650006</v>
      </c>
      <c r="HK16">
        <v>167.88186711</v>
      </c>
      <c r="HL16">
        <v>71995.057348660004</v>
      </c>
      <c r="HM16">
        <v>1685793.8910000001</v>
      </c>
      <c r="HN16">
        <v>364327.45199999999</v>
      </c>
      <c r="HO16">
        <v>330215.11099999998</v>
      </c>
      <c r="HP16">
        <v>24609043.379999999</v>
      </c>
      <c r="HQ16">
        <v>373438.23</v>
      </c>
      <c r="HR16">
        <v>101311.05899999999</v>
      </c>
      <c r="HS16">
        <v>21201.999</v>
      </c>
      <c r="HT16">
        <v>3828034.5074359002</v>
      </c>
      <c r="HU16">
        <v>66717000</v>
      </c>
      <c r="HV16">
        <v>21327000</v>
      </c>
      <c r="HW16">
        <v>11335000</v>
      </c>
      <c r="HX16">
        <v>2297473904.4377799</v>
      </c>
      <c r="HY16">
        <v>19300.444867224702</v>
      </c>
      <c r="HZ16">
        <v>6196.8985743906896</v>
      </c>
      <c r="IA16">
        <v>1642.9400653361799</v>
      </c>
      <c r="IB16">
        <v>181976.16063942201</v>
      </c>
      <c r="IC16">
        <v>1167.7303107600001</v>
      </c>
      <c r="ID16">
        <v>604.12106230999996</v>
      </c>
      <c r="IE16">
        <v>86.652401080000004</v>
      </c>
      <c r="IF16">
        <v>13922.4060691458</v>
      </c>
      <c r="IG16">
        <v>483.678</v>
      </c>
      <c r="IH16">
        <v>331.05500000000001</v>
      </c>
      <c r="II16">
        <v>54.396000000000001</v>
      </c>
      <c r="IJ16">
        <v>22916.934000000001</v>
      </c>
      <c r="IK16">
        <v>528651.57695253997</v>
      </c>
      <c r="IL16">
        <v>335628.60298720398</v>
      </c>
      <c r="IM16">
        <v>16638.917873289</v>
      </c>
      <c r="IN16">
        <v>7024576.5131262802</v>
      </c>
      <c r="IO16">
        <v>140193.66032263599</v>
      </c>
      <c r="IP16">
        <v>61569.0595191537</v>
      </c>
      <c r="IQ16">
        <v>8047.0042268400002</v>
      </c>
      <c r="IR16">
        <v>1017758.77520128</v>
      </c>
      <c r="IS16">
        <v>96786.337742999996</v>
      </c>
      <c r="IT16">
        <v>26743.9211</v>
      </c>
      <c r="IU16">
        <v>8398.2802950000005</v>
      </c>
      <c r="IV16">
        <v>2354384.1269959998</v>
      </c>
      <c r="IW16">
        <v>2151.1019999999999</v>
      </c>
      <c r="IX16">
        <v>1152.671</v>
      </c>
      <c r="IY16">
        <v>239.02099999999999</v>
      </c>
      <c r="IZ16">
        <v>41441.46</v>
      </c>
      <c r="JA16">
        <v>45278.318794898601</v>
      </c>
      <c r="JB16">
        <v>15026.3372753807</v>
      </c>
      <c r="JC16">
        <v>7876.8264194842304</v>
      </c>
      <c r="JD16">
        <v>1390486.0454716401</v>
      </c>
      <c r="JE16">
        <v>517963.43</v>
      </c>
      <c r="JF16">
        <v>136439.74</v>
      </c>
      <c r="JG16">
        <v>118188.41</v>
      </c>
      <c r="JH16">
        <v>7770085.9400000004</v>
      </c>
      <c r="JI16">
        <v>6405.3441370399996</v>
      </c>
      <c r="JJ16">
        <v>3430.7082833600002</v>
      </c>
      <c r="JK16">
        <v>3104.2192140500001</v>
      </c>
      <c r="JL16">
        <v>68968.513591993993</v>
      </c>
      <c r="JM16">
        <v>165.07900000000001</v>
      </c>
      <c r="JN16">
        <v>83.052999999999997</v>
      </c>
      <c r="JO16">
        <v>40.283000000000001</v>
      </c>
      <c r="JP16">
        <v>3500.5729999999999</v>
      </c>
      <c r="JQ16">
        <v>34598.651537799997</v>
      </c>
      <c r="JR16">
        <v>18710.6699663045</v>
      </c>
      <c r="JS16">
        <v>4528.5161191583602</v>
      </c>
      <c r="JT16">
        <v>451110.64861061599</v>
      </c>
      <c r="JU16">
        <v>8159.4023816850504</v>
      </c>
      <c r="JV16">
        <v>3295.7141349399999</v>
      </c>
      <c r="JW16">
        <v>264.87670694000002</v>
      </c>
      <c r="JX16">
        <v>100560.794705201</v>
      </c>
      <c r="KC16">
        <v>14734.529842219999</v>
      </c>
      <c r="KD16">
        <v>5150.2613033999996</v>
      </c>
      <c r="KE16">
        <v>1311.38910627</v>
      </c>
      <c r="KF16">
        <v>186015.68174706501</v>
      </c>
      <c r="KG16">
        <v>2595164.8521304801</v>
      </c>
      <c r="KH16">
        <v>1110088.8661293599</v>
      </c>
      <c r="KI16">
        <v>210583.82161277</v>
      </c>
      <c r="KJ16">
        <v>26778475.411283001</v>
      </c>
      <c r="KK16">
        <v>19954.036318490002</v>
      </c>
      <c r="KL16">
        <v>8519.5120312899999</v>
      </c>
      <c r="KM16">
        <v>3920.569</v>
      </c>
      <c r="KN16">
        <v>423667.64799999999</v>
      </c>
      <c r="KS16">
        <v>981759.53200000001</v>
      </c>
      <c r="KT16">
        <v>208742.57800000001</v>
      </c>
      <c r="KU16">
        <v>38873.726000000002</v>
      </c>
      <c r="KV16">
        <v>14143234.453</v>
      </c>
      <c r="KW16">
        <v>3872.7260410200001</v>
      </c>
      <c r="KX16">
        <v>1264.8236974500001</v>
      </c>
      <c r="KY16">
        <v>251.48893047999999</v>
      </c>
      <c r="KZ16">
        <v>98522.66408586</v>
      </c>
      <c r="LA16">
        <v>1947.5919907800001</v>
      </c>
      <c r="LB16">
        <v>1080.1449971899999</v>
      </c>
      <c r="LC16">
        <v>174.679827029367</v>
      </c>
      <c r="LD16">
        <v>32915.506259120797</v>
      </c>
      <c r="LE16">
        <v>9176707.1568117794</v>
      </c>
      <c r="LF16">
        <v>2551278.5630240701</v>
      </c>
      <c r="LG16">
        <v>1485238.15914883</v>
      </c>
      <c r="LH16">
        <v>110213916.185019</v>
      </c>
      <c r="LI16">
        <v>33314.352159030001</v>
      </c>
      <c r="LJ16">
        <v>5863.2108422600004</v>
      </c>
      <c r="LK16">
        <v>6243.5673867300002</v>
      </c>
      <c r="LL16">
        <v>393896.00172473001</v>
      </c>
      <c r="LM16">
        <v>394274.88555683999</v>
      </c>
      <c r="LN16">
        <v>124203.63863279999</v>
      </c>
      <c r="LO16">
        <v>22956.53366832</v>
      </c>
      <c r="LP16">
        <v>10806101.2340877</v>
      </c>
      <c r="LT16">
        <v>1476554.937992</v>
      </c>
      <c r="LU16">
        <v>6554860.2039999999</v>
      </c>
      <c r="LV16">
        <v>4979459.2529999996</v>
      </c>
      <c r="LW16">
        <v>1712476.7990000001</v>
      </c>
      <c r="LX16">
        <v>78634893.515499994</v>
      </c>
      <c r="LY16">
        <v>208077.71280594601</v>
      </c>
      <c r="LZ16">
        <v>94593.286781917195</v>
      </c>
      <c r="MA16">
        <v>43065.412425435999</v>
      </c>
      <c r="MB16">
        <v>2132540.0919548701</v>
      </c>
      <c r="MJ16">
        <v>2244567.7825743002</v>
      </c>
      <c r="MK16">
        <v>869.00003055110005</v>
      </c>
      <c r="ML16">
        <v>476.43529093059999</v>
      </c>
      <c r="MM16">
        <v>6.0523244494925503</v>
      </c>
      <c r="MN16">
        <v>16781.2860700936</v>
      </c>
      <c r="MQ16">
        <v>1100431</v>
      </c>
      <c r="MV16">
        <v>194.52099999999999</v>
      </c>
      <c r="MW16">
        <v>151.06200000000001</v>
      </c>
      <c r="MX16">
        <v>34.526000000000003</v>
      </c>
      <c r="MY16">
        <v>5060.9629999999997</v>
      </c>
      <c r="MZ16">
        <v>293260.98800000001</v>
      </c>
      <c r="NA16">
        <v>117323.541</v>
      </c>
      <c r="NB16">
        <v>33402.713000000003</v>
      </c>
      <c r="NC16">
        <v>4856992.3509999998</v>
      </c>
      <c r="ND16">
        <v>590885.00600000005</v>
      </c>
      <c r="NE16">
        <v>97471.997000000003</v>
      </c>
      <c r="NF16">
        <v>18835.215</v>
      </c>
      <c r="NG16">
        <v>8077477.1310000001</v>
      </c>
      <c r="NL16">
        <v>39369.207201550103</v>
      </c>
      <c r="NM16">
        <v>56617.096208805</v>
      </c>
      <c r="NN16">
        <v>11969.644599956</v>
      </c>
      <c r="NO16">
        <v>2953450.1329785301</v>
      </c>
      <c r="NT16">
        <v>2400155.6095850002</v>
      </c>
      <c r="NU16">
        <v>841147.27362700005</v>
      </c>
      <c r="NV16">
        <v>143021.553874</v>
      </c>
      <c r="NW16">
        <v>27049193.043776002</v>
      </c>
      <c r="NX16">
        <v>664238</v>
      </c>
      <c r="NY16">
        <v>267599.89</v>
      </c>
      <c r="NZ16">
        <v>140474.59</v>
      </c>
      <c r="OA16">
        <v>15921084.15</v>
      </c>
      <c r="OB16">
        <v>31.422000000000001</v>
      </c>
      <c r="OC16">
        <v>23.29</v>
      </c>
      <c r="OD16">
        <v>2.089</v>
      </c>
      <c r="OE16">
        <v>643.91800000000001</v>
      </c>
      <c r="OF16">
        <v>4686.56201171875</v>
      </c>
      <c r="OG16">
        <v>3623.8189086914099</v>
      </c>
      <c r="OH16">
        <v>94.780002593994197</v>
      </c>
      <c r="OI16">
        <v>132448.77100000001</v>
      </c>
      <c r="OJ16">
        <v>197254.93599999999</v>
      </c>
      <c r="OK16">
        <v>38894.686999999998</v>
      </c>
      <c r="OL16">
        <v>31553.483</v>
      </c>
      <c r="OM16">
        <v>2357450.5950000002</v>
      </c>
      <c r="ON16">
        <v>2300370.17123341</v>
      </c>
      <c r="OO16">
        <v>896211.76778879506</v>
      </c>
      <c r="OP16">
        <v>217741.668365766</v>
      </c>
      <c r="OQ16">
        <v>21722177.895819198</v>
      </c>
      <c r="OR16">
        <v>138302.21228025999</v>
      </c>
      <c r="OS16">
        <v>62786.693527750002</v>
      </c>
      <c r="OT16">
        <v>119888.92759766</v>
      </c>
      <c r="OU16">
        <v>1266894.77290621</v>
      </c>
      <c r="OV16">
        <v>82133.202999999994</v>
      </c>
      <c r="OW16">
        <v>26965.988000000001</v>
      </c>
      <c r="OX16">
        <v>17241.583999999999</v>
      </c>
      <c r="OY16">
        <v>2422743.5299999998</v>
      </c>
      <c r="OZ16">
        <v>66833</v>
      </c>
      <c r="PA16">
        <v>40799</v>
      </c>
      <c r="PB16">
        <v>17410</v>
      </c>
      <c r="PC16">
        <v>8586637</v>
      </c>
      <c r="PD16">
        <v>49668.2</v>
      </c>
      <c r="PE16">
        <v>23031.81</v>
      </c>
      <c r="PF16">
        <v>4527.8999999999996</v>
      </c>
      <c r="PG16">
        <v>1107089.31046652</v>
      </c>
      <c r="PK16">
        <v>65283259.783</v>
      </c>
      <c r="PL16">
        <v>4532.2280000000001</v>
      </c>
      <c r="PM16">
        <v>1810.932</v>
      </c>
      <c r="PN16">
        <v>1050.088</v>
      </c>
      <c r="PO16">
        <v>93679.634999999995</v>
      </c>
      <c r="PP16">
        <v>387856708.695162</v>
      </c>
      <c r="PQ16">
        <v>53391400.270342998</v>
      </c>
      <c r="PR16">
        <v>51074938.711217001</v>
      </c>
      <c r="PS16">
        <v>6974332772.6763401</v>
      </c>
      <c r="PT16">
        <v>5432.3172351453104</v>
      </c>
      <c r="PU16">
        <v>2659.75144298534</v>
      </c>
      <c r="PV16">
        <v>304.97652974401001</v>
      </c>
      <c r="PW16">
        <v>63872.642647499</v>
      </c>
    </row>
    <row r="17" spans="3:439" x14ac:dyDescent="0.4">
      <c r="C17" s="10">
        <v>2016</v>
      </c>
      <c r="D17">
        <v>55362.979925389998</v>
      </c>
      <c r="E17">
        <v>10682.005843479999</v>
      </c>
      <c r="F17">
        <v>10842.694122729999</v>
      </c>
      <c r="G17">
        <v>1407285.6641349001</v>
      </c>
      <c r="H17">
        <v>478939.72459133097</v>
      </c>
      <c r="I17">
        <v>138431.18302934</v>
      </c>
      <c r="J17">
        <v>422076.47112079803</v>
      </c>
      <c r="K17">
        <v>11551013.816062801</v>
      </c>
      <c r="L17">
        <v>604282.31999999995</v>
      </c>
      <c r="M17">
        <v>342278</v>
      </c>
      <c r="N17">
        <v>104251.1</v>
      </c>
      <c r="O17">
        <v>9784220.4900000002</v>
      </c>
      <c r="P17">
        <v>258478.07399999999</v>
      </c>
      <c r="Q17">
        <v>206863.76800000001</v>
      </c>
      <c r="R17">
        <v>17062.311000000002</v>
      </c>
      <c r="S17">
        <v>2645672.1809999999</v>
      </c>
      <c r="U17">
        <v>192623.58761585</v>
      </c>
      <c r="W17">
        <v>3987045.0920259799</v>
      </c>
      <c r="X17">
        <v>138047.69184300001</v>
      </c>
      <c r="Y17">
        <v>14262.532842000001</v>
      </c>
      <c r="Z17">
        <v>5624.1714279999997</v>
      </c>
      <c r="AA17">
        <v>3958472.92</v>
      </c>
      <c r="AF17">
        <v>789365.19454716297</v>
      </c>
      <c r="AG17">
        <v>133596.57786007601</v>
      </c>
      <c r="AH17">
        <v>72105.786000286796</v>
      </c>
      <c r="AI17">
        <v>11213560.7881376</v>
      </c>
      <c r="AJ17">
        <v>631.05304045019795</v>
      </c>
      <c r="AK17">
        <v>236.97861993844799</v>
      </c>
      <c r="AL17">
        <v>31.5890876346587</v>
      </c>
      <c r="AM17">
        <v>14188.835669362999</v>
      </c>
      <c r="AN17">
        <v>62866.84</v>
      </c>
      <c r="AS17">
        <v>8607.2213568824991</v>
      </c>
      <c r="AT17">
        <v>794.84468824660905</v>
      </c>
      <c r="AU17">
        <v>1203.70188535229</v>
      </c>
      <c r="AV17">
        <v>118053.42544077399</v>
      </c>
      <c r="AW17">
        <v>13107.0036669</v>
      </c>
      <c r="AX17">
        <v>4187.7429139400001</v>
      </c>
      <c r="AY17">
        <v>967.54572624000002</v>
      </c>
      <c r="AZ17">
        <v>199206.51168108001</v>
      </c>
      <c r="BA17">
        <v>1064.1010000000001</v>
      </c>
      <c r="BB17">
        <v>526.89400000000001</v>
      </c>
      <c r="BC17">
        <v>155.10599999999999</v>
      </c>
      <c r="BD17">
        <v>25258.62</v>
      </c>
      <c r="BE17">
        <v>5187.0280000000002</v>
      </c>
      <c r="BF17">
        <v>2370.4549999999999</v>
      </c>
      <c r="BG17">
        <v>829.59799999999996</v>
      </c>
      <c r="BH17">
        <v>82064.057000000001</v>
      </c>
      <c r="BI17">
        <v>773687.63879276998</v>
      </c>
      <c r="BJ17">
        <v>187313.73194996899</v>
      </c>
      <c r="BK17">
        <v>146950.00402088001</v>
      </c>
      <c r="BL17">
        <v>6906719.9882493699</v>
      </c>
      <c r="BM17">
        <v>573.46309269000005</v>
      </c>
      <c r="BN17">
        <v>195.93141500004401</v>
      </c>
      <c r="BO17">
        <v>91.793929579999997</v>
      </c>
      <c r="BP17">
        <v>20113.894571564</v>
      </c>
      <c r="BT17">
        <v>89881.34</v>
      </c>
      <c r="BU17">
        <v>126355.773389674</v>
      </c>
      <c r="BV17">
        <v>86108.421512291199</v>
      </c>
      <c r="BW17">
        <v>75860.388826950002</v>
      </c>
      <c r="BX17">
        <v>1479581</v>
      </c>
      <c r="BY17">
        <v>7701822.2149617895</v>
      </c>
      <c r="BZ17">
        <v>2633761.9975702199</v>
      </c>
      <c r="CA17">
        <v>565383.56503352395</v>
      </c>
      <c r="CB17">
        <v>107801461.50753</v>
      </c>
      <c r="CC17">
        <v>227364</v>
      </c>
      <c r="CD17">
        <v>1100059</v>
      </c>
      <c r="CE17">
        <v>43319</v>
      </c>
      <c r="CF17">
        <v>4923831</v>
      </c>
      <c r="CG17">
        <v>114973.22500000001</v>
      </c>
      <c r="CH17">
        <v>66853.945999999996</v>
      </c>
      <c r="CI17">
        <v>9976.8979999999992</v>
      </c>
      <c r="CJ17">
        <v>5028005.3660000004</v>
      </c>
      <c r="CK17">
        <v>12260</v>
      </c>
      <c r="CL17">
        <v>11227</v>
      </c>
      <c r="CM17">
        <v>3452</v>
      </c>
      <c r="CN17">
        <v>214714</v>
      </c>
      <c r="CO17">
        <v>67870</v>
      </c>
      <c r="CP17">
        <v>37312</v>
      </c>
      <c r="CQ17">
        <v>17251</v>
      </c>
      <c r="CR17">
        <v>1186038</v>
      </c>
      <c r="CS17">
        <v>11461248</v>
      </c>
      <c r="CT17">
        <v>3111540</v>
      </c>
      <c r="CU17">
        <v>2019421</v>
      </c>
      <c r="CV17">
        <v>211686643</v>
      </c>
      <c r="CW17">
        <v>30846.049316000001</v>
      </c>
      <c r="CX17">
        <v>6442.9976839999999</v>
      </c>
      <c r="CY17">
        <v>812.36699999999996</v>
      </c>
      <c r="CZ17">
        <v>1373864.3459999999</v>
      </c>
      <c r="DA17">
        <v>51350666.767665803</v>
      </c>
      <c r="DB17">
        <v>22208353.518617298</v>
      </c>
      <c r="DC17">
        <v>9735594.2049145792</v>
      </c>
      <c r="DD17">
        <v>634849926.65209794</v>
      </c>
      <c r="DE17">
        <v>6502.5617016821498</v>
      </c>
      <c r="DF17">
        <v>6189.7141981094201</v>
      </c>
      <c r="DG17">
        <v>-877.04831000000001</v>
      </c>
      <c r="DH17">
        <v>130690.02697547201</v>
      </c>
      <c r="DM17">
        <v>102239</v>
      </c>
      <c r="DN17">
        <v>86919</v>
      </c>
      <c r="DO17">
        <v>16521</v>
      </c>
      <c r="DP17">
        <v>2142919</v>
      </c>
      <c r="DQ17">
        <v>2228601.7135028499</v>
      </c>
      <c r="DR17">
        <v>856354.70133851003</v>
      </c>
      <c r="DS17">
        <v>345725.09264126001</v>
      </c>
      <c r="DT17">
        <v>29048726.953855399</v>
      </c>
      <c r="DY17">
        <v>148586.58199999999</v>
      </c>
      <c r="DZ17">
        <v>82500.285399999993</v>
      </c>
      <c r="EA17">
        <v>25757.127400000001</v>
      </c>
      <c r="EB17">
        <v>5729780.6211999999</v>
      </c>
      <c r="EC17">
        <v>132482.52100000001</v>
      </c>
      <c r="ED17">
        <v>55667.701000000001</v>
      </c>
      <c r="EE17">
        <v>4041.989</v>
      </c>
      <c r="EF17">
        <v>7331999.12334901</v>
      </c>
      <c r="EG17">
        <v>11385.3199</v>
      </c>
      <c r="EH17">
        <v>4660.5422840000001</v>
      </c>
      <c r="EI17">
        <v>1775.143</v>
      </c>
      <c r="EJ17">
        <v>358450.58597399999</v>
      </c>
      <c r="EO17">
        <v>78016</v>
      </c>
      <c r="EP17">
        <v>47488</v>
      </c>
      <c r="EQ17">
        <v>20366</v>
      </c>
      <c r="ER17">
        <v>1809995</v>
      </c>
      <c r="ES17">
        <v>1411.89177698</v>
      </c>
      <c r="ET17">
        <v>849.38451499999996</v>
      </c>
      <c r="EU17">
        <v>116.916122556071</v>
      </c>
      <c r="EV17">
        <v>18431.781575000001</v>
      </c>
      <c r="FA17">
        <v>409.59434614100002</v>
      </c>
      <c r="FB17">
        <v>209.17972823044499</v>
      </c>
      <c r="FC17">
        <v>28.19900770712</v>
      </c>
      <c r="FD17">
        <v>9115.3990065021299</v>
      </c>
      <c r="FE17">
        <v>4725</v>
      </c>
      <c r="FF17">
        <v>4585</v>
      </c>
      <c r="FG17">
        <v>168</v>
      </c>
      <c r="FH17">
        <v>379271</v>
      </c>
      <c r="FI17">
        <v>147045</v>
      </c>
      <c r="FJ17">
        <v>159338</v>
      </c>
      <c r="FK17">
        <v>21840</v>
      </c>
      <c r="FL17">
        <v>2777160</v>
      </c>
      <c r="FM17">
        <v>2841.0718700000002</v>
      </c>
      <c r="FN17">
        <v>1082.2139999999999</v>
      </c>
      <c r="FO17">
        <v>45.256613999999999</v>
      </c>
      <c r="FP17">
        <v>29499.027750000001</v>
      </c>
      <c r="FQ17">
        <v>2366.4212123000002</v>
      </c>
      <c r="FR17">
        <v>768.15468673930002</v>
      </c>
      <c r="FS17">
        <v>337.80527460000002</v>
      </c>
      <c r="FT17">
        <v>30955.916238989099</v>
      </c>
      <c r="FU17">
        <v>11906.567426629999</v>
      </c>
      <c r="FV17">
        <v>2236.4198109099998</v>
      </c>
      <c r="FW17">
        <v>1509.2378714500001</v>
      </c>
      <c r="FX17">
        <v>81220.123684339997</v>
      </c>
      <c r="FY17">
        <v>22347.588935709999</v>
      </c>
      <c r="FZ17">
        <v>4736.9253272799997</v>
      </c>
      <c r="GA17">
        <v>2662.8616598399999</v>
      </c>
      <c r="GB17">
        <v>283536.65884283697</v>
      </c>
      <c r="GC17">
        <v>1274533.1445084</v>
      </c>
      <c r="GD17">
        <v>1665896.43038733</v>
      </c>
      <c r="GF17">
        <v>18330963.191</v>
      </c>
      <c r="GG17">
        <v>41056.565234840004</v>
      </c>
      <c r="GH17">
        <v>7908.2086938599996</v>
      </c>
      <c r="GI17">
        <v>5293.3415571200003</v>
      </c>
      <c r="GJ17">
        <v>392071.78789326001</v>
      </c>
      <c r="GN17">
        <v>28438077.572000001</v>
      </c>
      <c r="GO17">
        <v>186770.45600000001</v>
      </c>
      <c r="GP17">
        <v>90886.610449999993</v>
      </c>
      <c r="GQ17">
        <v>-788.10699999999997</v>
      </c>
      <c r="GR17">
        <v>3194735.1329999999</v>
      </c>
      <c r="GS17">
        <v>7469261.5299957599</v>
      </c>
      <c r="GT17">
        <v>1573949.77290741</v>
      </c>
      <c r="GU17">
        <v>1424446.5079999999</v>
      </c>
      <c r="GV17">
        <v>142043245.824</v>
      </c>
      <c r="GW17">
        <v>681460421.67211795</v>
      </c>
      <c r="GX17">
        <v>161520169.84586701</v>
      </c>
      <c r="GY17">
        <v>135282934.225099</v>
      </c>
      <c r="GZ17">
        <v>6684923114.8809004</v>
      </c>
      <c r="HA17">
        <v>1682877</v>
      </c>
      <c r="HB17">
        <v>1233881</v>
      </c>
      <c r="HC17">
        <v>277590</v>
      </c>
      <c r="HD17">
        <v>128149010</v>
      </c>
      <c r="HE17">
        <v>34732.648999999998</v>
      </c>
      <c r="HF17">
        <v>19287.099999999999</v>
      </c>
      <c r="HG17">
        <v>1017.7</v>
      </c>
      <c r="HH17">
        <v>1539552.4015500001</v>
      </c>
      <c r="HI17">
        <v>3114.2014169150002</v>
      </c>
      <c r="HJ17">
        <v>968.87769275200003</v>
      </c>
      <c r="HK17">
        <v>368.0944587967</v>
      </c>
      <c r="HL17">
        <v>71954.385495825001</v>
      </c>
      <c r="HM17">
        <v>2165661.29</v>
      </c>
      <c r="HN17">
        <v>485360.25799999997</v>
      </c>
      <c r="HO17">
        <v>359123.81</v>
      </c>
      <c r="HP17">
        <v>26447790.960000001</v>
      </c>
      <c r="HQ17">
        <v>409354.30417999998</v>
      </c>
      <c r="HR17">
        <v>103957.125803</v>
      </c>
      <c r="HS17">
        <v>36108.837811999998</v>
      </c>
      <c r="HT17">
        <v>4032499.37837337</v>
      </c>
      <c r="HU17">
        <v>63942000</v>
      </c>
      <c r="HV17">
        <v>19933000</v>
      </c>
      <c r="HW17">
        <v>11222000</v>
      </c>
      <c r="HX17">
        <v>2385656511.3195901</v>
      </c>
      <c r="HY17">
        <v>19570.210882098399</v>
      </c>
      <c r="HZ17">
        <v>5324.08916677038</v>
      </c>
      <c r="IA17">
        <v>1824.6721717862499</v>
      </c>
      <c r="IB17">
        <v>181007.24725379801</v>
      </c>
      <c r="IC17">
        <v>1372.0570409500001</v>
      </c>
      <c r="ID17">
        <v>678.35435362999999</v>
      </c>
      <c r="IE17">
        <v>108.54816887</v>
      </c>
      <c r="IF17">
        <v>13252.258971868099</v>
      </c>
      <c r="IG17">
        <v>491.512</v>
      </c>
      <c r="IH17">
        <v>311.755</v>
      </c>
      <c r="II17">
        <v>26.486000000000001</v>
      </c>
      <c r="IJ17">
        <v>23909.042000000001</v>
      </c>
      <c r="IK17">
        <v>599823.76684834994</v>
      </c>
      <c r="IL17">
        <v>297208.10551609797</v>
      </c>
      <c r="IM17">
        <v>19343.366363302001</v>
      </c>
      <c r="IN17">
        <v>8105262.2679730803</v>
      </c>
      <c r="IO17">
        <v>184101.86550965899</v>
      </c>
      <c r="IP17">
        <v>71527.211340066002</v>
      </c>
      <c r="IQ17">
        <v>10508.203048298399</v>
      </c>
      <c r="IR17">
        <v>1227307.9940281301</v>
      </c>
      <c r="IS17">
        <v>100227.53614</v>
      </c>
      <c r="IT17">
        <v>28177.842368000001</v>
      </c>
      <c r="IU17">
        <v>8155.7867910000004</v>
      </c>
      <c r="IV17">
        <v>2442892.51034</v>
      </c>
      <c r="IW17">
        <v>2468.7579999999998</v>
      </c>
      <c r="IX17">
        <v>1156.69</v>
      </c>
      <c r="IY17">
        <v>-347.61900000000003</v>
      </c>
      <c r="IZ17">
        <v>44029.983999999997</v>
      </c>
      <c r="JA17">
        <v>45664.927025266297</v>
      </c>
      <c r="JB17">
        <v>15046.864958177501</v>
      </c>
      <c r="JC17">
        <v>6321.6371849817497</v>
      </c>
      <c r="JD17">
        <v>1387083.1134591</v>
      </c>
      <c r="JE17">
        <v>634431.74</v>
      </c>
      <c r="JF17">
        <v>147067.44</v>
      </c>
      <c r="JG17">
        <v>120366.01</v>
      </c>
      <c r="JH17">
        <v>8667758.6999999993</v>
      </c>
      <c r="JI17">
        <v>6215.6575414700001</v>
      </c>
      <c r="JJ17">
        <v>2390.5692266199999</v>
      </c>
      <c r="JK17">
        <v>1216.1383170500001</v>
      </c>
      <c r="JL17">
        <v>71689.096533195494</v>
      </c>
      <c r="JM17">
        <v>160.988</v>
      </c>
      <c r="JN17">
        <v>87.004000000000005</v>
      </c>
      <c r="JO17">
        <v>41.667999999999999</v>
      </c>
      <c r="JP17">
        <v>3828.9160000000002</v>
      </c>
      <c r="JQ17">
        <v>51575.9407838025</v>
      </c>
      <c r="JR17">
        <v>16734.5751268026</v>
      </c>
      <c r="JS17">
        <v>8902.4314682153799</v>
      </c>
      <c r="JT17">
        <v>507015.69235560403</v>
      </c>
      <c r="JU17">
        <v>9603.4503760259304</v>
      </c>
      <c r="JV17">
        <v>3520.3441317914899</v>
      </c>
      <c r="JW17">
        <v>193.80495904</v>
      </c>
      <c r="JX17">
        <v>110717.65537339701</v>
      </c>
      <c r="JY17">
        <v>68682.573690485602</v>
      </c>
      <c r="JZ17">
        <v>14656.8293232898</v>
      </c>
      <c r="KA17">
        <v>909.47276266296001</v>
      </c>
      <c r="KB17">
        <v>2358680.2472289102</v>
      </c>
      <c r="KC17">
        <v>18048.15152779</v>
      </c>
      <c r="KD17">
        <v>6407.24429693</v>
      </c>
      <c r="KE17">
        <v>1570.46802998</v>
      </c>
      <c r="KF17">
        <v>217786.309551246</v>
      </c>
      <c r="KG17">
        <v>2524651.4086887501</v>
      </c>
      <c r="KH17">
        <v>1037566.09829727</v>
      </c>
      <c r="KI17">
        <v>657456.07040754997</v>
      </c>
      <c r="KJ17">
        <v>30151095.387356799</v>
      </c>
      <c r="KK17">
        <v>20169.227999999999</v>
      </c>
      <c r="KL17">
        <v>9191.0049999999992</v>
      </c>
      <c r="KM17">
        <v>3765.3580000000002</v>
      </c>
      <c r="KN17">
        <v>444680.25199999998</v>
      </c>
      <c r="KS17">
        <v>938025.73100000003</v>
      </c>
      <c r="KT17">
        <v>195728.11799999999</v>
      </c>
      <c r="KU17">
        <v>5304.5420000000004</v>
      </c>
      <c r="KV17">
        <v>15831057.887</v>
      </c>
      <c r="KW17">
        <v>4205.2278008699996</v>
      </c>
      <c r="KX17">
        <v>1339.64569355</v>
      </c>
      <c r="KY17">
        <v>485.46528481000001</v>
      </c>
      <c r="KZ17">
        <v>101136.04552812999</v>
      </c>
      <c r="LA17">
        <v>1820.86740882</v>
      </c>
      <c r="LB17">
        <v>955.72695366000005</v>
      </c>
      <c r="LC17">
        <v>175.24114026000001</v>
      </c>
      <c r="LD17">
        <v>36070.105211980001</v>
      </c>
      <c r="LE17">
        <v>9745333.3317477498</v>
      </c>
      <c r="LF17">
        <v>2518403.2129940698</v>
      </c>
      <c r="LG17">
        <v>1633401.8532471</v>
      </c>
      <c r="LH17">
        <v>113851244.23330501</v>
      </c>
      <c r="LI17">
        <v>37140.0949339</v>
      </c>
      <c r="LJ17">
        <v>4442.4449131399997</v>
      </c>
      <c r="LK17">
        <v>6325.9169121799996</v>
      </c>
      <c r="LL17">
        <v>394890.28821042</v>
      </c>
      <c r="LM17">
        <v>441085.69</v>
      </c>
      <c r="LN17">
        <v>149672.32999999999</v>
      </c>
      <c r="LO17">
        <v>35606.129999999997</v>
      </c>
      <c r="LP17">
        <v>12269968.42</v>
      </c>
      <c r="LT17">
        <v>1553238.433275</v>
      </c>
      <c r="LU17">
        <v>6484962.8689999999</v>
      </c>
      <c r="LV17">
        <v>10470375.558</v>
      </c>
      <c r="LW17">
        <v>667313.04399999999</v>
      </c>
      <c r="LX17">
        <v>75093626.343999997</v>
      </c>
      <c r="LY17">
        <v>244320.35717351499</v>
      </c>
      <c r="LZ17">
        <v>90719.457986157897</v>
      </c>
      <c r="MA17">
        <v>41985.1425261615</v>
      </c>
      <c r="MB17">
        <v>2379532.34652462</v>
      </c>
      <c r="MC17">
        <v>60.789000000000001</v>
      </c>
      <c r="MD17">
        <v>27.062999999999999</v>
      </c>
      <c r="ME17">
        <v>5.4580000000000002</v>
      </c>
      <c r="MF17">
        <v>1424.367</v>
      </c>
      <c r="MJ17">
        <v>2280005.6</v>
      </c>
      <c r="MK17">
        <v>933.93693600028405</v>
      </c>
      <c r="ML17">
        <v>469.5497931543</v>
      </c>
      <c r="MM17">
        <v>2.0544890296361902</v>
      </c>
      <c r="MN17">
        <v>17543.970834594998</v>
      </c>
      <c r="MQ17">
        <v>1162812</v>
      </c>
      <c r="MV17">
        <v>243.58699999999999</v>
      </c>
      <c r="MW17">
        <v>179.69399999999999</v>
      </c>
      <c r="MX17">
        <v>29.611000000000001</v>
      </c>
      <c r="MY17">
        <v>5397.5320000000002</v>
      </c>
      <c r="MZ17">
        <v>348729.489</v>
      </c>
      <c r="NA17">
        <v>127473.531</v>
      </c>
      <c r="NB17">
        <v>27767.33</v>
      </c>
      <c r="NC17">
        <v>4897798.7280000001</v>
      </c>
      <c r="ND17">
        <v>757367.18900000001</v>
      </c>
      <c r="NE17">
        <v>102940.003</v>
      </c>
      <c r="NF17">
        <v>11288.032999999999</v>
      </c>
      <c r="NG17">
        <v>9074581.1640000008</v>
      </c>
      <c r="NH17">
        <v>239967.23882607601</v>
      </c>
      <c r="NI17">
        <v>106946.50348102199</v>
      </c>
      <c r="NJ17">
        <v>14177.468910606</v>
      </c>
      <c r="NK17">
        <v>11298436.664346799</v>
      </c>
      <c r="NL17">
        <v>39623.232168162998</v>
      </c>
      <c r="NM17">
        <v>46166.059381685001</v>
      </c>
      <c r="NN17">
        <v>7929.948385398</v>
      </c>
      <c r="NO17">
        <v>3025456.5453876401</v>
      </c>
      <c r="NT17">
        <v>4115054.824457</v>
      </c>
      <c r="NU17">
        <v>1323706.4413069999</v>
      </c>
      <c r="NV17">
        <v>352386.725278</v>
      </c>
      <c r="NW17">
        <v>26882947.928649999</v>
      </c>
      <c r="NX17">
        <v>654633.58863462997</v>
      </c>
      <c r="NY17">
        <v>264209.78558145999</v>
      </c>
      <c r="NZ17">
        <v>143285.39060878</v>
      </c>
      <c r="OA17">
        <v>16373753.32</v>
      </c>
      <c r="OB17">
        <v>34.945</v>
      </c>
      <c r="OC17">
        <v>24.613</v>
      </c>
      <c r="OD17">
        <v>-0.443</v>
      </c>
      <c r="OE17">
        <v>735.16399999999999</v>
      </c>
      <c r="OF17">
        <v>5313.8590234374997</v>
      </c>
      <c r="OG17">
        <v>3270.80200830078</v>
      </c>
      <c r="OH17">
        <v>29.767999988079101</v>
      </c>
      <c r="OI17">
        <v>136247.67300000001</v>
      </c>
      <c r="OJ17">
        <v>194732.30799999999</v>
      </c>
      <c r="OK17">
        <v>45037.374000000003</v>
      </c>
      <c r="OL17">
        <v>30317.875</v>
      </c>
      <c r="OM17">
        <v>2731036.6970000002</v>
      </c>
      <c r="ON17">
        <v>2693051.9252847</v>
      </c>
      <c r="OO17">
        <v>910722.99520947202</v>
      </c>
      <c r="OP17">
        <v>637175.45371086197</v>
      </c>
      <c r="OQ17">
        <v>23689158.596082199</v>
      </c>
      <c r="OR17">
        <v>138073.30203843999</v>
      </c>
      <c r="OS17">
        <v>53934.636734040003</v>
      </c>
      <c r="OT17">
        <v>199544.19573784</v>
      </c>
      <c r="OU17">
        <v>1274352.4803629401</v>
      </c>
      <c r="OV17">
        <v>89094.133000000002</v>
      </c>
      <c r="OW17">
        <v>27479.582999999999</v>
      </c>
      <c r="OX17">
        <v>19254.567999999999</v>
      </c>
      <c r="OY17">
        <v>2554228.3459999999</v>
      </c>
      <c r="OZ17">
        <v>113801</v>
      </c>
      <c r="PA17">
        <v>61425</v>
      </c>
      <c r="PB17">
        <v>27171</v>
      </c>
      <c r="PC17">
        <v>9162360</v>
      </c>
      <c r="PD17">
        <v>55493.19</v>
      </c>
      <c r="PE17">
        <v>27639.279999999999</v>
      </c>
      <c r="PF17">
        <v>5756.43</v>
      </c>
      <c r="PG17">
        <v>1095193.30716055</v>
      </c>
      <c r="PK17">
        <v>84074985.959999993</v>
      </c>
      <c r="PL17">
        <v>4703.0959999999995</v>
      </c>
      <c r="PM17">
        <v>1918.049</v>
      </c>
      <c r="PN17">
        <v>463.73399999999998</v>
      </c>
      <c r="PO17">
        <v>103694.001</v>
      </c>
      <c r="PP17">
        <v>452504736.06</v>
      </c>
      <c r="PQ17">
        <v>66199831.119999997</v>
      </c>
      <c r="PR17">
        <v>54381306.439999998</v>
      </c>
      <c r="PS17">
        <v>8116531591.4289999</v>
      </c>
      <c r="PT17">
        <v>6593.15689538893</v>
      </c>
      <c r="PU17">
        <v>3017.43846808014</v>
      </c>
      <c r="PV17">
        <v>432.94152591391997</v>
      </c>
      <c r="PW17">
        <v>64679.3793246024</v>
      </c>
    </row>
    <row r="18" spans="3:439" x14ac:dyDescent="0.4">
      <c r="C18" s="10">
        <v>2017</v>
      </c>
      <c r="D18">
        <v>53259.64</v>
      </c>
      <c r="E18">
        <v>4442.78</v>
      </c>
      <c r="F18">
        <v>-8762.19</v>
      </c>
      <c r="G18">
        <v>1445329.6359773299</v>
      </c>
      <c r="H18">
        <v>546091.00419654895</v>
      </c>
      <c r="I18">
        <v>149487.18902225199</v>
      </c>
      <c r="J18">
        <v>439911.84091570799</v>
      </c>
      <c r="K18">
        <v>12655262.2808706</v>
      </c>
      <c r="L18">
        <v>670487.43999999994</v>
      </c>
      <c r="M18">
        <v>367228.33</v>
      </c>
      <c r="N18">
        <v>128992.12</v>
      </c>
      <c r="O18">
        <v>9845014.5</v>
      </c>
      <c r="P18">
        <v>313556.76500000001</v>
      </c>
      <c r="Q18">
        <v>224157.35699999999</v>
      </c>
      <c r="R18">
        <v>29543.936000000002</v>
      </c>
      <c r="S18">
        <v>3468783.4380000001</v>
      </c>
      <c r="U18">
        <v>99948.786999999997</v>
      </c>
      <c r="W18">
        <v>4363991.4581454899</v>
      </c>
      <c r="X18">
        <v>138047.91243999999</v>
      </c>
      <c r="Y18">
        <v>27922.047381</v>
      </c>
      <c r="Z18">
        <v>4120.9848400000001</v>
      </c>
      <c r="AA18">
        <v>3913304.82</v>
      </c>
      <c r="AF18">
        <v>834010.54883297498</v>
      </c>
      <c r="AG18">
        <v>164480.24843790999</v>
      </c>
      <c r="AH18">
        <v>73606.012328799407</v>
      </c>
      <c r="AI18">
        <v>12575314.348674599</v>
      </c>
      <c r="AJ18">
        <v>622.86904212672903</v>
      </c>
      <c r="AK18">
        <v>233.90384494506</v>
      </c>
      <c r="AL18">
        <v>24.810192362187902</v>
      </c>
      <c r="AM18">
        <v>14348.440476715299</v>
      </c>
      <c r="AN18">
        <v>64759.06</v>
      </c>
      <c r="AO18">
        <v>323.24606272800003</v>
      </c>
      <c r="AP18">
        <v>117.280245421</v>
      </c>
      <c r="AQ18">
        <v>41.356383000000001</v>
      </c>
      <c r="AR18">
        <v>5277.2710759700003</v>
      </c>
      <c r="AS18">
        <v>8744.6128026410206</v>
      </c>
      <c r="AT18">
        <v>709.75559569999996</v>
      </c>
      <c r="AU18">
        <v>1440.54545042735</v>
      </c>
      <c r="AV18">
        <v>134550.83544126101</v>
      </c>
      <c r="AW18">
        <v>14426.872388059999</v>
      </c>
      <c r="AX18">
        <v>4881.10642078</v>
      </c>
      <c r="AY18">
        <v>1352.48869582</v>
      </c>
      <c r="AZ18">
        <v>223176.19508559001</v>
      </c>
      <c r="BA18">
        <v>1059.5550000000001</v>
      </c>
      <c r="BB18">
        <v>593.53899999999999</v>
      </c>
      <c r="BC18">
        <v>155.82499999999999</v>
      </c>
      <c r="BD18">
        <v>27540.06</v>
      </c>
      <c r="BE18">
        <v>5457.9369999999999</v>
      </c>
      <c r="BF18">
        <v>2484.3449999999998</v>
      </c>
      <c r="BG18">
        <v>1022.19971</v>
      </c>
      <c r="BH18">
        <v>83973.146999999997</v>
      </c>
      <c r="BI18">
        <v>708494.67052063998</v>
      </c>
      <c r="BJ18">
        <v>198566.73760073</v>
      </c>
      <c r="BK18">
        <v>125888.30594917</v>
      </c>
      <c r="BL18">
        <v>6992793.0529764798</v>
      </c>
      <c r="BM18">
        <v>570.92705850000004</v>
      </c>
      <c r="BN18">
        <v>209.07938845999999</v>
      </c>
      <c r="BO18">
        <v>61.384748279999997</v>
      </c>
      <c r="BP18">
        <v>19625.209244805799</v>
      </c>
      <c r="BT18">
        <v>95431.701000000001</v>
      </c>
      <c r="BU18">
        <v>136180.42884845001</v>
      </c>
      <c r="BV18">
        <v>108000.98519986001</v>
      </c>
      <c r="BW18">
        <v>67110.184856978507</v>
      </c>
      <c r="BX18">
        <v>1841312.1</v>
      </c>
      <c r="BY18">
        <v>8849053.5716987792</v>
      </c>
      <c r="BZ18">
        <v>3455867.0759804002</v>
      </c>
      <c r="CA18">
        <v>821655.11834342196</v>
      </c>
      <c r="CB18">
        <v>130845503.173049</v>
      </c>
      <c r="CC18">
        <v>249317</v>
      </c>
      <c r="CD18">
        <v>1120477</v>
      </c>
      <c r="CE18">
        <v>48212</v>
      </c>
      <c r="CF18">
        <v>5166345</v>
      </c>
      <c r="CG18">
        <v>127397.765</v>
      </c>
      <c r="CH18">
        <v>72221.967000000004</v>
      </c>
      <c r="CI18">
        <v>8150.7569999999996</v>
      </c>
      <c r="CJ18">
        <v>5290873.3629999999</v>
      </c>
      <c r="CK18">
        <v>13695</v>
      </c>
      <c r="CL18">
        <v>12691</v>
      </c>
      <c r="CM18">
        <v>1788</v>
      </c>
      <c r="CN18">
        <v>234349</v>
      </c>
      <c r="CO18">
        <v>62758</v>
      </c>
      <c r="CP18">
        <v>38478</v>
      </c>
      <c r="CQ18">
        <v>10725</v>
      </c>
      <c r="CR18">
        <v>1148230</v>
      </c>
      <c r="CS18">
        <v>11489216</v>
      </c>
      <c r="CT18">
        <v>3382799</v>
      </c>
      <c r="CU18">
        <v>2092731</v>
      </c>
      <c r="CV18">
        <v>220364769</v>
      </c>
      <c r="CW18">
        <v>35777.192468000001</v>
      </c>
      <c r="CX18">
        <v>6569.6245319999998</v>
      </c>
      <c r="CY18">
        <v>1502.221</v>
      </c>
      <c r="CZ18">
        <v>1505599.7879999999</v>
      </c>
      <c r="DA18">
        <v>54799412.629744798</v>
      </c>
      <c r="DB18">
        <v>20264674.0066428</v>
      </c>
      <c r="DC18">
        <v>13497325.4307437</v>
      </c>
      <c r="DD18">
        <v>676649788.26383805</v>
      </c>
      <c r="DE18">
        <v>7881.9524005000003</v>
      </c>
      <c r="DF18">
        <v>5912.1242448100002</v>
      </c>
      <c r="DG18">
        <v>893.27699166000002</v>
      </c>
      <c r="DH18">
        <v>124333.31906672</v>
      </c>
      <c r="DM18">
        <v>112133</v>
      </c>
      <c r="DN18">
        <v>183851</v>
      </c>
      <c r="DO18">
        <v>30208</v>
      </c>
      <c r="DP18">
        <v>1931998</v>
      </c>
      <c r="DQ18">
        <v>2482958.8469471601</v>
      </c>
      <c r="DR18">
        <v>937272.010546581</v>
      </c>
      <c r="DS18">
        <v>524168.40006696997</v>
      </c>
      <c r="DT18">
        <v>31605011.791705001</v>
      </c>
      <c r="DY18">
        <v>151450.89499999999</v>
      </c>
      <c r="DZ18">
        <v>83488.678199999995</v>
      </c>
      <c r="EA18">
        <v>18617.2395</v>
      </c>
      <c r="EB18">
        <v>6742313.2759999996</v>
      </c>
      <c r="EC18">
        <v>119455.098</v>
      </c>
      <c r="ED18">
        <v>57335.525999999998</v>
      </c>
      <c r="EE18">
        <v>-187.988</v>
      </c>
      <c r="EF18">
        <v>7361576.7133446997</v>
      </c>
      <c r="EG18">
        <v>11655.6137</v>
      </c>
      <c r="EH18">
        <v>4754.8428999999996</v>
      </c>
      <c r="EI18">
        <v>1694.6715999999999</v>
      </c>
      <c r="EJ18">
        <v>438608.34</v>
      </c>
      <c r="EK18">
        <v>168181.52</v>
      </c>
      <c r="EL18">
        <v>37991.85</v>
      </c>
      <c r="EM18">
        <v>19008.5</v>
      </c>
      <c r="EN18">
        <v>1650587.03</v>
      </c>
      <c r="EO18">
        <v>84410</v>
      </c>
      <c r="EP18">
        <v>46760</v>
      </c>
      <c r="EQ18">
        <v>16420</v>
      </c>
      <c r="ER18">
        <v>1757480</v>
      </c>
      <c r="ES18">
        <v>1632.6360400599999</v>
      </c>
      <c r="ET18">
        <v>818.84810467</v>
      </c>
      <c r="EU18">
        <v>125.78196087000001</v>
      </c>
      <c r="EV18">
        <v>19690.154111610002</v>
      </c>
      <c r="EW18">
        <v>49602.545034130002</v>
      </c>
      <c r="EX18">
        <v>10759.104663640001</v>
      </c>
      <c r="EY18">
        <v>261.84812921000002</v>
      </c>
      <c r="EZ18">
        <v>855793.48882918002</v>
      </c>
      <c r="FA18">
        <v>450.90891346000001</v>
      </c>
      <c r="FB18">
        <v>235.42225592</v>
      </c>
      <c r="FC18">
        <v>29.786248748679998</v>
      </c>
      <c r="FD18">
        <v>10170.238497366399</v>
      </c>
      <c r="FE18">
        <v>3025</v>
      </c>
      <c r="FF18">
        <v>2694</v>
      </c>
      <c r="FG18">
        <v>128</v>
      </c>
      <c r="FH18">
        <v>272033</v>
      </c>
      <c r="FI18">
        <v>146041</v>
      </c>
      <c r="FJ18">
        <v>134555</v>
      </c>
      <c r="FK18">
        <v>10408</v>
      </c>
      <c r="FL18">
        <v>2420960</v>
      </c>
      <c r="FM18">
        <v>2666.5189999999998</v>
      </c>
      <c r="FN18">
        <v>1234.8510000000001</v>
      </c>
      <c r="FO18">
        <v>8.9480000000000004</v>
      </c>
      <c r="FP18">
        <v>31329.929599999999</v>
      </c>
      <c r="FQ18">
        <v>2761.7941570500002</v>
      </c>
      <c r="FR18">
        <v>910.67367937970005</v>
      </c>
      <c r="FS18">
        <v>275.74141593000002</v>
      </c>
      <c r="FT18">
        <v>35420.081914815302</v>
      </c>
      <c r="FU18">
        <v>13042.39296721</v>
      </c>
      <c r="FV18">
        <v>2563.9628360900001</v>
      </c>
      <c r="FW18">
        <v>1329.2016370199999</v>
      </c>
      <c r="FX18">
        <v>93627.408175479999</v>
      </c>
      <c r="FY18">
        <v>23606.395748930001</v>
      </c>
      <c r="FZ18">
        <v>5061.9352342900002</v>
      </c>
      <c r="GA18">
        <v>2951.8248808200001</v>
      </c>
      <c r="GB18">
        <v>305897.62489131303</v>
      </c>
      <c r="GC18">
        <v>1329764.8995435401</v>
      </c>
      <c r="GD18">
        <v>1602778.9852370799</v>
      </c>
      <c r="GF18">
        <v>20291646.41415</v>
      </c>
      <c r="GG18">
        <v>43275.488190919998</v>
      </c>
      <c r="GH18">
        <v>8934.2002024899994</v>
      </c>
      <c r="GI18">
        <v>5178.4473021800004</v>
      </c>
      <c r="GJ18">
        <v>436097.66183493001</v>
      </c>
      <c r="GN18">
        <v>30319653.765861001</v>
      </c>
      <c r="GO18">
        <v>177213.1631255</v>
      </c>
      <c r="GP18">
        <v>83017.449000940003</v>
      </c>
      <c r="GQ18">
        <v>49.532983000000002</v>
      </c>
      <c r="GR18">
        <v>3376445.8020330798</v>
      </c>
      <c r="GS18">
        <v>7588312.7230000002</v>
      </c>
      <c r="GT18">
        <v>1643342.662</v>
      </c>
      <c r="GU18">
        <v>1815882.66</v>
      </c>
      <c r="GV18">
        <v>148091997.11300001</v>
      </c>
      <c r="GW18">
        <v>717668229.33172905</v>
      </c>
      <c r="GX18">
        <v>158577496.81159699</v>
      </c>
      <c r="GY18">
        <v>93573262.413075</v>
      </c>
      <c r="GZ18">
        <v>7335034451.99506</v>
      </c>
      <c r="HA18">
        <v>2084332</v>
      </c>
      <c r="HB18">
        <v>1189464</v>
      </c>
      <c r="HC18">
        <v>199179</v>
      </c>
      <c r="HD18">
        <v>106028166</v>
      </c>
      <c r="HE18">
        <v>37702.1</v>
      </c>
      <c r="HF18">
        <v>18407.3</v>
      </c>
      <c r="HG18">
        <v>1444.3</v>
      </c>
      <c r="HH18">
        <v>1576345.8670000001</v>
      </c>
      <c r="HI18">
        <v>3356.3224022019999</v>
      </c>
      <c r="HJ18">
        <v>966.661373336</v>
      </c>
      <c r="HK18">
        <v>379.51048595899999</v>
      </c>
      <c r="HL18">
        <v>74781.614122757994</v>
      </c>
      <c r="HM18">
        <v>2338495.1719999998</v>
      </c>
      <c r="HN18">
        <v>859674.38500000001</v>
      </c>
      <c r="HO18">
        <v>1211242.5870000001</v>
      </c>
      <c r="HP18">
        <v>25155766.182999998</v>
      </c>
      <c r="HQ18">
        <v>374097.08886448003</v>
      </c>
      <c r="HR18">
        <v>109743.6968262</v>
      </c>
      <c r="HS18">
        <v>39112.605840960001</v>
      </c>
      <c r="HT18">
        <v>4337566.6225943901</v>
      </c>
      <c r="HU18">
        <v>68577000</v>
      </c>
      <c r="HV18">
        <v>29150000</v>
      </c>
      <c r="HW18">
        <v>7959000</v>
      </c>
      <c r="HX18">
        <v>2478868902</v>
      </c>
      <c r="HY18">
        <v>19497.033672102902</v>
      </c>
      <c r="HZ18">
        <v>5412.0596519098299</v>
      </c>
      <c r="IA18">
        <v>1093.21428724577</v>
      </c>
      <c r="IB18">
        <v>201609.69466898299</v>
      </c>
      <c r="IC18">
        <v>1433.47474979</v>
      </c>
      <c r="ID18">
        <v>689.59509156800004</v>
      </c>
      <c r="IE18">
        <v>159.48868675</v>
      </c>
      <c r="IF18">
        <v>16856.8431436295</v>
      </c>
      <c r="IG18">
        <v>478.43799999999999</v>
      </c>
      <c r="IH18">
        <v>335.86500000000001</v>
      </c>
      <c r="II18">
        <v>41.728999999999999</v>
      </c>
      <c r="IJ18">
        <v>26469.963</v>
      </c>
      <c r="IK18">
        <v>722077.74028691603</v>
      </c>
      <c r="IL18">
        <v>334742.10805449</v>
      </c>
      <c r="IM18">
        <v>22827.333153309999</v>
      </c>
      <c r="IN18">
        <v>9493190.8339872304</v>
      </c>
      <c r="IO18">
        <v>198758.71266192899</v>
      </c>
      <c r="IP18">
        <v>74496.5505250516</v>
      </c>
      <c r="IQ18">
        <v>20912.418520300002</v>
      </c>
      <c r="IR18">
        <v>1564148.3840685999</v>
      </c>
      <c r="IS18">
        <v>104281.159031</v>
      </c>
      <c r="IT18">
        <v>30187.604764</v>
      </c>
      <c r="IU18">
        <v>7825.1461829999998</v>
      </c>
      <c r="IV18">
        <v>2547867.2350360001</v>
      </c>
      <c r="IW18">
        <v>2610.1729999999998</v>
      </c>
      <c r="IX18">
        <v>1302.665</v>
      </c>
      <c r="IY18">
        <v>302.47000000000003</v>
      </c>
      <c r="IZ18">
        <v>46256.141000000003</v>
      </c>
      <c r="JA18">
        <v>48082.3598809865</v>
      </c>
      <c r="JB18">
        <v>14146.300521134101</v>
      </c>
      <c r="JC18">
        <v>3750.4918739147902</v>
      </c>
      <c r="JD18">
        <v>1548942.2226567201</v>
      </c>
      <c r="JE18">
        <v>767407.18</v>
      </c>
      <c r="JF18">
        <v>173236.33</v>
      </c>
      <c r="JG18">
        <v>142806.79999999999</v>
      </c>
      <c r="JH18">
        <v>9023185.1699999999</v>
      </c>
      <c r="JI18">
        <v>4746.17137516</v>
      </c>
      <c r="JJ18">
        <v>2542.0805774099999</v>
      </c>
      <c r="JK18">
        <v>469.55964803000001</v>
      </c>
      <c r="JL18">
        <v>78783.396056309997</v>
      </c>
      <c r="JM18">
        <v>159.815</v>
      </c>
      <c r="JN18">
        <v>104.095</v>
      </c>
      <c r="JO18">
        <v>23.494</v>
      </c>
      <c r="JP18">
        <v>4222.2809999999999</v>
      </c>
      <c r="JQ18">
        <v>77033.682317256505</v>
      </c>
      <c r="JR18">
        <v>17767.414875886101</v>
      </c>
      <c r="JS18">
        <v>8691.2347354404701</v>
      </c>
      <c r="JT18">
        <v>526476.39300830802</v>
      </c>
      <c r="JU18">
        <v>10758.862219413701</v>
      </c>
      <c r="JV18">
        <v>3676.1016665299999</v>
      </c>
      <c r="JW18">
        <v>318.17987649999998</v>
      </c>
      <c r="JX18">
        <v>119619.118046369</v>
      </c>
      <c r="JY18">
        <v>201603.661567623</v>
      </c>
      <c r="JZ18">
        <v>33150.536747047401</v>
      </c>
      <c r="KA18">
        <v>1863.4987637455099</v>
      </c>
      <c r="KB18">
        <v>2766607.1828401899</v>
      </c>
      <c r="KC18">
        <v>21338.38223263</v>
      </c>
      <c r="KD18">
        <v>7263.871818351</v>
      </c>
      <c r="KE18">
        <v>2197.8920114100001</v>
      </c>
      <c r="KF18">
        <v>248473.41994305901</v>
      </c>
      <c r="KG18">
        <v>3149408.0498647201</v>
      </c>
      <c r="KH18">
        <v>989297.42980838998</v>
      </c>
      <c r="KI18">
        <v>456578.28226314997</v>
      </c>
      <c r="KJ18">
        <v>32243585.049782299</v>
      </c>
      <c r="KK18">
        <v>19940.301814779999</v>
      </c>
      <c r="KL18">
        <v>10178.93441493</v>
      </c>
      <c r="KM18">
        <v>4997.5839999999998</v>
      </c>
      <c r="KN18">
        <v>461992.12</v>
      </c>
      <c r="KS18">
        <v>998670.5</v>
      </c>
      <c r="KT18">
        <v>227427.04399999999</v>
      </c>
      <c r="KU18">
        <v>3705.6080000000002</v>
      </c>
      <c r="KV18">
        <v>18341544.952</v>
      </c>
      <c r="KW18">
        <v>4567.2993634799996</v>
      </c>
      <c r="KX18">
        <v>1571.6656073700001</v>
      </c>
      <c r="KY18">
        <v>478.24778738999998</v>
      </c>
      <c r="KZ18">
        <v>101409.74119707001</v>
      </c>
      <c r="LA18">
        <v>2027.47865733</v>
      </c>
      <c r="LB18">
        <v>1014.7008932700001</v>
      </c>
      <c r="LC18">
        <v>199.91891638000001</v>
      </c>
      <c r="LD18">
        <v>37036.023468419997</v>
      </c>
      <c r="LE18">
        <v>9851165.0484965201</v>
      </c>
      <c r="LF18">
        <v>2870792.1774629699</v>
      </c>
      <c r="LG18">
        <v>1520466.7613484301</v>
      </c>
      <c r="LH18">
        <v>121756126.943984</v>
      </c>
      <c r="LI18">
        <v>39186.814434369997</v>
      </c>
      <c r="LJ18">
        <v>4191.0451869500002</v>
      </c>
      <c r="LK18">
        <v>6864.7691270699997</v>
      </c>
      <c r="LL18">
        <v>414965.34121405001</v>
      </c>
      <c r="LM18">
        <v>513519.17177011003</v>
      </c>
      <c r="LN18">
        <v>139708.89765768001</v>
      </c>
      <c r="LO18">
        <v>35012.005825619999</v>
      </c>
      <c r="LP18">
        <v>13778985.388397399</v>
      </c>
      <c r="LT18">
        <v>1603200.9792589999</v>
      </c>
      <c r="LU18">
        <v>5781835.5410000002</v>
      </c>
      <c r="LV18">
        <v>8310326.4900000002</v>
      </c>
      <c r="LW18">
        <v>1441402.362</v>
      </c>
      <c r="LX18">
        <v>78988239.333000004</v>
      </c>
      <c r="LY18">
        <v>268579.553327167</v>
      </c>
      <c r="LZ18">
        <v>93612.909901015999</v>
      </c>
      <c r="MA18">
        <v>53083.477104212601</v>
      </c>
      <c r="MB18">
        <v>2685485.2564148</v>
      </c>
      <c r="MC18">
        <v>70.766999999999996</v>
      </c>
      <c r="MD18">
        <v>30.79</v>
      </c>
      <c r="ME18">
        <v>11.722</v>
      </c>
      <c r="MF18">
        <v>1640.95</v>
      </c>
      <c r="MJ18">
        <v>2313403.6901509999</v>
      </c>
      <c r="MK18">
        <v>935.19047063999994</v>
      </c>
      <c r="ML18">
        <v>529.80077475999997</v>
      </c>
      <c r="MM18">
        <v>-0.72893337935189495</v>
      </c>
      <c r="MN18">
        <v>19652.435213298599</v>
      </c>
      <c r="MQ18">
        <v>1249146</v>
      </c>
      <c r="MV18">
        <v>258.20400000000001</v>
      </c>
      <c r="MW18">
        <v>199.03100000000001</v>
      </c>
      <c r="MX18">
        <v>21.57</v>
      </c>
      <c r="MY18">
        <v>5687.8119999999999</v>
      </c>
      <c r="MZ18">
        <v>373623.32900000003</v>
      </c>
      <c r="NA18">
        <v>135617.432</v>
      </c>
      <c r="NB18">
        <v>29972.184000000001</v>
      </c>
      <c r="NC18">
        <v>5180009.3890000004</v>
      </c>
      <c r="ND18">
        <v>971870.53</v>
      </c>
      <c r="NE18">
        <v>121776.99099999999</v>
      </c>
      <c r="NF18">
        <v>19623.003000000001</v>
      </c>
      <c r="NG18">
        <v>10325121.285</v>
      </c>
      <c r="NH18">
        <v>244612.9</v>
      </c>
      <c r="NI18">
        <v>106497.64</v>
      </c>
      <c r="NJ18">
        <v>9350.84</v>
      </c>
      <c r="NK18">
        <v>11479081.560000001</v>
      </c>
      <c r="NL18">
        <v>40752.042654211997</v>
      </c>
      <c r="NM18">
        <v>44879.236612853303</v>
      </c>
      <c r="NN18">
        <v>6360.2234652220004</v>
      </c>
      <c r="NO18">
        <v>3156122.85386348</v>
      </c>
      <c r="NT18">
        <v>4251525.7628189996</v>
      </c>
      <c r="NU18">
        <v>1299720.3447710001</v>
      </c>
      <c r="NV18">
        <v>497357.75426299998</v>
      </c>
      <c r="NW18">
        <v>28734714.592760999</v>
      </c>
      <c r="NX18">
        <v>657917.17000000004</v>
      </c>
      <c r="NY18">
        <v>276206.53000000003</v>
      </c>
      <c r="NZ18">
        <v>171038.53</v>
      </c>
      <c r="OA18">
        <v>17186334.272560202</v>
      </c>
      <c r="OB18">
        <v>38.24</v>
      </c>
      <c r="OC18">
        <v>26.713999999999999</v>
      </c>
      <c r="OD18">
        <v>-0.13600000000000001</v>
      </c>
      <c r="OE18">
        <v>794.95100000000002</v>
      </c>
      <c r="OF18">
        <v>5708.8819999999996</v>
      </c>
      <c r="OG18">
        <v>2908.1610000000001</v>
      </c>
      <c r="OH18">
        <v>237.67699999999999</v>
      </c>
      <c r="OI18">
        <v>134942.06700000001</v>
      </c>
      <c r="OJ18">
        <v>247451.606</v>
      </c>
      <c r="OK18">
        <v>45499.845999999998</v>
      </c>
      <c r="OL18">
        <v>32194.440999999999</v>
      </c>
      <c r="OM18">
        <v>3257842.4019999998</v>
      </c>
      <c r="ON18">
        <v>2920148.66240593</v>
      </c>
      <c r="OO18">
        <v>1065051.6054094599</v>
      </c>
      <c r="OP18">
        <v>305745.18932355498</v>
      </c>
      <c r="OQ18">
        <v>27534411.725448199</v>
      </c>
      <c r="OR18">
        <v>124612.29825476999</v>
      </c>
      <c r="OS18">
        <v>52166.337656919997</v>
      </c>
      <c r="OT18">
        <v>47673.619630059999</v>
      </c>
      <c r="OU18">
        <v>1342754.9436105499</v>
      </c>
      <c r="OV18">
        <v>89139.345000000001</v>
      </c>
      <c r="OW18">
        <v>30910.319</v>
      </c>
      <c r="OX18">
        <v>17629.687000000002</v>
      </c>
      <c r="OY18">
        <v>2634311.023</v>
      </c>
      <c r="OZ18">
        <v>113616</v>
      </c>
      <c r="PA18">
        <v>62690</v>
      </c>
      <c r="PB18">
        <v>14255</v>
      </c>
      <c r="PC18">
        <v>8754664</v>
      </c>
      <c r="PD18">
        <v>58749.58</v>
      </c>
      <c r="PE18">
        <v>28638.720000000001</v>
      </c>
      <c r="PF18">
        <v>5881.26</v>
      </c>
      <c r="PG18">
        <v>1102247.2328340199</v>
      </c>
      <c r="PK18">
        <v>166631806.52200001</v>
      </c>
      <c r="PL18">
        <v>5110.152</v>
      </c>
      <c r="PM18">
        <v>2276.0520000000001</v>
      </c>
      <c r="PN18">
        <v>1768.6859999999999</v>
      </c>
      <c r="PO18">
        <v>110526.88099999999</v>
      </c>
      <c r="PP18">
        <v>551448337.79999995</v>
      </c>
      <c r="PQ18">
        <v>89767573.900000006</v>
      </c>
      <c r="PR18">
        <v>77081545.400000006</v>
      </c>
      <c r="PS18">
        <v>9638331108.1000004</v>
      </c>
      <c r="PT18">
        <v>7187.8095692554198</v>
      </c>
      <c r="PU18">
        <v>3234.7718960372499</v>
      </c>
      <c r="PV18">
        <v>558.48096233010301</v>
      </c>
      <c r="PW18">
        <v>71710.366204163496</v>
      </c>
    </row>
    <row r="19" spans="3:439" x14ac:dyDescent="0.4">
      <c r="C19" s="10">
        <v>2018</v>
      </c>
      <c r="D19">
        <v>52319.34</v>
      </c>
      <c r="E19">
        <v>3995.87</v>
      </c>
      <c r="F19">
        <v>-7010.85</v>
      </c>
      <c r="G19">
        <v>1452926.17</v>
      </c>
      <c r="H19">
        <v>627558.08026499802</v>
      </c>
      <c r="I19">
        <v>127208.103188635</v>
      </c>
      <c r="J19">
        <v>227828.95214665899</v>
      </c>
      <c r="K19">
        <v>13786697.9979563</v>
      </c>
      <c r="L19">
        <v>887579.61</v>
      </c>
      <c r="M19">
        <v>903819.66</v>
      </c>
      <c r="N19">
        <v>257817.18</v>
      </c>
      <c r="O19">
        <v>12420128.15</v>
      </c>
      <c r="P19">
        <v>806342.47600000002</v>
      </c>
      <c r="Q19">
        <v>248061.177</v>
      </c>
      <c r="R19">
        <v>60643.184000000001</v>
      </c>
      <c r="S19">
        <v>5531804.7319999998</v>
      </c>
      <c r="U19">
        <v>114724.719</v>
      </c>
      <c r="W19">
        <v>4986448.9731000699</v>
      </c>
      <c r="X19">
        <v>144422.03779599999</v>
      </c>
      <c r="Y19">
        <v>38150.420384999998</v>
      </c>
      <c r="Z19">
        <v>3480.4393220000002</v>
      </c>
      <c r="AA19">
        <v>4088130.31</v>
      </c>
      <c r="AF19">
        <v>992774.23190573999</v>
      </c>
      <c r="AG19">
        <v>147340.664196445</v>
      </c>
      <c r="AH19">
        <v>146190.76655095399</v>
      </c>
      <c r="AI19">
        <v>13929923.8122131</v>
      </c>
      <c r="AJ19">
        <v>582.34674478750298</v>
      </c>
      <c r="AK19">
        <v>244.07259360916899</v>
      </c>
      <c r="AL19">
        <v>375.80261228378498</v>
      </c>
      <c r="AM19">
        <v>12963.232567250499</v>
      </c>
      <c r="AN19">
        <v>71299.77</v>
      </c>
      <c r="AO19">
        <v>369.37949928</v>
      </c>
      <c r="AP19">
        <v>103.83801997</v>
      </c>
      <c r="AQ19">
        <v>33.403424999999999</v>
      </c>
      <c r="AR19">
        <v>5031.2387439399999</v>
      </c>
      <c r="AS19">
        <v>9916.9593430533805</v>
      </c>
      <c r="AT19">
        <v>923.80698265299998</v>
      </c>
      <c r="AU19">
        <v>212.47081104351</v>
      </c>
      <c r="AV19">
        <v>143114.38771404701</v>
      </c>
      <c r="AW19">
        <v>15986.331286500001</v>
      </c>
      <c r="AX19">
        <v>4509.3523466699999</v>
      </c>
      <c r="AY19">
        <v>1260.8316029699999</v>
      </c>
      <c r="AZ19">
        <v>239345.2883593</v>
      </c>
      <c r="BA19">
        <v>1042.586</v>
      </c>
      <c r="BB19">
        <v>592.03599999999994</v>
      </c>
      <c r="BC19">
        <v>155.76900000000001</v>
      </c>
      <c r="BD19">
        <v>30281.598000000002</v>
      </c>
      <c r="BE19">
        <v>5725.8689999999997</v>
      </c>
      <c r="BF19">
        <v>2933.25461</v>
      </c>
      <c r="BG19">
        <v>443.88299999999998</v>
      </c>
      <c r="BH19">
        <v>92135.84</v>
      </c>
      <c r="BI19">
        <v>657343.36708162003</v>
      </c>
      <c r="BJ19">
        <v>209977.53724025001</v>
      </c>
      <c r="BK19">
        <v>113403.26848093</v>
      </c>
      <c r="BL19">
        <v>7408234.1090298099</v>
      </c>
      <c r="BM19">
        <v>635.38085418000003</v>
      </c>
      <c r="BN19">
        <v>131.397224460019</v>
      </c>
      <c r="BO19">
        <v>21.08396389</v>
      </c>
      <c r="BP19">
        <v>20353.140674362901</v>
      </c>
      <c r="BT19">
        <v>102486.215</v>
      </c>
      <c r="BY19">
        <v>10023910.9046642</v>
      </c>
      <c r="BZ19">
        <v>4891834.4442618899</v>
      </c>
      <c r="CA19">
        <v>888805.15340723202</v>
      </c>
      <c r="CB19">
        <v>160319078.883073</v>
      </c>
      <c r="CC19">
        <v>270613</v>
      </c>
      <c r="CD19">
        <v>1324799</v>
      </c>
      <c r="CE19">
        <v>71001</v>
      </c>
      <c r="CF19">
        <v>5697590</v>
      </c>
      <c r="CG19">
        <v>155896.16800000001</v>
      </c>
      <c r="CH19">
        <v>76992.445000000007</v>
      </c>
      <c r="CI19">
        <v>9230.6720000000005</v>
      </c>
      <c r="CJ19">
        <v>5689053.9759999998</v>
      </c>
      <c r="CK19">
        <v>12419</v>
      </c>
      <c r="CL19">
        <v>13306</v>
      </c>
      <c r="CM19">
        <v>-1953</v>
      </c>
      <c r="CN19">
        <v>268906</v>
      </c>
      <c r="CO19">
        <v>57402</v>
      </c>
      <c r="CP19">
        <v>40587</v>
      </c>
      <c r="CQ19">
        <v>7843</v>
      </c>
      <c r="CR19">
        <v>1132147</v>
      </c>
      <c r="CS19">
        <v>12508785</v>
      </c>
      <c r="CT19">
        <v>3524800</v>
      </c>
      <c r="CU19">
        <v>2261198</v>
      </c>
      <c r="CV19">
        <v>246265755</v>
      </c>
      <c r="CW19">
        <v>47657.908000000003</v>
      </c>
      <c r="CX19">
        <v>6779.4219999999996</v>
      </c>
      <c r="CY19">
        <v>1604.9349999999999</v>
      </c>
      <c r="CZ19">
        <v>1765138.693</v>
      </c>
      <c r="DA19">
        <v>52217627.192998096</v>
      </c>
      <c r="DB19">
        <v>21855091.140721001</v>
      </c>
      <c r="DC19">
        <v>13670358.539470199</v>
      </c>
      <c r="DD19">
        <v>686090432.96417403</v>
      </c>
      <c r="DE19">
        <v>7652.64686795738</v>
      </c>
      <c r="DF19">
        <v>5970.4827333800004</v>
      </c>
      <c r="DG19">
        <v>1996.8915224984801</v>
      </c>
      <c r="DH19">
        <v>133201.00068649201</v>
      </c>
      <c r="DI19">
        <v>482127.32904414699</v>
      </c>
      <c r="DJ19">
        <v>689949.20585730905</v>
      </c>
      <c r="DK19">
        <v>101856.52134276</v>
      </c>
      <c r="DL19">
        <v>10051750.9130565</v>
      </c>
      <c r="DM19">
        <v>96221</v>
      </c>
      <c r="DN19">
        <v>281184</v>
      </c>
      <c r="DO19">
        <v>37081</v>
      </c>
      <c r="DP19">
        <v>1881012</v>
      </c>
      <c r="DQ19">
        <v>2858388.5258331401</v>
      </c>
      <c r="DR19">
        <v>925489.35629026999</v>
      </c>
      <c r="DS19">
        <v>583844.67528216995</v>
      </c>
      <c r="DT19">
        <v>33036825.077239301</v>
      </c>
      <c r="DU19">
        <v>580544</v>
      </c>
      <c r="DV19">
        <v>378169</v>
      </c>
      <c r="DW19">
        <v>-35970</v>
      </c>
      <c r="DX19">
        <v>14748289</v>
      </c>
      <c r="DY19">
        <v>182273.6899</v>
      </c>
      <c r="DZ19">
        <v>75188.425900000002</v>
      </c>
      <c r="EA19">
        <v>19104.523099999999</v>
      </c>
      <c r="EB19">
        <v>6990718.9313000003</v>
      </c>
      <c r="EC19">
        <v>115301.853</v>
      </c>
      <c r="ED19">
        <v>51350.457000000002</v>
      </c>
      <c r="EE19">
        <v>1651.9739999999999</v>
      </c>
      <c r="EF19">
        <v>7196943.5729405303</v>
      </c>
      <c r="EG19">
        <v>13337.967000000001</v>
      </c>
      <c r="EH19">
        <v>5515.8883999999998</v>
      </c>
      <c r="EI19">
        <v>2226.143</v>
      </c>
      <c r="EJ19">
        <v>422720.86599999998</v>
      </c>
      <c r="EK19">
        <v>173360.12</v>
      </c>
      <c r="EL19">
        <v>43937.98</v>
      </c>
      <c r="EM19">
        <v>16359.3</v>
      </c>
      <c r="EN19">
        <v>1782026.85</v>
      </c>
      <c r="EO19">
        <v>75396</v>
      </c>
      <c r="EP19">
        <v>49756</v>
      </c>
      <c r="EQ19">
        <v>20407</v>
      </c>
      <c r="ER19">
        <v>1817582</v>
      </c>
      <c r="ES19">
        <v>1546.231</v>
      </c>
      <c r="ET19">
        <v>765.90101000000004</v>
      </c>
      <c r="EU19">
        <v>74.268379999999993</v>
      </c>
      <c r="EV19">
        <v>20752.606599999999</v>
      </c>
      <c r="EW19">
        <v>71083.415352580007</v>
      </c>
      <c r="EX19">
        <v>18808.668423120002</v>
      </c>
      <c r="EY19">
        <v>1133.01802589918</v>
      </c>
      <c r="EZ19">
        <v>1012375.0823932</v>
      </c>
      <c r="FA19">
        <v>496.04595064</v>
      </c>
      <c r="FB19">
        <v>243.42992924000001</v>
      </c>
      <c r="FC19">
        <v>11.076688384200001</v>
      </c>
      <c r="FD19">
        <v>10330.6917171267</v>
      </c>
      <c r="FE19">
        <v>13633.31952741</v>
      </c>
      <c r="FF19">
        <v>7109.41863792</v>
      </c>
      <c r="FG19">
        <v>511.40107087000001</v>
      </c>
      <c r="FH19">
        <v>306137.20933938498</v>
      </c>
      <c r="FI19">
        <v>129580</v>
      </c>
      <c r="FJ19">
        <v>165854</v>
      </c>
      <c r="FK19">
        <v>23768</v>
      </c>
      <c r="FL19">
        <v>2638117</v>
      </c>
      <c r="FM19">
        <v>2121.6379999999999</v>
      </c>
      <c r="FN19">
        <v>1470.1410000000001</v>
      </c>
      <c r="FO19">
        <v>49.762</v>
      </c>
      <c r="FP19">
        <v>36153.123699999996</v>
      </c>
      <c r="FQ19">
        <v>3285.596583</v>
      </c>
      <c r="FR19">
        <v>1172.3975931800001</v>
      </c>
      <c r="FS19">
        <v>400.65846399999901</v>
      </c>
      <c r="FT19">
        <v>40593.993103199798</v>
      </c>
      <c r="FU19">
        <v>12130.35646271</v>
      </c>
      <c r="FV19">
        <v>3258.79646254</v>
      </c>
      <c r="FW19">
        <v>1384.6118252599999</v>
      </c>
      <c r="FX19">
        <v>107294.12283464</v>
      </c>
      <c r="FY19">
        <v>24101.403753179999</v>
      </c>
      <c r="FZ19">
        <v>5338.6539989800003</v>
      </c>
      <c r="GA19">
        <v>3185.82693892</v>
      </c>
      <c r="GB19">
        <v>328936.40096503601</v>
      </c>
      <c r="GC19">
        <v>1449135.4365125101</v>
      </c>
      <c r="GD19">
        <v>1961320.28952129</v>
      </c>
      <c r="GE19">
        <v>249916.78706669001</v>
      </c>
      <c r="GF19">
        <v>23548768.223283201</v>
      </c>
      <c r="GG19">
        <v>46482.032192040002</v>
      </c>
      <c r="GH19">
        <v>10261.56681219</v>
      </c>
      <c r="GI19">
        <v>5255.6359506299996</v>
      </c>
      <c r="GJ19">
        <v>480359.20323103003</v>
      </c>
      <c r="GN19">
        <v>32825149.511464</v>
      </c>
      <c r="GO19">
        <v>191886.762384</v>
      </c>
      <c r="GP19">
        <v>56200.264850660002</v>
      </c>
      <c r="GQ19">
        <v>1808.7363399999999</v>
      </c>
      <c r="GR19">
        <v>3620770.7746230001</v>
      </c>
      <c r="GS19">
        <v>8324334.6040000003</v>
      </c>
      <c r="GT19">
        <v>1570283.719</v>
      </c>
      <c r="GU19">
        <v>2095254.0079999999</v>
      </c>
      <c r="GV19">
        <v>161366661.52000001</v>
      </c>
      <c r="GW19">
        <v>742327013.01946199</v>
      </c>
      <c r="GX19">
        <v>163581199.74795201</v>
      </c>
      <c r="GY19">
        <v>89613782.338646993</v>
      </c>
      <c r="GZ19">
        <v>8088643496.0610104</v>
      </c>
      <c r="HA19">
        <v>1945746</v>
      </c>
      <c r="HB19">
        <v>995661</v>
      </c>
      <c r="HC19">
        <v>269129</v>
      </c>
      <c r="HD19">
        <v>114940705</v>
      </c>
      <c r="HE19">
        <v>42135.1</v>
      </c>
      <c r="HF19">
        <v>17689</v>
      </c>
      <c r="HG19">
        <v>2293.4</v>
      </c>
      <c r="HH19">
        <v>1625164.676</v>
      </c>
      <c r="HI19">
        <v>3717.6777220200001</v>
      </c>
      <c r="HJ19">
        <v>1205.9704258639999</v>
      </c>
      <c r="HK19">
        <v>466.91753049149997</v>
      </c>
      <c r="HL19">
        <v>76866.800483491097</v>
      </c>
      <c r="HM19">
        <v>2090737.5819999999</v>
      </c>
      <c r="HN19">
        <v>881840.00300000003</v>
      </c>
      <c r="HO19">
        <v>302419.10499999998</v>
      </c>
      <c r="HP19">
        <v>26257855.353</v>
      </c>
      <c r="HQ19">
        <v>386173.46736525698</v>
      </c>
      <c r="HR19">
        <v>119811.396310636</v>
      </c>
      <c r="HS19">
        <v>23585.165316015999</v>
      </c>
      <c r="HT19">
        <v>4577851.6231629001</v>
      </c>
      <c r="HU19">
        <v>75808000</v>
      </c>
      <c r="HV19">
        <v>23172000</v>
      </c>
      <c r="HW19">
        <v>4558000</v>
      </c>
      <c r="HX19">
        <v>2634828438.5163102</v>
      </c>
      <c r="HY19">
        <v>21257.118265783702</v>
      </c>
      <c r="HZ19">
        <v>7516.9860883976298</v>
      </c>
      <c r="IA19">
        <v>1737.7542448801</v>
      </c>
      <c r="IB19">
        <v>225694.81192762501</v>
      </c>
      <c r="IC19">
        <v>1649.79825908</v>
      </c>
      <c r="ID19">
        <v>738.99826557200004</v>
      </c>
      <c r="IE19">
        <v>84.823078022350401</v>
      </c>
      <c r="IF19">
        <v>17644.6660497714</v>
      </c>
      <c r="IG19">
        <v>535.64599999999996</v>
      </c>
      <c r="IH19">
        <v>389.05200000000002</v>
      </c>
      <c r="II19">
        <v>10.236000000000001</v>
      </c>
      <c r="IJ19">
        <v>28620.25</v>
      </c>
      <c r="IK19">
        <v>833278.65182256</v>
      </c>
      <c r="IL19">
        <v>405012.124000285</v>
      </c>
      <c r="IM19">
        <v>34990.108618259997</v>
      </c>
      <c r="IN19">
        <v>10675776.154550601</v>
      </c>
      <c r="IO19">
        <v>194250.49962923999</v>
      </c>
      <c r="IP19">
        <v>93862.057742693403</v>
      </c>
      <c r="IQ19">
        <v>12780.900658320001</v>
      </c>
      <c r="IR19">
        <v>2072755.2692024901</v>
      </c>
      <c r="IS19">
        <v>116145.83211</v>
      </c>
      <c r="IT19">
        <v>32542.408094999999</v>
      </c>
      <c r="IU19">
        <v>10650.771344999999</v>
      </c>
      <c r="IV19">
        <v>2736789.8624229999</v>
      </c>
      <c r="IW19">
        <v>2807.39</v>
      </c>
      <c r="IX19">
        <v>1398.0329999999999</v>
      </c>
      <c r="IY19">
        <v>15.15</v>
      </c>
      <c r="IZ19">
        <v>48550.180999999997</v>
      </c>
      <c r="JA19">
        <v>53351.456222210902</v>
      </c>
      <c r="JB19">
        <v>15249.501471523099</v>
      </c>
      <c r="JC19">
        <v>6701.02528002708</v>
      </c>
      <c r="JD19">
        <v>1402466.5813215901</v>
      </c>
      <c r="JE19">
        <v>878051.6</v>
      </c>
      <c r="JF19">
        <v>179063</v>
      </c>
      <c r="JG19">
        <v>135217.54999999999</v>
      </c>
      <c r="JH19">
        <v>9567234.4700000007</v>
      </c>
      <c r="JI19">
        <v>4302.4772949999997</v>
      </c>
      <c r="JJ19">
        <v>1559.903161</v>
      </c>
      <c r="JK19">
        <v>-18.695800999999999</v>
      </c>
      <c r="JL19">
        <v>83283.269457999995</v>
      </c>
      <c r="JM19">
        <v>163.58199999999999</v>
      </c>
      <c r="JN19">
        <v>105.34399999999999</v>
      </c>
      <c r="JO19">
        <v>13.348000000000001</v>
      </c>
      <c r="JP19">
        <v>4457.1310000000003</v>
      </c>
      <c r="JQ19">
        <v>76477.647886092105</v>
      </c>
      <c r="JR19">
        <v>18454.7233301817</v>
      </c>
      <c r="JS19">
        <v>5581.9699449833997</v>
      </c>
      <c r="JT19">
        <v>601396.12867181306</v>
      </c>
      <c r="JU19">
        <v>11600.9915348907</v>
      </c>
      <c r="JV19">
        <v>4173.5464813094704</v>
      </c>
      <c r="JW19">
        <v>383.05954179999998</v>
      </c>
      <c r="JX19">
        <v>133162.94607127999</v>
      </c>
      <c r="JY19">
        <v>275351.02045420499</v>
      </c>
      <c r="JZ19">
        <v>36627.1641098986</v>
      </c>
      <c r="KA19">
        <v>3496.7834703459998</v>
      </c>
      <c r="KB19">
        <v>3392091.3281965</v>
      </c>
      <c r="KC19">
        <v>23110.19867795</v>
      </c>
      <c r="KD19">
        <v>7699.6853861957998</v>
      </c>
      <c r="KE19">
        <v>5890.2931768899998</v>
      </c>
      <c r="KF19">
        <v>226412.49354343201</v>
      </c>
      <c r="KG19">
        <v>2971602.1852831901</v>
      </c>
      <c r="KH19">
        <v>924776.91492603999</v>
      </c>
      <c r="KI19">
        <v>212375.34201175001</v>
      </c>
      <c r="KJ19">
        <v>35570561.916847497</v>
      </c>
      <c r="KK19">
        <v>19604.618892999999</v>
      </c>
      <c r="KL19">
        <v>11206.153</v>
      </c>
      <c r="KM19">
        <v>3362.1190000000001</v>
      </c>
      <c r="KN19">
        <v>503469.00599999999</v>
      </c>
      <c r="KS19">
        <v>1153013.7849999999</v>
      </c>
      <c r="KT19">
        <v>178113.394</v>
      </c>
      <c r="KU19">
        <v>36201.178999999996</v>
      </c>
      <c r="KV19">
        <v>19682053.789999999</v>
      </c>
      <c r="KW19">
        <v>5001.2303743700004</v>
      </c>
      <c r="KX19">
        <v>1583.65365969</v>
      </c>
      <c r="KY19">
        <v>579.02584945000001</v>
      </c>
      <c r="KZ19">
        <v>104562.80439093</v>
      </c>
      <c r="LA19">
        <v>2187.16658272</v>
      </c>
      <c r="LB19">
        <v>1135.76271851</v>
      </c>
      <c r="LC19">
        <v>182.19503431999999</v>
      </c>
      <c r="LD19">
        <v>37677.324976739998</v>
      </c>
      <c r="LE19">
        <v>10136581.190442</v>
      </c>
      <c r="LF19">
        <v>3030729.4528100002</v>
      </c>
      <c r="LG19">
        <v>1660759.9779808</v>
      </c>
      <c r="LH19">
        <v>133342015.089745</v>
      </c>
      <c r="LI19">
        <v>41770.660496850003</v>
      </c>
      <c r="LJ19">
        <v>4140.7867602799997</v>
      </c>
      <c r="LK19">
        <v>7209.5325331200002</v>
      </c>
      <c r="LL19">
        <v>433617.27987191</v>
      </c>
      <c r="LM19">
        <v>632571.96015965997</v>
      </c>
      <c r="LN19">
        <v>149477.83507194999</v>
      </c>
      <c r="LO19">
        <v>36873.260436789998</v>
      </c>
      <c r="LP19">
        <v>15366785.159224899</v>
      </c>
      <c r="LQ19">
        <v>60324.098671</v>
      </c>
      <c r="LR19">
        <v>26417.288935</v>
      </c>
      <c r="LS19">
        <v>10036.430082999999</v>
      </c>
      <c r="LT19">
        <v>1886673.68937</v>
      </c>
      <c r="LX19">
        <v>87234205.840000004</v>
      </c>
      <c r="LY19">
        <v>282018.58204760402</v>
      </c>
      <c r="LZ19">
        <v>105216.71598551</v>
      </c>
      <c r="MA19">
        <v>38721.581924993901</v>
      </c>
      <c r="MB19">
        <v>2853083.3217655299</v>
      </c>
      <c r="MC19">
        <v>70.316000000000003</v>
      </c>
      <c r="MD19">
        <v>34.348999999999997</v>
      </c>
      <c r="ME19">
        <v>5.5389999999999997</v>
      </c>
      <c r="MF19">
        <v>1649.4349999999999</v>
      </c>
      <c r="MJ19">
        <v>2354376.4186450001</v>
      </c>
      <c r="MK19">
        <v>1031.69708459975</v>
      </c>
      <c r="ML19">
        <v>581.02463212999999</v>
      </c>
      <c r="MM19">
        <v>8.7678119999999993</v>
      </c>
      <c r="MN19">
        <v>21605.578596827701</v>
      </c>
      <c r="MQ19">
        <v>1320181</v>
      </c>
      <c r="MR19">
        <v>98207</v>
      </c>
      <c r="MS19">
        <v>51328</v>
      </c>
      <c r="MT19">
        <v>-58484</v>
      </c>
      <c r="MU19">
        <v>4070723</v>
      </c>
      <c r="MV19">
        <v>261.78899999999999</v>
      </c>
      <c r="MW19">
        <v>205.48400000000001</v>
      </c>
      <c r="MX19">
        <v>9.3260000000000005</v>
      </c>
      <c r="MY19">
        <v>6131.8220000000001</v>
      </c>
      <c r="MZ19">
        <v>396027.34399999998</v>
      </c>
      <c r="NA19">
        <v>144618.25899999999</v>
      </c>
      <c r="NB19">
        <v>30100.683000000001</v>
      </c>
      <c r="NC19">
        <v>5554794.3130000001</v>
      </c>
      <c r="ND19">
        <v>1108735.297</v>
      </c>
      <c r="NE19">
        <v>147681.617</v>
      </c>
      <c r="NF19">
        <v>42397.938999999998</v>
      </c>
      <c r="NG19">
        <v>11831650.558</v>
      </c>
      <c r="NH19">
        <v>157676.29020633001</v>
      </c>
      <c r="NI19">
        <v>61078.749113689999</v>
      </c>
      <c r="NJ19">
        <v>3239.9428457600002</v>
      </c>
      <c r="NK19">
        <v>7194834.99575359</v>
      </c>
      <c r="NL19">
        <v>47610.347773397203</v>
      </c>
      <c r="NM19">
        <v>47491.474364603797</v>
      </c>
      <c r="NN19">
        <v>8766.3639691009994</v>
      </c>
      <c r="NO19">
        <v>3134058.1312182401</v>
      </c>
      <c r="NT19">
        <v>4306894.25966</v>
      </c>
      <c r="NU19">
        <v>1388667.3779859999</v>
      </c>
      <c r="NV19">
        <v>756492.001131</v>
      </c>
      <c r="NW19">
        <v>30421099.136533</v>
      </c>
      <c r="NX19">
        <v>681190.56</v>
      </c>
      <c r="NY19">
        <v>288736.76</v>
      </c>
      <c r="NZ19">
        <v>151831.99</v>
      </c>
      <c r="OA19">
        <v>17792861.210000001</v>
      </c>
      <c r="OB19">
        <v>45.844000000000001</v>
      </c>
      <c r="OC19">
        <v>26.721</v>
      </c>
      <c r="OD19">
        <v>2.3410000000000002</v>
      </c>
      <c r="OE19">
        <v>874.71199999999999</v>
      </c>
      <c r="OF19">
        <v>6050.9219999999996</v>
      </c>
      <c r="OG19">
        <v>3040.78</v>
      </c>
      <c r="OH19">
        <v>309.01799999999997</v>
      </c>
      <c r="OI19">
        <v>138047.27174</v>
      </c>
      <c r="OJ19">
        <v>368465.18599999999</v>
      </c>
      <c r="OK19">
        <v>66028.850000000006</v>
      </c>
      <c r="OL19">
        <v>65882.415999999997</v>
      </c>
      <c r="OM19">
        <v>3867425.602</v>
      </c>
      <c r="ON19">
        <v>2958063.0097416802</v>
      </c>
      <c r="OO19">
        <v>1105338.8133942101</v>
      </c>
      <c r="OP19">
        <v>200721.36634961801</v>
      </c>
      <c r="OQ19">
        <v>29280807.32147</v>
      </c>
      <c r="OR19">
        <v>140422.97898675999</v>
      </c>
      <c r="OS19">
        <v>67033.211124619993</v>
      </c>
      <c r="OT19">
        <v>31951.57880897</v>
      </c>
      <c r="OU19">
        <v>1359908.3502070999</v>
      </c>
      <c r="OV19">
        <v>102302</v>
      </c>
      <c r="OW19">
        <v>26592</v>
      </c>
      <c r="OX19">
        <v>17944</v>
      </c>
      <c r="OY19">
        <v>2804259</v>
      </c>
      <c r="OZ19">
        <v>142268.82810000001</v>
      </c>
      <c r="PA19">
        <v>90041.426640000005</v>
      </c>
      <c r="PB19">
        <v>13703.59073</v>
      </c>
      <c r="PC19">
        <v>8586138.4371300004</v>
      </c>
      <c r="PD19">
        <v>71907.820587470007</v>
      </c>
      <c r="PE19">
        <v>25375.497096300001</v>
      </c>
      <c r="PF19">
        <v>6550.5715366499999</v>
      </c>
      <c r="PG19">
        <v>1217048.86131911</v>
      </c>
      <c r="PK19">
        <v>214419618.028</v>
      </c>
      <c r="PP19">
        <v>666395860.29999995</v>
      </c>
      <c r="PQ19">
        <v>111625783.7</v>
      </c>
      <c r="PR19">
        <v>73468546.400000006</v>
      </c>
      <c r="PS19">
        <v>10661565429.200001</v>
      </c>
      <c r="PT19">
        <v>7520.9927124796004</v>
      </c>
      <c r="PU19">
        <v>3550.2971455162301</v>
      </c>
      <c r="PV19">
        <v>719.64474608309797</v>
      </c>
      <c r="PW19">
        <v>82098.821339001806</v>
      </c>
    </row>
    <row r="20" spans="3:439" x14ac:dyDescent="0.4">
      <c r="C20" s="10">
        <v>2019</v>
      </c>
      <c r="D20">
        <v>49814.32</v>
      </c>
      <c r="E20">
        <v>14083.54</v>
      </c>
      <c r="F20">
        <v>-83.19</v>
      </c>
      <c r="G20">
        <v>1475550.74</v>
      </c>
      <c r="H20">
        <v>621339.53867224394</v>
      </c>
      <c r="I20">
        <v>122334.71097847199</v>
      </c>
      <c r="J20">
        <v>370181.26910754701</v>
      </c>
      <c r="K20">
        <v>15504782.7964381</v>
      </c>
      <c r="L20">
        <v>1027155.56706995</v>
      </c>
      <c r="M20">
        <v>792938.34955537005</v>
      </c>
      <c r="N20">
        <v>882781.78106714005</v>
      </c>
      <c r="O20">
        <v>15644989.8246869</v>
      </c>
      <c r="P20">
        <v>1389728.6029999999</v>
      </c>
      <c r="Q20">
        <v>494170.73300000001</v>
      </c>
      <c r="R20">
        <v>127604.658</v>
      </c>
      <c r="S20">
        <v>6737914.8830000004</v>
      </c>
      <c r="U20">
        <v>138683.87599999999</v>
      </c>
      <c r="W20">
        <v>5828362.9479247602</v>
      </c>
      <c r="X20">
        <v>138394.05269099999</v>
      </c>
      <c r="Y20">
        <v>24416.903481000001</v>
      </c>
      <c r="Z20">
        <v>4120.2159970000002</v>
      </c>
      <c r="AA20">
        <v>4185173.08</v>
      </c>
      <c r="AF20">
        <v>1134013.29587952</v>
      </c>
      <c r="AG20">
        <v>157887.406340129</v>
      </c>
      <c r="AH20">
        <v>114756.609689306</v>
      </c>
      <c r="AI20">
        <v>15586459.2706815</v>
      </c>
      <c r="AJ20">
        <v>554.19222964878304</v>
      </c>
      <c r="AK20">
        <v>242.65422782875001</v>
      </c>
      <c r="AL20">
        <v>5.7355474766201899</v>
      </c>
      <c r="AM20">
        <v>13271.9787849194</v>
      </c>
      <c r="AN20">
        <v>76011.710000000006</v>
      </c>
      <c r="AO20">
        <v>317.22476461700001</v>
      </c>
      <c r="AP20">
        <v>120.193331106</v>
      </c>
      <c r="AQ20">
        <v>25.590354000000001</v>
      </c>
      <c r="AR20">
        <v>5061.9405778999999</v>
      </c>
      <c r="AS20">
        <v>11125.885792065499</v>
      </c>
      <c r="AT20">
        <v>949.418818665</v>
      </c>
      <c r="AU20">
        <v>2074.08950448827</v>
      </c>
      <c r="AV20">
        <v>166193.150826536</v>
      </c>
      <c r="AW20">
        <v>17354.096606610001</v>
      </c>
      <c r="AX20">
        <v>4849.0078052400004</v>
      </c>
      <c r="AY20">
        <v>1286.5217252899999</v>
      </c>
      <c r="AZ20">
        <v>252934.48921925999</v>
      </c>
      <c r="BA20">
        <v>1028.954</v>
      </c>
      <c r="BB20">
        <v>635.88800000000003</v>
      </c>
      <c r="BC20">
        <v>109.747</v>
      </c>
      <c r="BD20">
        <v>32969.254000000001</v>
      </c>
      <c r="BE20">
        <v>5953.1040000000003</v>
      </c>
      <c r="BF20">
        <v>3157.5683399999998</v>
      </c>
      <c r="BG20">
        <v>773.16800000000001</v>
      </c>
      <c r="BH20">
        <v>99504.500343988897</v>
      </c>
      <c r="BI20">
        <v>670439.99371945998</v>
      </c>
      <c r="BJ20">
        <v>228038.97887779001</v>
      </c>
      <c r="BK20">
        <v>118593.24459195</v>
      </c>
      <c r="BL20">
        <v>7865387.2410883103</v>
      </c>
      <c r="BM20">
        <v>658.217300389</v>
      </c>
      <c r="BN20">
        <v>164.624832365</v>
      </c>
      <c r="BO20">
        <v>1.7699172399999901</v>
      </c>
      <c r="BP20">
        <v>20574.0849383186</v>
      </c>
      <c r="BT20">
        <v>110590.689</v>
      </c>
      <c r="BY20">
        <v>12623873.312228899</v>
      </c>
      <c r="BZ20">
        <v>6453782.1421828596</v>
      </c>
      <c r="CA20">
        <v>515822.63194434898</v>
      </c>
      <c r="CB20">
        <v>197733144.262463</v>
      </c>
      <c r="CC20">
        <v>294455</v>
      </c>
      <c r="CD20">
        <v>5444410</v>
      </c>
      <c r="CE20">
        <v>48192</v>
      </c>
      <c r="CF20">
        <v>6278035</v>
      </c>
      <c r="CG20">
        <v>187550.56400000001</v>
      </c>
      <c r="CH20">
        <v>78226.698999999993</v>
      </c>
      <c r="CI20">
        <v>11746.034</v>
      </c>
      <c r="CJ20">
        <v>6130106.3770000003</v>
      </c>
      <c r="CK20">
        <v>13566</v>
      </c>
      <c r="CL20">
        <v>13554</v>
      </c>
      <c r="CM20">
        <v>687</v>
      </c>
      <c r="CN20">
        <v>296054</v>
      </c>
      <c r="CO20">
        <v>57391</v>
      </c>
      <c r="CP20">
        <v>49784</v>
      </c>
      <c r="CQ20">
        <v>12880</v>
      </c>
      <c r="CR20">
        <v>1254736</v>
      </c>
      <c r="CS20">
        <v>14359024</v>
      </c>
      <c r="CT20">
        <v>4111169</v>
      </c>
      <c r="CU20">
        <v>3080938</v>
      </c>
      <c r="CV20">
        <v>290500257</v>
      </c>
      <c r="CW20">
        <v>58702.663999999997</v>
      </c>
      <c r="CX20">
        <v>7545.1819999999998</v>
      </c>
      <c r="CY20">
        <v>1075.7539999999999</v>
      </c>
      <c r="CZ20">
        <v>1994713.0589999999</v>
      </c>
      <c r="DA20">
        <v>54945404.901727803</v>
      </c>
      <c r="DB20">
        <v>24270581.289684501</v>
      </c>
      <c r="DC20">
        <v>12984611.951164899</v>
      </c>
      <c r="DD20">
        <v>738721216.38424897</v>
      </c>
      <c r="DE20">
        <v>7420.9492769839198</v>
      </c>
      <c r="DF20">
        <v>6930.5835256465198</v>
      </c>
      <c r="DG20">
        <v>2092.4839327026398</v>
      </c>
      <c r="DH20">
        <v>142894.92190044001</v>
      </c>
      <c r="DI20">
        <v>617801.15492202097</v>
      </c>
      <c r="DJ20">
        <v>780180.95832172805</v>
      </c>
      <c r="DK20">
        <v>142050.806144715</v>
      </c>
      <c r="DL20">
        <v>13318329.898302</v>
      </c>
      <c r="DM20">
        <v>87729</v>
      </c>
      <c r="DN20">
        <v>265613</v>
      </c>
      <c r="DO20">
        <v>26488</v>
      </c>
      <c r="DP20">
        <v>1918367</v>
      </c>
      <c r="DQ20">
        <v>3028533.68003638</v>
      </c>
      <c r="DR20">
        <v>1014174.0485100501</v>
      </c>
      <c r="DS20">
        <v>541119.75488545001</v>
      </c>
      <c r="DT20">
        <v>33405265.793135501</v>
      </c>
      <c r="DU20">
        <v>610836</v>
      </c>
      <c r="DV20">
        <v>418354</v>
      </c>
      <c r="DW20">
        <v>19263</v>
      </c>
      <c r="DX20">
        <v>14674568</v>
      </c>
      <c r="DY20">
        <v>228834.57029999999</v>
      </c>
      <c r="DZ20">
        <v>69768.294099999999</v>
      </c>
      <c r="EA20">
        <v>4042.6529999999998</v>
      </c>
      <c r="EB20">
        <v>7299125.2522</v>
      </c>
      <c r="EC20">
        <v>112924.33100000001</v>
      </c>
      <c r="ED20">
        <v>59330.553</v>
      </c>
      <c r="EE20">
        <v>3414.9090000000001</v>
      </c>
      <c r="EF20">
        <v>7941667.3145846101</v>
      </c>
      <c r="EG20">
        <v>14594.0849</v>
      </c>
      <c r="EH20">
        <v>6030.5228055699999</v>
      </c>
      <c r="EI20">
        <v>2430.65</v>
      </c>
      <c r="EJ20">
        <v>458397.47</v>
      </c>
      <c r="EK20">
        <v>189678.11</v>
      </c>
      <c r="EL20">
        <v>50569.05</v>
      </c>
      <c r="EM20">
        <v>17723.18</v>
      </c>
      <c r="EN20">
        <v>1992191.51</v>
      </c>
      <c r="EO20">
        <v>70663</v>
      </c>
      <c r="EP20">
        <v>51148</v>
      </c>
      <c r="EQ20">
        <v>17915</v>
      </c>
      <c r="ER20">
        <v>1630259</v>
      </c>
      <c r="ES20">
        <v>1790.4586227899999</v>
      </c>
      <c r="ET20">
        <v>1019.54937541</v>
      </c>
      <c r="EU20">
        <v>107.47714200999999</v>
      </c>
      <c r="EV20">
        <v>21543.375324510002</v>
      </c>
      <c r="EW20">
        <v>91953.819034669999</v>
      </c>
      <c r="EX20">
        <v>27414.477240953001</v>
      </c>
      <c r="EY20">
        <v>1822.5661320961899</v>
      </c>
      <c r="EZ20">
        <v>1269582.7799571301</v>
      </c>
      <c r="FA20">
        <v>561.92427882000004</v>
      </c>
      <c r="FB20">
        <v>253.14883931</v>
      </c>
      <c r="FC20">
        <v>31.304828203504599</v>
      </c>
      <c r="FD20">
        <v>10957.1642738953</v>
      </c>
      <c r="FE20">
        <v>11000.448450219999</v>
      </c>
      <c r="FF20">
        <v>6819.5882638700004</v>
      </c>
      <c r="FG20">
        <v>1463.95710248</v>
      </c>
      <c r="FH20">
        <v>738252.60934233502</v>
      </c>
      <c r="FI20">
        <v>133360</v>
      </c>
      <c r="FJ20">
        <v>135055</v>
      </c>
      <c r="FK20">
        <v>10307</v>
      </c>
      <c r="FL20">
        <v>2688965</v>
      </c>
      <c r="FM20">
        <v>2439.4879999999998</v>
      </c>
      <c r="FN20">
        <v>1641.6679999999999</v>
      </c>
      <c r="FO20">
        <v>108.1679</v>
      </c>
      <c r="FP20">
        <v>44258.290200000003</v>
      </c>
      <c r="FQ20">
        <v>3571.8292101285901</v>
      </c>
      <c r="FR20">
        <v>1306.48655503039</v>
      </c>
      <c r="FS20">
        <v>405.14163987320501</v>
      </c>
      <c r="FT20">
        <v>48206.1501745469</v>
      </c>
      <c r="FU20">
        <v>14049.29767183</v>
      </c>
      <c r="FV20">
        <v>3605.8980418900001</v>
      </c>
      <c r="FW20">
        <v>1692.8815320799999</v>
      </c>
      <c r="FX20">
        <v>130431.65268612</v>
      </c>
      <c r="FY20">
        <v>26785.29783757</v>
      </c>
      <c r="FZ20">
        <v>6382.49172705</v>
      </c>
      <c r="GA20">
        <v>4101.1619154299997</v>
      </c>
      <c r="GB20">
        <v>349684.20031208498</v>
      </c>
      <c r="GC20">
        <v>1727000.85826946</v>
      </c>
      <c r="GD20">
        <v>2051184.98273015</v>
      </c>
      <c r="GE20">
        <v>347265.25240274001</v>
      </c>
      <c r="GF20">
        <v>28893704.9856259</v>
      </c>
      <c r="GG20">
        <v>52847.752962359998</v>
      </c>
      <c r="GH20">
        <v>11710.462494449999</v>
      </c>
      <c r="GI20">
        <v>5447.1058709700001</v>
      </c>
      <c r="GJ20">
        <v>527996.73347632005</v>
      </c>
      <c r="GN20">
        <v>36954162.072765</v>
      </c>
      <c r="GO20">
        <v>194718.85102999999</v>
      </c>
      <c r="GP20">
        <v>51411.985200000003</v>
      </c>
      <c r="GQ20">
        <v>12534.770401</v>
      </c>
      <c r="GR20">
        <v>3707672.1557256798</v>
      </c>
      <c r="GS20">
        <v>9235937.0899999999</v>
      </c>
      <c r="GT20">
        <v>1985200.375</v>
      </c>
      <c r="GU20">
        <v>1863471.09</v>
      </c>
      <c r="GV20">
        <v>175322969.634</v>
      </c>
      <c r="GW20">
        <v>828224627.58169401</v>
      </c>
      <c r="GX20">
        <v>206638812.56606001</v>
      </c>
      <c r="GY20">
        <v>116752550.282115</v>
      </c>
      <c r="GZ20">
        <v>8582503814.7459297</v>
      </c>
      <c r="HA20">
        <v>2163535</v>
      </c>
      <c r="HB20">
        <v>1026039</v>
      </c>
      <c r="HC20">
        <v>123559</v>
      </c>
      <c r="HD20">
        <v>124110429</v>
      </c>
      <c r="HE20">
        <v>43265.599999999999</v>
      </c>
      <c r="HF20">
        <v>16942.099999999999</v>
      </c>
      <c r="HG20">
        <v>3153.9</v>
      </c>
      <c r="HH20">
        <v>1674570.1540000001</v>
      </c>
      <c r="HI20">
        <v>4018.13972904</v>
      </c>
      <c r="HJ20">
        <v>1024.199595564</v>
      </c>
      <c r="HK20">
        <v>331.02785067619999</v>
      </c>
      <c r="HL20">
        <v>81070.929783287997</v>
      </c>
      <c r="HM20">
        <v>2217358.5529999998</v>
      </c>
      <c r="HN20">
        <v>1201027.534</v>
      </c>
      <c r="HO20">
        <v>525513.25699999998</v>
      </c>
      <c r="HP20">
        <v>27818171.164000001</v>
      </c>
      <c r="HQ20">
        <v>393770.49802</v>
      </c>
      <c r="HR20">
        <v>135137.19149999999</v>
      </c>
      <c r="HS20">
        <v>30543.748729999999</v>
      </c>
      <c r="HT20">
        <v>5008099.9342582198</v>
      </c>
      <c r="HU20">
        <v>80368000</v>
      </c>
      <c r="HV20">
        <v>26195000</v>
      </c>
      <c r="HW20">
        <v>4304000</v>
      </c>
      <c r="HX20">
        <v>2824242000</v>
      </c>
      <c r="HY20">
        <v>23599.591780419101</v>
      </c>
      <c r="HZ20">
        <v>7696.4037311728798</v>
      </c>
      <c r="IA20">
        <v>2347.6761683157802</v>
      </c>
      <c r="IB20">
        <v>253011.17062083801</v>
      </c>
      <c r="IC20">
        <v>1712.3819257299999</v>
      </c>
      <c r="ID20">
        <v>841.62867056000005</v>
      </c>
      <c r="IE20">
        <v>121.13771362</v>
      </c>
      <c r="IF20">
        <v>18222.888885830002</v>
      </c>
      <c r="IG20">
        <v>582.077</v>
      </c>
      <c r="IH20">
        <v>421.44600000000003</v>
      </c>
      <c r="II20">
        <v>27.274000000000001</v>
      </c>
      <c r="IJ20">
        <v>30684.669000000002</v>
      </c>
      <c r="IK20">
        <v>930804.01826879999</v>
      </c>
      <c r="IL20">
        <v>445231.74030415999</v>
      </c>
      <c r="IM20">
        <v>66212.100913596994</v>
      </c>
      <c r="IN20">
        <v>12245052.8626053</v>
      </c>
      <c r="IO20">
        <v>215126.58793550599</v>
      </c>
      <c r="IP20">
        <v>108759.645965</v>
      </c>
      <c r="IQ20">
        <v>12620.655156233601</v>
      </c>
      <c r="IR20">
        <v>2328731.22685197</v>
      </c>
      <c r="IS20">
        <v>120533.448521</v>
      </c>
      <c r="IT20">
        <v>37774.328471000001</v>
      </c>
      <c r="IU20">
        <v>10204.966977</v>
      </c>
      <c r="IV20">
        <v>2831231.6012180001</v>
      </c>
      <c r="IW20">
        <v>3047.4960000000001</v>
      </c>
      <c r="IX20">
        <v>1456.9849999999999</v>
      </c>
      <c r="IY20">
        <v>478.49299999999999</v>
      </c>
      <c r="IZ20">
        <v>53621.362000000001</v>
      </c>
      <c r="JA20">
        <v>60524.173259372401</v>
      </c>
      <c r="JB20">
        <v>15943.5887511452</v>
      </c>
      <c r="JC20">
        <v>5214.2461300501</v>
      </c>
      <c r="JD20">
        <v>1592413.27124685</v>
      </c>
      <c r="JE20">
        <v>959340.86</v>
      </c>
      <c r="JF20">
        <v>190992.84</v>
      </c>
      <c r="JG20">
        <v>137918.76</v>
      </c>
      <c r="JH20">
        <v>9828586.9499999993</v>
      </c>
      <c r="JI20">
        <v>4508.1710430000003</v>
      </c>
      <c r="JJ20">
        <v>2954.156082</v>
      </c>
      <c r="JK20">
        <v>-362.89227699999998</v>
      </c>
      <c r="JL20">
        <v>90569.525483999998</v>
      </c>
      <c r="JM20">
        <v>166.62</v>
      </c>
      <c r="JN20">
        <v>111.07899999999999</v>
      </c>
      <c r="JO20">
        <v>8.2449999999999992</v>
      </c>
      <c r="JP20">
        <v>4656.0230000000001</v>
      </c>
      <c r="JQ20">
        <v>70207.752771493397</v>
      </c>
      <c r="JR20">
        <v>22695.1345835295</v>
      </c>
      <c r="JS20">
        <v>5151.5348935000002</v>
      </c>
      <c r="JT20">
        <v>667179.059394615</v>
      </c>
      <c r="JU20">
        <v>12582.4458655626</v>
      </c>
      <c r="JV20">
        <v>4424.2061146100004</v>
      </c>
      <c r="JW20">
        <v>603.78647871999999</v>
      </c>
      <c r="JX20">
        <v>143284.19078761199</v>
      </c>
      <c r="JY20">
        <v>320328.16991463298</v>
      </c>
      <c r="JZ20">
        <v>42576.0581520696</v>
      </c>
      <c r="KA20">
        <v>6232.2297454828604</v>
      </c>
      <c r="KB20">
        <v>3900176.9371515</v>
      </c>
      <c r="KC20">
        <v>20224.23311863</v>
      </c>
      <c r="KD20">
        <v>6523.6056903899998</v>
      </c>
      <c r="KE20">
        <v>5653.3158330099996</v>
      </c>
      <c r="KF20">
        <v>221108.95139678201</v>
      </c>
      <c r="KG20">
        <v>3358001.3047881699</v>
      </c>
      <c r="KH20">
        <v>1079821.6875219301</v>
      </c>
      <c r="KI20">
        <v>105772.13283206</v>
      </c>
      <c r="KJ20">
        <v>40658718.463545904</v>
      </c>
      <c r="KK20">
        <v>19246.597032000001</v>
      </c>
      <c r="KL20">
        <v>10746.968999999999</v>
      </c>
      <c r="KM20">
        <v>4206.1499999999996</v>
      </c>
      <c r="KN20">
        <v>549969.38399999996</v>
      </c>
      <c r="KS20">
        <v>1851789.835</v>
      </c>
      <c r="KT20">
        <v>182116.72099999999</v>
      </c>
      <c r="KU20">
        <v>67855.237999999998</v>
      </c>
      <c r="KV20">
        <v>21991336.929000001</v>
      </c>
      <c r="KW20">
        <v>5332.7487370199997</v>
      </c>
      <c r="KX20">
        <v>1600.0855268299999</v>
      </c>
      <c r="KY20">
        <v>639.43316760000005</v>
      </c>
      <c r="KZ20">
        <v>107950.15773067001</v>
      </c>
      <c r="LA20">
        <v>2255.6580781900002</v>
      </c>
      <c r="LB20">
        <v>1140.61650704</v>
      </c>
      <c r="LC20">
        <v>199.08340179000001</v>
      </c>
      <c r="LD20">
        <v>39410.808709819998</v>
      </c>
      <c r="LE20">
        <v>11255901.667907801</v>
      </c>
      <c r="LF20">
        <v>3524944.2302745199</v>
      </c>
      <c r="LG20">
        <v>1943136.2164841399</v>
      </c>
      <c r="LH20">
        <v>143729825.76409101</v>
      </c>
      <c r="LI20">
        <v>45583.932630269999</v>
      </c>
      <c r="LJ20">
        <v>4657.4298595</v>
      </c>
      <c r="LK20">
        <v>8042.7057089199998</v>
      </c>
      <c r="LL20">
        <v>468036.89482505998</v>
      </c>
      <c r="LM20">
        <v>797277.97904042003</v>
      </c>
      <c r="LN20">
        <v>187019.8874608</v>
      </c>
      <c r="LO20">
        <v>56015.27380617</v>
      </c>
      <c r="LP20">
        <v>16692402.406796999</v>
      </c>
      <c r="LQ20">
        <v>65836.828991000002</v>
      </c>
      <c r="LR20">
        <v>29015.948474000001</v>
      </c>
      <c r="LS20">
        <v>11948.626761</v>
      </c>
      <c r="LT20">
        <v>1991777.6877299999</v>
      </c>
      <c r="LU20">
        <v>6996322.7980000004</v>
      </c>
      <c r="LV20">
        <v>2640184.8739999998</v>
      </c>
      <c r="LW20">
        <v>1257202.173</v>
      </c>
      <c r="LX20">
        <v>89758377.387999997</v>
      </c>
      <c r="LY20">
        <v>332898.73168398201</v>
      </c>
      <c r="LZ20">
        <v>111859.250644164</v>
      </c>
      <c r="MA20">
        <v>52220.464980301796</v>
      </c>
      <c r="MB20">
        <v>3214132.5694609201</v>
      </c>
      <c r="MC20">
        <v>73.498999999999995</v>
      </c>
      <c r="MD20">
        <v>41.048999999999999</v>
      </c>
      <c r="ME20">
        <v>3.5609999999999999</v>
      </c>
      <c r="MF20">
        <v>1747.404</v>
      </c>
      <c r="MJ20">
        <v>2565354.3756920001</v>
      </c>
      <c r="MK20">
        <v>1220.4438665647899</v>
      </c>
      <c r="ML20">
        <v>576.07813181000097</v>
      </c>
      <c r="MM20">
        <v>-18.5423822224164</v>
      </c>
      <c r="MN20">
        <v>24622.037918847898</v>
      </c>
      <c r="MQ20">
        <v>1377870</v>
      </c>
      <c r="MR20">
        <v>107461</v>
      </c>
      <c r="MS20">
        <v>55616</v>
      </c>
      <c r="MT20">
        <v>-48252</v>
      </c>
      <c r="MU20">
        <v>4600954</v>
      </c>
      <c r="MV20">
        <v>268.93200000000002</v>
      </c>
      <c r="MW20">
        <v>215.12899999999999</v>
      </c>
      <c r="MX20">
        <v>23.484000000000002</v>
      </c>
      <c r="MY20">
        <v>6070.2309999999998</v>
      </c>
      <c r="MZ20">
        <v>429734.83220329997</v>
      </c>
      <c r="NA20">
        <v>147366.7277096</v>
      </c>
      <c r="NB20">
        <v>33182.900779099997</v>
      </c>
      <c r="NC20">
        <v>5926657.1624645004</v>
      </c>
      <c r="ND20">
        <v>1211953.0490000001</v>
      </c>
      <c r="NE20">
        <v>132339.58900000001</v>
      </c>
      <c r="NF20">
        <v>61265.703000000001</v>
      </c>
      <c r="NG20">
        <v>12560524.210000001</v>
      </c>
      <c r="NH20">
        <v>161652.21627392</v>
      </c>
      <c r="NI20">
        <v>72975.541879519995</v>
      </c>
      <c r="NJ20">
        <v>5253.05365669</v>
      </c>
      <c r="NK20">
        <v>7600707.3245591903</v>
      </c>
      <c r="NL20">
        <v>50277.881345005</v>
      </c>
      <c r="NM20">
        <v>52680.240970546001</v>
      </c>
      <c r="NN20">
        <v>24728.832432282001</v>
      </c>
      <c r="NO20">
        <v>3219462.9373413599</v>
      </c>
      <c r="NT20">
        <v>4293136.3686870001</v>
      </c>
      <c r="NU20">
        <v>1488647.8526280001</v>
      </c>
      <c r="NV20">
        <v>669276.30124099995</v>
      </c>
      <c r="NW20">
        <v>33168691.860567998</v>
      </c>
      <c r="NX20">
        <v>713486.48</v>
      </c>
      <c r="NY20">
        <v>394026.16</v>
      </c>
      <c r="NZ20">
        <v>171268.08</v>
      </c>
      <c r="OA20">
        <v>18836344.870000001</v>
      </c>
      <c r="OB20">
        <v>49.917999999999999</v>
      </c>
      <c r="OC20">
        <v>27.736999999999998</v>
      </c>
      <c r="OD20">
        <v>1.5820000000000001</v>
      </c>
      <c r="OE20">
        <v>880.46299999999997</v>
      </c>
      <c r="OF20">
        <v>6329.61</v>
      </c>
      <c r="OG20">
        <v>3760.6120000000001</v>
      </c>
      <c r="OH20">
        <v>71.287999999999997</v>
      </c>
      <c r="OI20">
        <v>146310.24132999999</v>
      </c>
      <c r="OJ20">
        <v>420519.72899999999</v>
      </c>
      <c r="OK20">
        <v>83422.365999999995</v>
      </c>
      <c r="OL20">
        <v>86507.990999999995</v>
      </c>
      <c r="OM20">
        <v>4490817.62</v>
      </c>
      <c r="ON20">
        <v>3437829.5830493998</v>
      </c>
      <c r="OO20">
        <v>1247796.2219406201</v>
      </c>
      <c r="OP20">
        <v>196675.44388636999</v>
      </c>
      <c r="OQ20">
        <v>34146063.80957</v>
      </c>
      <c r="OR20">
        <v>154350.87086259</v>
      </c>
      <c r="OS20">
        <v>89183.563680480001</v>
      </c>
      <c r="OT20">
        <v>10979.429520240001</v>
      </c>
      <c r="OU20">
        <v>1487068.07738782</v>
      </c>
      <c r="OV20">
        <v>110510</v>
      </c>
      <c r="OW20">
        <v>32118</v>
      </c>
      <c r="OX20">
        <v>20463</v>
      </c>
      <c r="OY20">
        <v>3013166</v>
      </c>
      <c r="OZ20">
        <v>147476.28330000001</v>
      </c>
      <c r="PA20">
        <v>92523.872340000002</v>
      </c>
      <c r="PB20">
        <v>24466.292359999999</v>
      </c>
      <c r="PC20">
        <v>9044438.2085599992</v>
      </c>
      <c r="PD20">
        <v>83742.986892750007</v>
      </c>
      <c r="PE20">
        <v>28767.13635918</v>
      </c>
      <c r="PF20">
        <v>8518.3395594100002</v>
      </c>
      <c r="PG20">
        <v>1424100.67620849</v>
      </c>
      <c r="PH20">
        <v>25500204.651000001</v>
      </c>
      <c r="PI20">
        <v>9619469.4519999996</v>
      </c>
      <c r="PJ20">
        <v>4154575.5109999999</v>
      </c>
      <c r="PK20">
        <v>272726694.93699998</v>
      </c>
      <c r="PP20">
        <v>768707704.89999998</v>
      </c>
      <c r="PQ20">
        <v>134588451.59999999</v>
      </c>
      <c r="PR20">
        <v>89490370.599999994</v>
      </c>
      <c r="PS20">
        <v>12092502747.299999</v>
      </c>
      <c r="PT20">
        <v>9725.6512289265302</v>
      </c>
      <c r="PU20">
        <v>3653.4733657939701</v>
      </c>
      <c r="PV20">
        <v>629.82893890947503</v>
      </c>
      <c r="PW20">
        <v>93124.319153871693</v>
      </c>
    </row>
    <row r="21" spans="3:439" x14ac:dyDescent="0.4">
      <c r="C21" s="10">
        <v>2020</v>
      </c>
      <c r="D21">
        <v>50413.64</v>
      </c>
      <c r="E21">
        <v>16216.62</v>
      </c>
      <c r="F21">
        <v>5403.54</v>
      </c>
      <c r="G21">
        <v>1581465.87</v>
      </c>
      <c r="H21">
        <v>636728.95281328098</v>
      </c>
      <c r="I21">
        <v>163075.252514425</v>
      </c>
      <c r="J21">
        <v>181821.28388659799</v>
      </c>
      <c r="K21">
        <v>15734644.516666099</v>
      </c>
      <c r="L21">
        <v>1163368.2868526899</v>
      </c>
      <c r="M21">
        <v>747548.70795881003</v>
      </c>
      <c r="N21">
        <v>197085.48304324999</v>
      </c>
      <c r="O21">
        <v>18330095.085943598</v>
      </c>
      <c r="P21">
        <v>34938361.293551803</v>
      </c>
      <c r="Q21">
        <v>10362178.4803892</v>
      </c>
      <c r="R21">
        <v>3140951.8259818</v>
      </c>
      <c r="S21">
        <v>10902169.244000001</v>
      </c>
      <c r="U21">
        <v>152365.728</v>
      </c>
      <c r="W21">
        <v>6692008.9008799298</v>
      </c>
      <c r="X21">
        <v>109373.632958</v>
      </c>
      <c r="Y21">
        <v>6929.9090919999999</v>
      </c>
      <c r="Z21">
        <v>11546.86666</v>
      </c>
      <c r="AA21">
        <v>4373375.05</v>
      </c>
      <c r="AF21">
        <v>1110596.5440718399</v>
      </c>
      <c r="AG21">
        <v>160320.13925305501</v>
      </c>
      <c r="AH21">
        <v>126021.97116735599</v>
      </c>
      <c r="AI21">
        <v>17607467.017790101</v>
      </c>
      <c r="AJ21">
        <v>512.77346809529695</v>
      </c>
      <c r="AK21">
        <v>198.263783082694</v>
      </c>
      <c r="AL21">
        <v>107.595205609709</v>
      </c>
      <c r="AM21">
        <v>13522.7942706716</v>
      </c>
      <c r="AN21">
        <v>86947.26</v>
      </c>
      <c r="AO21">
        <v>293.240408586</v>
      </c>
      <c r="AP21">
        <v>78.77726208</v>
      </c>
      <c r="AQ21">
        <v>44.140515999999998</v>
      </c>
      <c r="AR21">
        <v>5355.7938351700004</v>
      </c>
      <c r="AS21">
        <v>11694.212453812601</v>
      </c>
      <c r="AT21">
        <v>982.94278075700004</v>
      </c>
      <c r="AU21">
        <v>2058.0885268125598</v>
      </c>
      <c r="AV21">
        <v>194886.68581914</v>
      </c>
      <c r="AW21">
        <v>18471.166818969999</v>
      </c>
      <c r="AX21">
        <v>4274.5470576500002</v>
      </c>
      <c r="AY21">
        <v>2165.2526052399999</v>
      </c>
      <c r="AZ21">
        <v>291670.21339073998</v>
      </c>
      <c r="BA21">
        <v>993.54300000000001</v>
      </c>
      <c r="BB21">
        <v>631.35</v>
      </c>
      <c r="BC21">
        <v>250.90199999999999</v>
      </c>
      <c r="BD21">
        <v>33471.478812000001</v>
      </c>
      <c r="BE21">
        <v>5748.1248609534896</v>
      </c>
      <c r="BF21">
        <v>3163.6524337266701</v>
      </c>
      <c r="BG21">
        <v>838.38911992996702</v>
      </c>
      <c r="BH21">
        <v>104635.60095076999</v>
      </c>
      <c r="BI21">
        <v>627465.06238233997</v>
      </c>
      <c r="BJ21">
        <v>234815.28618079601</v>
      </c>
      <c r="BK21">
        <v>146075.17525783001</v>
      </c>
      <c r="BL21">
        <v>9615581.1570740491</v>
      </c>
      <c r="BM21">
        <v>570.63319545599995</v>
      </c>
      <c r="BN21">
        <v>157.87014805500101</v>
      </c>
      <c r="BO21">
        <v>-7.9146060900000004</v>
      </c>
      <c r="BP21">
        <v>20406.622748034599</v>
      </c>
      <c r="BT21">
        <v>120039.868</v>
      </c>
      <c r="BY21">
        <v>14587742.7445533</v>
      </c>
      <c r="BZ21">
        <v>13341713.472404899</v>
      </c>
      <c r="CA21">
        <v>1240679.7669975499</v>
      </c>
      <c r="CB21">
        <v>231209440.83811</v>
      </c>
      <c r="CC21">
        <v>331288</v>
      </c>
      <c r="CD21">
        <v>1505684</v>
      </c>
      <c r="CE21">
        <v>65740</v>
      </c>
      <c r="CF21">
        <v>6870827</v>
      </c>
      <c r="CG21">
        <v>162475.48000000001</v>
      </c>
      <c r="CH21">
        <v>78283.331000000006</v>
      </c>
      <c r="CI21">
        <v>26225.508999999998</v>
      </c>
      <c r="CJ21">
        <v>6971355.7829999998</v>
      </c>
      <c r="CK21">
        <v>13959</v>
      </c>
      <c r="CL21">
        <v>13884</v>
      </c>
      <c r="CM21">
        <v>6097</v>
      </c>
      <c r="CN21">
        <v>323065</v>
      </c>
      <c r="CO21">
        <v>62200</v>
      </c>
      <c r="CP21">
        <v>40948</v>
      </c>
      <c r="CQ21">
        <v>17103</v>
      </c>
      <c r="CR21">
        <v>1321675</v>
      </c>
      <c r="CS21">
        <v>13132319</v>
      </c>
      <c r="CT21">
        <v>3779796</v>
      </c>
      <c r="CU21">
        <v>3858554</v>
      </c>
      <c r="CV21">
        <v>323126841</v>
      </c>
      <c r="CW21">
        <v>50800.506000000001</v>
      </c>
      <c r="CX21">
        <v>8340.5889999999999</v>
      </c>
      <c r="CY21">
        <v>2536.3009999999999</v>
      </c>
      <c r="CZ21">
        <v>2197194.6579999998</v>
      </c>
      <c r="DA21">
        <v>53541306.543371104</v>
      </c>
      <c r="DB21">
        <v>26400368.3227637</v>
      </c>
      <c r="DC21">
        <v>20895716.111474201</v>
      </c>
      <c r="DD21">
        <v>804130869.41701305</v>
      </c>
      <c r="DE21">
        <v>6346.0507787176202</v>
      </c>
      <c r="DF21">
        <v>6322.7137868354803</v>
      </c>
      <c r="DG21">
        <v>1302.4631465099999</v>
      </c>
      <c r="DH21">
        <v>153830.45628511801</v>
      </c>
      <c r="DI21">
        <v>811732.01157693705</v>
      </c>
      <c r="DJ21">
        <v>1116700.26817811</v>
      </c>
      <c r="DK21">
        <v>357257.04331701202</v>
      </c>
      <c r="DL21">
        <v>20941749.5035627</v>
      </c>
      <c r="DM21">
        <v>96048</v>
      </c>
      <c r="DN21">
        <v>1315458</v>
      </c>
      <c r="DO21">
        <v>26747</v>
      </c>
      <c r="DP21">
        <v>2219303</v>
      </c>
      <c r="DQ21">
        <v>2766736.0948475301</v>
      </c>
      <c r="DR21">
        <v>1126973.2351451099</v>
      </c>
      <c r="DS21">
        <v>620146.28789051995</v>
      </c>
      <c r="DT21">
        <v>36543248.784458302</v>
      </c>
      <c r="DU21">
        <v>558861</v>
      </c>
      <c r="DV21">
        <v>320554</v>
      </c>
      <c r="DW21">
        <v>150897</v>
      </c>
      <c r="DX21">
        <v>15052280</v>
      </c>
      <c r="DY21">
        <v>193583.8743</v>
      </c>
      <c r="DZ21">
        <v>69287.127299999993</v>
      </c>
      <c r="EA21">
        <v>35219.968399999998</v>
      </c>
      <c r="EB21">
        <v>7936134.0646000002</v>
      </c>
      <c r="EC21">
        <v>101585.601</v>
      </c>
      <c r="ED21">
        <v>55489.455999999998</v>
      </c>
      <c r="EE21">
        <v>13254.752</v>
      </c>
      <c r="EF21">
        <v>8601339.4211867098</v>
      </c>
      <c r="EG21">
        <v>14872.25</v>
      </c>
      <c r="EH21">
        <v>5706.42</v>
      </c>
      <c r="EI21">
        <v>1975.6</v>
      </c>
      <c r="EJ21">
        <v>549697.64054041298</v>
      </c>
      <c r="EK21">
        <v>204396.71</v>
      </c>
      <c r="EL21">
        <v>45307.37</v>
      </c>
      <c r="EM21">
        <v>31845.22</v>
      </c>
      <c r="EN21">
        <v>2374474.11</v>
      </c>
      <c r="EO21">
        <v>62935</v>
      </c>
      <c r="EP21">
        <v>35856</v>
      </c>
      <c r="EQ21">
        <v>-2315</v>
      </c>
      <c r="ER21">
        <v>1627821</v>
      </c>
      <c r="ES21">
        <v>1632.10551577</v>
      </c>
      <c r="ET21">
        <v>1037.8883601</v>
      </c>
      <c r="EU21">
        <v>152.77261894</v>
      </c>
      <c r="EV21">
        <v>25480.970847910001</v>
      </c>
      <c r="EW21">
        <v>110361.73164375</v>
      </c>
      <c r="EX21">
        <v>31081.278374977399</v>
      </c>
      <c r="EY21">
        <v>2034.2261564673599</v>
      </c>
      <c r="EZ21">
        <v>1579882.2210820899</v>
      </c>
      <c r="FA21">
        <v>562.24766309999995</v>
      </c>
      <c r="FB21">
        <v>193.08537328208399</v>
      </c>
      <c r="FC21">
        <v>153.50608775000001</v>
      </c>
      <c r="FD21">
        <v>10957.496905578801</v>
      </c>
      <c r="FE21">
        <v>9134.0670718599995</v>
      </c>
      <c r="FF21">
        <v>6564.0660446499996</v>
      </c>
      <c r="FG21">
        <v>1285.5295960999999</v>
      </c>
      <c r="FH21">
        <v>741073.01054145</v>
      </c>
      <c r="FI21">
        <v>138268</v>
      </c>
      <c r="FJ21">
        <v>129067</v>
      </c>
      <c r="FK21">
        <v>12530</v>
      </c>
      <c r="FL21">
        <v>2832837</v>
      </c>
      <c r="FM21">
        <v>2737.5569999999998</v>
      </c>
      <c r="FN21">
        <v>1696.0940000000001</v>
      </c>
      <c r="FO21">
        <v>108.43512</v>
      </c>
      <c r="FP21">
        <v>52992.702949999999</v>
      </c>
      <c r="FQ21">
        <v>3980.2344644557902</v>
      </c>
      <c r="FR21">
        <v>1276.8675836092</v>
      </c>
      <c r="FS21">
        <v>1324.4878475466501</v>
      </c>
      <c r="FT21">
        <v>58853.902486771003</v>
      </c>
      <c r="FU21">
        <v>16416.557624789999</v>
      </c>
      <c r="FV21">
        <v>3993.976944</v>
      </c>
      <c r="FW21">
        <v>2186.5476461399999</v>
      </c>
      <c r="FX21">
        <v>149391.67683672</v>
      </c>
      <c r="FY21">
        <v>27706.063721890001</v>
      </c>
      <c r="FZ21">
        <v>6946.6234509799997</v>
      </c>
      <c r="GA21">
        <v>5082.3778116800004</v>
      </c>
      <c r="GB21">
        <v>394066.45462009398</v>
      </c>
      <c r="GC21">
        <v>2188442.04136287</v>
      </c>
      <c r="GD21">
        <v>3343727.7905232501</v>
      </c>
      <c r="GE21">
        <v>272705.11434640002</v>
      </c>
      <c r="GF21">
        <v>35128522.358916901</v>
      </c>
      <c r="GG21">
        <v>60468.9681948</v>
      </c>
      <c r="GH21">
        <v>10754.91813921</v>
      </c>
      <c r="GI21">
        <v>7254.97862265</v>
      </c>
      <c r="GJ21">
        <v>601423.07369979995</v>
      </c>
      <c r="GN21">
        <v>45538504.425094999</v>
      </c>
      <c r="GO21">
        <v>173896.06959200001</v>
      </c>
      <c r="GP21">
        <v>45013.187685899997</v>
      </c>
      <c r="GQ21">
        <v>26961.67208</v>
      </c>
      <c r="GR21">
        <v>4081154.9265020001</v>
      </c>
      <c r="GS21">
        <v>9030163.1270000003</v>
      </c>
      <c r="GT21">
        <v>2047971.3759999999</v>
      </c>
      <c r="GU21">
        <v>1804675.946</v>
      </c>
      <c r="GV21">
        <v>192862515.36399999</v>
      </c>
      <c r="GW21">
        <v>794091292.03970802</v>
      </c>
      <c r="GX21">
        <v>244581081.61408901</v>
      </c>
      <c r="GY21">
        <v>200899412.59627599</v>
      </c>
      <c r="GZ21">
        <v>9267690635.6386204</v>
      </c>
      <c r="HA21">
        <v>2173218</v>
      </c>
      <c r="HB21">
        <v>2413694</v>
      </c>
      <c r="HC21">
        <v>212144</v>
      </c>
      <c r="HD21">
        <v>124969917</v>
      </c>
      <c r="HE21">
        <v>39241.5</v>
      </c>
      <c r="HF21">
        <v>16591.2</v>
      </c>
      <c r="HG21">
        <v>7930.4</v>
      </c>
      <c r="HH21">
        <v>1947943.33</v>
      </c>
      <c r="HI21">
        <v>3670.5116822</v>
      </c>
      <c r="HJ21">
        <v>891.15572671999996</v>
      </c>
      <c r="HK21">
        <v>891.86306978139999</v>
      </c>
      <c r="HL21">
        <v>86079.868033649007</v>
      </c>
      <c r="HM21">
        <v>2454973.5690000001</v>
      </c>
      <c r="HN21">
        <v>1492902.06</v>
      </c>
      <c r="HO21">
        <v>598531.76399999997</v>
      </c>
      <c r="HP21">
        <v>32161656.542047098</v>
      </c>
      <c r="HQ21">
        <v>430961.88926999999</v>
      </c>
      <c r="HR21">
        <v>139734.20345</v>
      </c>
      <c r="HS21">
        <v>98878.984469999996</v>
      </c>
      <c r="HT21">
        <v>5647129.3502268204</v>
      </c>
      <c r="HU21">
        <v>71852000</v>
      </c>
      <c r="HV21">
        <v>28683000</v>
      </c>
      <c r="HW21">
        <v>6910000</v>
      </c>
      <c r="HX21">
        <v>3131617000</v>
      </c>
      <c r="HY21">
        <v>24678.607457457401</v>
      </c>
      <c r="HZ21">
        <v>8235.1274162271893</v>
      </c>
      <c r="IA21">
        <v>4280.7663818094798</v>
      </c>
      <c r="IB21">
        <v>295349.65999384201</v>
      </c>
      <c r="IC21">
        <v>1540.4936981400001</v>
      </c>
      <c r="ID21">
        <v>843.62995011999999</v>
      </c>
      <c r="IE21">
        <v>213.57842772000001</v>
      </c>
      <c r="IF21">
        <v>20305.150764576301</v>
      </c>
      <c r="IG21">
        <v>608.39700000000005</v>
      </c>
      <c r="IH21">
        <v>404.733</v>
      </c>
      <c r="II21">
        <v>58.994</v>
      </c>
      <c r="IJ21">
        <v>37744.101999999999</v>
      </c>
      <c r="IK21">
        <v>996609.41890000005</v>
      </c>
      <c r="IL21">
        <v>468317.40139999997</v>
      </c>
      <c r="IM21">
        <v>103831.0439</v>
      </c>
      <c r="IN21">
        <v>13939007.597100001</v>
      </c>
      <c r="IO21">
        <v>248100.897121702</v>
      </c>
      <c r="IP21">
        <v>125839.02166976201</v>
      </c>
      <c r="IQ21">
        <v>11877.2101482282</v>
      </c>
      <c r="IR21">
        <v>2762644.1519999998</v>
      </c>
      <c r="IS21">
        <v>103642.81896999999</v>
      </c>
      <c r="IT21">
        <v>37916.122517999996</v>
      </c>
      <c r="IU21">
        <v>20992.844041</v>
      </c>
      <c r="IV21">
        <v>2966181.2517559999</v>
      </c>
      <c r="IW21">
        <v>3303.2420000000002</v>
      </c>
      <c r="IX21">
        <v>1129.3620000000001</v>
      </c>
      <c r="IY21">
        <v>1257.777</v>
      </c>
      <c r="IZ21">
        <v>65060.317999999999</v>
      </c>
      <c r="JA21">
        <v>47664.863393190601</v>
      </c>
      <c r="JB21">
        <v>16410.6856605385</v>
      </c>
      <c r="JC21">
        <v>13777.8314305082</v>
      </c>
      <c r="JD21">
        <v>1743324.87338077</v>
      </c>
      <c r="JE21">
        <v>869479.48</v>
      </c>
      <c r="JF21">
        <v>174366.53</v>
      </c>
      <c r="JG21">
        <v>190147.20000000001</v>
      </c>
      <c r="JH21">
        <v>11186514.01</v>
      </c>
      <c r="JI21">
        <v>4367.7642290000003</v>
      </c>
      <c r="JJ21">
        <v>3434.6106380000001</v>
      </c>
      <c r="JK21">
        <v>478.29145199999999</v>
      </c>
      <c r="JL21">
        <v>104241.179127</v>
      </c>
      <c r="JM21">
        <v>148.22</v>
      </c>
      <c r="JN21">
        <v>82.2</v>
      </c>
      <c r="JO21">
        <v>29.036000000000001</v>
      </c>
      <c r="JP21">
        <v>4655.5959999999995</v>
      </c>
      <c r="JQ21">
        <v>69322.374890907406</v>
      </c>
      <c r="JR21">
        <v>25044.744034557702</v>
      </c>
      <c r="JS21">
        <v>7729.2006537583902</v>
      </c>
      <c r="JT21">
        <v>783954.61798876396</v>
      </c>
      <c r="JU21">
        <v>10503.6805005605</v>
      </c>
      <c r="JV21">
        <v>4524.5695595899997</v>
      </c>
      <c r="JW21">
        <v>1257.5825071148499</v>
      </c>
      <c r="JX21">
        <v>145509.50972653399</v>
      </c>
      <c r="JY21">
        <v>318221.90938752901</v>
      </c>
      <c r="JZ21">
        <v>41164.731615962999</v>
      </c>
      <c r="KA21">
        <v>17369.853523971498</v>
      </c>
      <c r="KB21">
        <v>4871818.82875391</v>
      </c>
      <c r="KC21">
        <v>18361.29024545</v>
      </c>
      <c r="KD21">
        <v>5591.2960620623999</v>
      </c>
      <c r="KE21">
        <v>4254.7948505200002</v>
      </c>
      <c r="KF21">
        <v>234247.436062169</v>
      </c>
      <c r="KG21">
        <v>2904375.13622978</v>
      </c>
      <c r="KH21">
        <v>1383918.2558961599</v>
      </c>
      <c r="KI21">
        <v>226244.99004433001</v>
      </c>
      <c r="KJ21">
        <v>50849140.658106901</v>
      </c>
      <c r="KK21">
        <v>18525.155999999999</v>
      </c>
      <c r="KL21">
        <v>11460.924000000001</v>
      </c>
      <c r="KM21">
        <v>4485.7730000000001</v>
      </c>
      <c r="KN21">
        <v>585500.53599999996</v>
      </c>
      <c r="KS21">
        <v>1924327.5989999999</v>
      </c>
      <c r="KT21">
        <v>216906.16899999999</v>
      </c>
      <c r="KU21">
        <v>123038.686</v>
      </c>
      <c r="KV21">
        <v>25123854.732999999</v>
      </c>
      <c r="KW21">
        <v>4949.6414336999997</v>
      </c>
      <c r="KX21">
        <v>1424.8072729400001</v>
      </c>
      <c r="KY21">
        <v>1183.94024618</v>
      </c>
      <c r="KZ21">
        <v>115620.54351126</v>
      </c>
      <c r="LA21">
        <v>2352.9323370500001</v>
      </c>
      <c r="LB21">
        <v>1114.28856051</v>
      </c>
      <c r="LC21">
        <v>310.59838637000001</v>
      </c>
      <c r="LD21">
        <v>43428.929084479998</v>
      </c>
      <c r="LE21">
        <v>11161309.059796801</v>
      </c>
      <c r="LF21">
        <v>3163870.70625553</v>
      </c>
      <c r="LG21">
        <v>2032844.4422508001</v>
      </c>
      <c r="LH21">
        <v>168448015.87086201</v>
      </c>
      <c r="LI21">
        <v>41134.433692619998</v>
      </c>
      <c r="LJ21">
        <v>2888.49445397</v>
      </c>
      <c r="LK21">
        <v>15766.598710890001</v>
      </c>
      <c r="LL21">
        <v>578625.95763143001</v>
      </c>
      <c r="LM21">
        <v>762397.85744328005</v>
      </c>
      <c r="LN21">
        <v>210713.22079234</v>
      </c>
      <c r="LO21">
        <v>196602.46596802</v>
      </c>
      <c r="LP21">
        <v>17647866.802065</v>
      </c>
      <c r="LQ21">
        <v>56473.630959000002</v>
      </c>
      <c r="LR21">
        <v>28669.045392</v>
      </c>
      <c r="LS21">
        <v>18819.5579</v>
      </c>
      <c r="LT21">
        <v>2338356.1986400001</v>
      </c>
      <c r="LU21">
        <v>1612990.068</v>
      </c>
      <c r="LV21">
        <v>566446.34116896102</v>
      </c>
      <c r="LW21">
        <v>289184.870168961</v>
      </c>
      <c r="LX21">
        <v>103841747.06</v>
      </c>
      <c r="LY21">
        <v>390290.44886254298</v>
      </c>
      <c r="LZ21">
        <v>106634.969093679</v>
      </c>
      <c r="MA21">
        <v>73552.291256348995</v>
      </c>
      <c r="MB21">
        <v>4024636.9249187601</v>
      </c>
      <c r="MC21">
        <v>80.921999999999997</v>
      </c>
      <c r="MD21">
        <v>28.710999999999999</v>
      </c>
      <c r="ME21">
        <v>5.9640000000000004</v>
      </c>
      <c r="MF21">
        <v>1818.731</v>
      </c>
      <c r="MG21">
        <v>91963.414449999997</v>
      </c>
      <c r="MH21">
        <v>23959.392459999999</v>
      </c>
      <c r="MI21">
        <v>18138.099880000002</v>
      </c>
      <c r="MJ21">
        <v>2858699.15860953</v>
      </c>
      <c r="MK21">
        <v>1238.3558159234799</v>
      </c>
      <c r="ML21">
        <v>572.40289380000195</v>
      </c>
      <c r="MM21">
        <v>349.21380449291399</v>
      </c>
      <c r="MN21">
        <v>32517.995427514099</v>
      </c>
      <c r="MR21">
        <v>108643</v>
      </c>
      <c r="MS21">
        <v>46257</v>
      </c>
      <c r="MT21">
        <v>32432</v>
      </c>
      <c r="MU21">
        <v>5002392</v>
      </c>
      <c r="MV21">
        <v>256.83499999999998</v>
      </c>
      <c r="MW21">
        <v>165.68799999999999</v>
      </c>
      <c r="MX21">
        <v>44.677</v>
      </c>
      <c r="MY21">
        <v>6289.4380000000001</v>
      </c>
      <c r="MZ21">
        <v>372218.58438040002</v>
      </c>
      <c r="NA21">
        <v>141919.77561800001</v>
      </c>
      <c r="NB21">
        <v>72488.844924699995</v>
      </c>
      <c r="NC21">
        <v>6631051.6620149901</v>
      </c>
      <c r="ND21">
        <v>1161350.5519999999</v>
      </c>
      <c r="NE21">
        <v>142136.66899999999</v>
      </c>
      <c r="NF21">
        <v>84262.892999999996</v>
      </c>
      <c r="NG21">
        <v>14708953.078</v>
      </c>
      <c r="NH21">
        <v>134523.08248235</v>
      </c>
      <c r="NI21">
        <v>67803.782046120003</v>
      </c>
      <c r="NJ21">
        <v>24409</v>
      </c>
      <c r="NK21">
        <v>7969249.2578263097</v>
      </c>
      <c r="NL21">
        <v>34317.226081077999</v>
      </c>
      <c r="NM21">
        <v>52515.486204576999</v>
      </c>
      <c r="NN21">
        <v>9710.3154959599997</v>
      </c>
      <c r="NO21">
        <v>3352974.7970285802</v>
      </c>
      <c r="NT21">
        <v>4533574.4403496496</v>
      </c>
      <c r="NU21">
        <v>1537028.19111678</v>
      </c>
      <c r="NV21">
        <v>590574.16776918003</v>
      </c>
      <c r="NW21">
        <v>34701725.806263998</v>
      </c>
      <c r="NX21">
        <v>661733.55000000005</v>
      </c>
      <c r="NY21">
        <v>271958.15999999997</v>
      </c>
      <c r="NZ21">
        <v>241140.43</v>
      </c>
      <c r="OA21">
        <v>20490701.710000001</v>
      </c>
      <c r="OB21">
        <v>48.863</v>
      </c>
      <c r="OC21">
        <v>22.558</v>
      </c>
      <c r="OD21">
        <v>9.8019999999999996</v>
      </c>
      <c r="OE21">
        <v>985.726</v>
      </c>
      <c r="OF21">
        <v>5904.5959999999995</v>
      </c>
      <c r="OG21">
        <v>2532.0990999999999</v>
      </c>
      <c r="OH21">
        <v>939.75328000000002</v>
      </c>
      <c r="OI21">
        <v>154002.81155000001</v>
      </c>
      <c r="OJ21">
        <v>423472.19099999999</v>
      </c>
      <c r="OK21">
        <v>83775.705000000002</v>
      </c>
      <c r="OL21">
        <v>112684.035</v>
      </c>
      <c r="OM21">
        <v>6106450.6100000003</v>
      </c>
      <c r="ON21">
        <v>3603476.6030932702</v>
      </c>
      <c r="OO21">
        <v>1360884.6022739499</v>
      </c>
      <c r="OP21">
        <v>403732.48861161602</v>
      </c>
      <c r="OQ21">
        <v>40056942.369580001</v>
      </c>
      <c r="OR21">
        <v>146210.28370438999</v>
      </c>
      <c r="OS21">
        <v>101698.48835884999</v>
      </c>
      <c r="OT21">
        <v>27670.430059589999</v>
      </c>
      <c r="OU21">
        <v>1808401.76221151</v>
      </c>
      <c r="OV21">
        <v>88089</v>
      </c>
      <c r="OW21">
        <v>26918</v>
      </c>
      <c r="OX21">
        <v>33111</v>
      </c>
      <c r="OY21">
        <v>3105451</v>
      </c>
      <c r="OZ21">
        <v>118301.7346</v>
      </c>
      <c r="PA21">
        <v>90881.216990000001</v>
      </c>
      <c r="PB21">
        <v>30194.090120000001</v>
      </c>
      <c r="PC21">
        <v>10478001.980839999</v>
      </c>
      <c r="PD21">
        <v>87397.418281420003</v>
      </c>
      <c r="PE21">
        <v>32988.229194350002</v>
      </c>
      <c r="PF21">
        <v>7850.2607379199999</v>
      </c>
      <c r="PG21">
        <v>1736355.1462123201</v>
      </c>
      <c r="PH21">
        <v>37066930.541000001</v>
      </c>
      <c r="PI21">
        <v>11801438.129000001</v>
      </c>
      <c r="PJ21">
        <v>7227308.8590000002</v>
      </c>
      <c r="PK21">
        <v>366121120.85900003</v>
      </c>
      <c r="PP21">
        <v>824606499</v>
      </c>
      <c r="PQ21">
        <v>148796311.09999999</v>
      </c>
      <c r="PR21">
        <v>97510843.5</v>
      </c>
      <c r="PS21">
        <v>13638707049.299999</v>
      </c>
      <c r="PT21">
        <v>12498.291742425299</v>
      </c>
      <c r="PU21">
        <v>4710.2241393942504</v>
      </c>
      <c r="PV21">
        <v>1111.2292450121899</v>
      </c>
      <c r="PW21">
        <v>137426.036973187</v>
      </c>
    </row>
    <row r="22" spans="3:439" x14ac:dyDescent="0.4">
      <c r="C22" s="10">
        <v>2021</v>
      </c>
      <c r="D22">
        <v>53333.708280170002</v>
      </c>
      <c r="E22">
        <v>17963.477240870001</v>
      </c>
      <c r="F22">
        <v>1217.64707707</v>
      </c>
      <c r="G22">
        <v>1773790.39</v>
      </c>
      <c r="H22">
        <v>652175.27995237696</v>
      </c>
      <c r="I22">
        <v>122174.307188605</v>
      </c>
      <c r="J22">
        <v>92089.960834659199</v>
      </c>
      <c r="K22">
        <v>17826284.221710399</v>
      </c>
      <c r="L22">
        <v>857765.13069311995</v>
      </c>
      <c r="M22">
        <v>874756.31400699005</v>
      </c>
      <c r="N22">
        <v>399868.24485249998</v>
      </c>
      <c r="O22">
        <v>16460889.750261599</v>
      </c>
      <c r="P22">
        <v>40376368.531490803</v>
      </c>
      <c r="Q22">
        <v>11189722.050401</v>
      </c>
      <c r="R22">
        <v>1963937.82849222</v>
      </c>
      <c r="S22">
        <v>16762722.42</v>
      </c>
      <c r="T22">
        <v>4900891.16</v>
      </c>
      <c r="U22">
        <v>1592557.59</v>
      </c>
      <c r="V22">
        <v>1018498.34</v>
      </c>
      <c r="W22">
        <v>7085515.6472500004</v>
      </c>
      <c r="X22">
        <v>94534.634397999995</v>
      </c>
      <c r="Y22">
        <v>22403.551873</v>
      </c>
      <c r="Z22">
        <v>-1126.8948929999999</v>
      </c>
      <c r="AA22">
        <v>4701696.2092770003</v>
      </c>
      <c r="AF22">
        <v>1076857.6358053701</v>
      </c>
      <c r="AG22">
        <v>186619.12478253801</v>
      </c>
      <c r="AH22">
        <v>154426.84880286999</v>
      </c>
      <c r="AI22">
        <v>19523565.3462088</v>
      </c>
      <c r="AJ22">
        <v>474.11835945091201</v>
      </c>
      <c r="AK22">
        <v>223.81678319856201</v>
      </c>
      <c r="AL22">
        <v>13.4118305210547</v>
      </c>
      <c r="AM22">
        <v>14081.585569637</v>
      </c>
      <c r="AN22">
        <v>94397.78</v>
      </c>
      <c r="AO22">
        <v>306.15965298999998</v>
      </c>
      <c r="AP22">
        <v>88.572961289999995</v>
      </c>
      <c r="AQ22">
        <v>27.666849259999999</v>
      </c>
      <c r="AR22">
        <v>5941.3700001999996</v>
      </c>
      <c r="AS22">
        <v>13012.659285461499</v>
      </c>
      <c r="AT22">
        <v>1114.1589819420001</v>
      </c>
      <c r="AU22">
        <v>159.313386968451</v>
      </c>
      <c r="AV22">
        <v>219754.53275314401</v>
      </c>
      <c r="AW22">
        <v>18566.739152239999</v>
      </c>
      <c r="AX22">
        <v>4574.5477111700002</v>
      </c>
      <c r="AY22">
        <v>1370.2100663799999</v>
      </c>
      <c r="AZ22">
        <v>312078.94182871003</v>
      </c>
      <c r="BA22">
        <v>996.63800000000003</v>
      </c>
      <c r="BB22">
        <v>564.48299999999995</v>
      </c>
      <c r="BC22">
        <v>100.708</v>
      </c>
      <c r="BD22">
        <v>35905.058808740003</v>
      </c>
      <c r="BE22">
        <v>4764.7849803335203</v>
      </c>
      <c r="BF22">
        <v>3354.0778358796401</v>
      </c>
      <c r="BG22">
        <v>473.29810936939401</v>
      </c>
      <c r="BH22">
        <v>109070.592659156</v>
      </c>
      <c r="BI22">
        <v>787216.56912776001</v>
      </c>
      <c r="BJ22">
        <v>244649.53998173401</v>
      </c>
      <c r="BK22">
        <v>104642.90158234</v>
      </c>
      <c r="BL22">
        <v>10356424.304290701</v>
      </c>
      <c r="BM22">
        <v>495.20828518199801</v>
      </c>
      <c r="BN22">
        <v>167.80222799699999</v>
      </c>
      <c r="BO22">
        <v>-23.1628569874369</v>
      </c>
      <c r="BP22">
        <v>21595.569642582999</v>
      </c>
      <c r="BQ22">
        <v>3045.7350000000001</v>
      </c>
      <c r="BR22">
        <v>2060.8960000000002</v>
      </c>
      <c r="BS22">
        <v>790.82799999999997</v>
      </c>
      <c r="BT22">
        <v>135340.59599999999</v>
      </c>
      <c r="BY22">
        <v>17552310.214307498</v>
      </c>
      <c r="BZ22">
        <v>14495807.0250652</v>
      </c>
      <c r="CA22">
        <v>1591438.1095366699</v>
      </c>
      <c r="CB22">
        <v>276775830.22360802</v>
      </c>
      <c r="CC22">
        <v>396648</v>
      </c>
      <c r="CD22">
        <v>982391</v>
      </c>
      <c r="CE22">
        <v>76056</v>
      </c>
      <c r="CF22">
        <v>7963841</v>
      </c>
      <c r="CG22">
        <v>137180.59899999999</v>
      </c>
      <c r="CH22">
        <v>85906.292000000001</v>
      </c>
      <c r="CI22">
        <v>1336.44</v>
      </c>
      <c r="CJ22">
        <v>7266656.2340000002</v>
      </c>
      <c r="CK22">
        <v>17904</v>
      </c>
      <c r="CL22">
        <v>14059</v>
      </c>
      <c r="CM22">
        <v>1617</v>
      </c>
      <c r="CN22">
        <v>353509</v>
      </c>
      <c r="CO22">
        <v>72565</v>
      </c>
      <c r="CP22">
        <v>42439</v>
      </c>
      <c r="CQ22">
        <v>17496</v>
      </c>
      <c r="CR22">
        <v>1662416</v>
      </c>
      <c r="CS22">
        <v>15792877</v>
      </c>
      <c r="CT22">
        <v>4226931</v>
      </c>
      <c r="CU22">
        <v>2754865</v>
      </c>
      <c r="CV22">
        <v>361453309</v>
      </c>
      <c r="CW22">
        <v>43878.830999999998</v>
      </c>
      <c r="CX22">
        <v>9106.2549999999992</v>
      </c>
      <c r="CY22">
        <v>5036.2039999999997</v>
      </c>
      <c r="CZ22">
        <v>2652490.5150000001</v>
      </c>
      <c r="DA22">
        <v>50450254.614057504</v>
      </c>
      <c r="DB22">
        <v>25542196.0182685</v>
      </c>
      <c r="DC22">
        <v>12053353.839293901</v>
      </c>
      <c r="DD22">
        <v>896333893.44547701</v>
      </c>
      <c r="DE22">
        <v>6729.5324006255896</v>
      </c>
      <c r="DF22">
        <v>6642.6481197900002</v>
      </c>
      <c r="DG22">
        <v>753.85777745962196</v>
      </c>
      <c r="DH22">
        <v>183931.90111208599</v>
      </c>
      <c r="DI22">
        <v>948135.16875898698</v>
      </c>
      <c r="DJ22">
        <v>1500892.3782430701</v>
      </c>
      <c r="DK22">
        <v>360358.89779875003</v>
      </c>
      <c r="DL22">
        <v>29427383.515377101</v>
      </c>
      <c r="DM22">
        <v>124275</v>
      </c>
      <c r="DN22">
        <v>99889</v>
      </c>
      <c r="DO22">
        <v>7460</v>
      </c>
      <c r="DP22">
        <v>2425517</v>
      </c>
      <c r="DQ22">
        <v>2700705.8036709898</v>
      </c>
      <c r="DR22">
        <v>1210146.02123572</v>
      </c>
      <c r="DS22">
        <v>634016.02908900997</v>
      </c>
      <c r="DT22">
        <v>39209259.667506397</v>
      </c>
      <c r="DU22">
        <v>520402</v>
      </c>
      <c r="DV22">
        <v>349597</v>
      </c>
      <c r="DW22">
        <v>-36156</v>
      </c>
      <c r="DX22">
        <v>16644000</v>
      </c>
      <c r="DY22">
        <v>190583.13750000001</v>
      </c>
      <c r="DZ22">
        <v>76132.539799999999</v>
      </c>
      <c r="EA22">
        <v>4878.3298999999997</v>
      </c>
      <c r="EB22">
        <v>8360135.1534000002</v>
      </c>
      <c r="EC22">
        <v>98017.880999999994</v>
      </c>
      <c r="ED22">
        <v>65778.248000000007</v>
      </c>
      <c r="EE22">
        <v>-1215.068</v>
      </c>
      <c r="EF22">
        <v>8786548.8389119692</v>
      </c>
      <c r="EG22">
        <v>16672.861959999998</v>
      </c>
      <c r="EH22">
        <v>6954.4167799999996</v>
      </c>
      <c r="EI22">
        <v>991.92622700000004</v>
      </c>
      <c r="EJ22">
        <v>613758.64791134303</v>
      </c>
      <c r="EK22">
        <v>223939.84</v>
      </c>
      <c r="EL22">
        <v>48992.87</v>
      </c>
      <c r="EM22">
        <v>26468.74</v>
      </c>
      <c r="EN22">
        <v>2757869.78</v>
      </c>
      <c r="EO22">
        <v>64120</v>
      </c>
      <c r="EP22">
        <v>52844</v>
      </c>
      <c r="EQ22">
        <v>3826</v>
      </c>
      <c r="ER22">
        <v>2493560</v>
      </c>
      <c r="ES22">
        <v>1650.5925898600001</v>
      </c>
      <c r="ET22">
        <v>1111.8183641999999</v>
      </c>
      <c r="EU22">
        <v>170.67815282000001</v>
      </c>
      <c r="EV22">
        <v>18907.633295250002</v>
      </c>
      <c r="EW22">
        <v>150064.36451509301</v>
      </c>
      <c r="EX22">
        <v>61588.462908521098</v>
      </c>
      <c r="EY22">
        <v>20865.225233306701</v>
      </c>
      <c r="EZ22">
        <v>1953854.0908083499</v>
      </c>
      <c r="FA22">
        <v>521.31475058000001</v>
      </c>
      <c r="FB22">
        <v>165.91706898049401</v>
      </c>
      <c r="FC22">
        <v>77.131897439967304</v>
      </c>
      <c r="FD22">
        <v>12425.7951526081</v>
      </c>
      <c r="FE22">
        <v>8909.0421593800002</v>
      </c>
      <c r="FF22">
        <v>7719.0684293800005</v>
      </c>
      <c r="FG22">
        <v>423.12212941000001</v>
      </c>
      <c r="FH22">
        <v>741970.949305485</v>
      </c>
      <c r="FI22">
        <v>167755</v>
      </c>
      <c r="FJ22">
        <v>131014</v>
      </c>
      <c r="FK22">
        <v>3594</v>
      </c>
      <c r="FL22">
        <v>3260775</v>
      </c>
      <c r="FM22">
        <v>2769.8715999999999</v>
      </c>
      <c r="FN22">
        <v>2038.5518300000001</v>
      </c>
      <c r="FO22">
        <v>159.81108</v>
      </c>
      <c r="FP22">
        <v>64191.323400000001</v>
      </c>
      <c r="FQ22">
        <v>4736.4903875792797</v>
      </c>
      <c r="FR22">
        <v>1750.8508454682001</v>
      </c>
      <c r="FS22">
        <v>-180.876014603735</v>
      </c>
      <c r="FT22">
        <v>62048.689539192797</v>
      </c>
      <c r="FU22">
        <v>18959.14381003</v>
      </c>
      <c r="FV22">
        <v>4595.5187128429197</v>
      </c>
      <c r="FW22">
        <v>2017.38449053676</v>
      </c>
      <c r="FX22">
        <v>179649.046550422</v>
      </c>
      <c r="FY22">
        <v>29868.399721900001</v>
      </c>
      <c r="FZ22">
        <v>6980.78606812</v>
      </c>
      <c r="GA22">
        <v>4330.9886496099998</v>
      </c>
      <c r="GB22">
        <v>434597.85937417799</v>
      </c>
      <c r="GC22">
        <v>2455158.3106170199</v>
      </c>
      <c r="GD22">
        <v>3617924.1820331798</v>
      </c>
      <c r="GE22">
        <v>357459.18413428002</v>
      </c>
      <c r="GF22">
        <v>37060386.937620901</v>
      </c>
      <c r="GG22">
        <v>66660.926959029995</v>
      </c>
      <c r="GH22">
        <v>14343.85890943</v>
      </c>
      <c r="GI22">
        <v>6924.6259818899998</v>
      </c>
      <c r="GJ22">
        <v>673007.45792992995</v>
      </c>
      <c r="GK22">
        <v>2180753.0197299998</v>
      </c>
      <c r="GL22">
        <v>1443977.899001</v>
      </c>
      <c r="GM22">
        <v>164947.87042799999</v>
      </c>
      <c r="GN22">
        <v>70774560.859111995</v>
      </c>
      <c r="GO22">
        <v>179176.27223999999</v>
      </c>
      <c r="GP22">
        <v>70001.677385710005</v>
      </c>
      <c r="GQ22">
        <v>-11904.61770268</v>
      </c>
      <c r="GR22">
        <v>4472483.9802427702</v>
      </c>
      <c r="GS22">
        <v>9341649.8920000009</v>
      </c>
      <c r="GT22">
        <v>2415368.0120000001</v>
      </c>
      <c r="GU22">
        <v>1360261.6410000001</v>
      </c>
      <c r="GV22">
        <v>211024910.37599999</v>
      </c>
      <c r="GW22">
        <v>773902242.01484096</v>
      </c>
      <c r="GX22">
        <v>281615767.06806397</v>
      </c>
      <c r="GY22">
        <v>229375969.38917199</v>
      </c>
      <c r="GZ22">
        <v>10217431342.032101</v>
      </c>
      <c r="HA22">
        <v>2118913</v>
      </c>
      <c r="HB22">
        <v>1436580.7620000001</v>
      </c>
      <c r="HC22">
        <v>188149.61499999999</v>
      </c>
      <c r="HD22">
        <v>147221908</v>
      </c>
      <c r="HE22">
        <v>45182.7</v>
      </c>
      <c r="HF22">
        <v>18644.5</v>
      </c>
      <c r="HG22">
        <v>-3277.9</v>
      </c>
      <c r="HH22">
        <v>2232817.6519999998</v>
      </c>
      <c r="HI22">
        <v>3788.3990366600001</v>
      </c>
      <c r="HJ22">
        <v>982.12795259699999</v>
      </c>
      <c r="HK22">
        <v>665.79852562250005</v>
      </c>
      <c r="HL22">
        <v>97751.244180251</v>
      </c>
      <c r="HM22">
        <v>2967177.2519999999</v>
      </c>
      <c r="HN22">
        <v>1130855.5020000001</v>
      </c>
      <c r="HO22">
        <v>108364.97900000001</v>
      </c>
      <c r="HP22">
        <v>38522576.592790902</v>
      </c>
      <c r="HQ22">
        <v>481097.29954410403</v>
      </c>
      <c r="HR22">
        <v>142169.26915840199</v>
      </c>
      <c r="HS22">
        <v>54538.113115868597</v>
      </c>
      <c r="HT22">
        <v>6274580.5415482903</v>
      </c>
      <c r="HU22">
        <v>71414000</v>
      </c>
      <c r="HV22">
        <v>21053000</v>
      </c>
      <c r="HW22">
        <v>5044000</v>
      </c>
      <c r="HX22">
        <v>3445304386.0899601</v>
      </c>
      <c r="HY22">
        <v>27169.172176618998</v>
      </c>
      <c r="HZ22">
        <v>10078.586268926199</v>
      </c>
      <c r="IA22">
        <v>3534.45663367221</v>
      </c>
      <c r="IB22">
        <v>366557.95469203399</v>
      </c>
      <c r="IC22">
        <v>1409.6264075199999</v>
      </c>
      <c r="ID22">
        <v>929.03983182000002</v>
      </c>
      <c r="IE22">
        <v>162.32196683000001</v>
      </c>
      <c r="IF22">
        <v>21926.143546359999</v>
      </c>
      <c r="IG22">
        <v>617.26400000000001</v>
      </c>
      <c r="IH22">
        <v>659.13300000000004</v>
      </c>
      <c r="II22">
        <v>-3.0960000000000001</v>
      </c>
      <c r="IJ22">
        <v>42839.622000000003</v>
      </c>
      <c r="IK22">
        <v>1098602.8444000001</v>
      </c>
      <c r="IL22">
        <v>723475.40960000001</v>
      </c>
      <c r="IM22">
        <v>103332.3603</v>
      </c>
      <c r="IN22">
        <v>16231060.623400001</v>
      </c>
      <c r="IO22">
        <v>321507.15345956298</v>
      </c>
      <c r="IP22">
        <v>149591.257611921</v>
      </c>
      <c r="IQ22">
        <v>17962.523536860001</v>
      </c>
      <c r="IR22">
        <v>3563325.3859999999</v>
      </c>
      <c r="IS22">
        <v>98166.562416999994</v>
      </c>
      <c r="IT22">
        <v>37924.483557</v>
      </c>
      <c r="IU22">
        <v>17591.122145000001</v>
      </c>
      <c r="IV22">
        <v>3118726.2455839999</v>
      </c>
      <c r="IW22">
        <v>3882.3539999999998</v>
      </c>
      <c r="IX22">
        <v>2325.971</v>
      </c>
      <c r="IY22">
        <v>-138.755</v>
      </c>
      <c r="IZ22">
        <v>79641.001000000004</v>
      </c>
      <c r="JA22">
        <v>43232.0048019245</v>
      </c>
      <c r="JB22">
        <v>18405.162873340902</v>
      </c>
      <c r="JC22">
        <v>5747.0670745652897</v>
      </c>
      <c r="JD22">
        <v>2060860.4762643201</v>
      </c>
      <c r="JE22">
        <v>800710.2</v>
      </c>
      <c r="JF22">
        <v>202685.39</v>
      </c>
      <c r="JG22">
        <v>94503.19</v>
      </c>
      <c r="JH22">
        <v>11069994.49</v>
      </c>
      <c r="JI22">
        <v>4598.413364</v>
      </c>
      <c r="JJ22">
        <v>3472.846959</v>
      </c>
      <c r="JK22">
        <v>60.250137000000002</v>
      </c>
      <c r="JL22">
        <v>119128.64700500001</v>
      </c>
      <c r="JM22">
        <v>165.70599999999999</v>
      </c>
      <c r="JN22">
        <v>114.907</v>
      </c>
      <c r="JO22">
        <v>30.507999999999999</v>
      </c>
      <c r="JP22">
        <v>5395.58</v>
      </c>
      <c r="JQ22">
        <v>78763.859497680794</v>
      </c>
      <c r="JR22">
        <v>32080.0121393265</v>
      </c>
      <c r="JS22">
        <v>10265.3973360934</v>
      </c>
      <c r="JT22">
        <v>813255.97084760095</v>
      </c>
      <c r="JU22">
        <v>9705.9534439006293</v>
      </c>
      <c r="JV22">
        <v>4574.7547204900002</v>
      </c>
      <c r="JW22">
        <v>896.05480633652201</v>
      </c>
      <c r="JX22">
        <v>156708.668062129</v>
      </c>
      <c r="JY22">
        <v>360762.527379026</v>
      </c>
      <c r="JZ22">
        <v>59609.055821054499</v>
      </c>
      <c r="KA22">
        <v>13886.826988357599</v>
      </c>
      <c r="KB22">
        <v>5705903.9380949</v>
      </c>
      <c r="KC22">
        <v>17749.650090890002</v>
      </c>
      <c r="KD22">
        <v>6063.1331707299996</v>
      </c>
      <c r="KE22">
        <v>2069.5560459600001</v>
      </c>
      <c r="KF22">
        <v>255445.43569098</v>
      </c>
      <c r="KG22">
        <v>2963274.8076474601</v>
      </c>
      <c r="KH22">
        <v>1466965.4971850801</v>
      </c>
      <c r="KI22">
        <v>199785.92534660999</v>
      </c>
      <c r="KJ22">
        <v>58989051.592658199</v>
      </c>
      <c r="KK22">
        <v>18726.312000000002</v>
      </c>
      <c r="KL22">
        <v>13950.745999999999</v>
      </c>
      <c r="KM22">
        <v>3852.569</v>
      </c>
      <c r="KN22">
        <v>638665.78099999996</v>
      </c>
      <c r="KR22">
        <v>4282880</v>
      </c>
      <c r="KS22">
        <v>1831650.406</v>
      </c>
      <c r="KT22">
        <v>238713.049</v>
      </c>
      <c r="KU22">
        <v>50404.775000000001</v>
      </c>
      <c r="KV22">
        <v>30058303.096999999</v>
      </c>
      <c r="KW22">
        <v>4670.5871185599999</v>
      </c>
      <c r="KX22">
        <v>1686.1192913699999</v>
      </c>
      <c r="KY22">
        <v>887.19312538999998</v>
      </c>
      <c r="KZ22">
        <v>117520.44668337</v>
      </c>
      <c r="LA22">
        <v>2537.6834801800001</v>
      </c>
      <c r="LB22">
        <v>1233.45834165</v>
      </c>
      <c r="LC22">
        <v>95.248935189999997</v>
      </c>
      <c r="LD22">
        <v>47162.785528970002</v>
      </c>
      <c r="LE22">
        <v>10991378.6729824</v>
      </c>
      <c r="LF22">
        <v>3736529.56099548</v>
      </c>
      <c r="LG22">
        <v>1744525.5943913499</v>
      </c>
      <c r="LH22">
        <v>182050288.14843401</v>
      </c>
      <c r="LI22">
        <v>39813.106060700004</v>
      </c>
      <c r="LJ22">
        <v>3498.77516844</v>
      </c>
      <c r="LK22">
        <v>7415.4488442700003</v>
      </c>
      <c r="LL22">
        <v>579011.02002647996</v>
      </c>
      <c r="LM22">
        <v>696283.78068789002</v>
      </c>
      <c r="LN22">
        <v>217069.66322859999</v>
      </c>
      <c r="LO22">
        <v>101983.11925973999</v>
      </c>
      <c r="LP22">
        <v>18862436.7318663</v>
      </c>
      <c r="LQ22">
        <v>50800.212259129999</v>
      </c>
      <c r="LR22">
        <v>33501.01816806</v>
      </c>
      <c r="LS22">
        <v>15421.237152490001</v>
      </c>
      <c r="LT22">
        <v>2556250.3251246898</v>
      </c>
      <c r="LU22">
        <v>2060839.52</v>
      </c>
      <c r="LV22">
        <v>417845.45403781103</v>
      </c>
      <c r="LW22">
        <v>93469.761037810895</v>
      </c>
      <c r="LX22">
        <v>120310472.652</v>
      </c>
      <c r="LY22">
        <v>470382.75416124403</v>
      </c>
      <c r="LZ22">
        <v>143724.17223532201</v>
      </c>
      <c r="MA22">
        <v>91826.592536030701</v>
      </c>
      <c r="MB22">
        <v>4749005.6643606098</v>
      </c>
      <c r="MC22">
        <v>82.534000000000006</v>
      </c>
      <c r="MD22">
        <v>27.428999999999998</v>
      </c>
      <c r="ME22">
        <v>4.9429999999999996</v>
      </c>
      <c r="MF22">
        <v>1892.479</v>
      </c>
      <c r="MG22">
        <v>90569.590920000002</v>
      </c>
      <c r="MH22">
        <v>24292.900799999999</v>
      </c>
      <c r="MI22">
        <v>12515.097</v>
      </c>
      <c r="MJ22">
        <v>3137493.92187953</v>
      </c>
      <c r="MK22">
        <v>1204.37025877459</v>
      </c>
      <c r="ML22">
        <v>586.96855027000095</v>
      </c>
      <c r="MM22">
        <v>-57.456804080685799</v>
      </c>
      <c r="MN22">
        <v>32811.5033122198</v>
      </c>
      <c r="MR22">
        <v>107708</v>
      </c>
      <c r="MS22">
        <v>60579</v>
      </c>
      <c r="MT22">
        <v>-1815</v>
      </c>
      <c r="MU22">
        <v>5210468</v>
      </c>
      <c r="MV22">
        <v>246.40299999999999</v>
      </c>
      <c r="MW22">
        <v>162.97800000000001</v>
      </c>
      <c r="MX22">
        <v>25.283999999999999</v>
      </c>
      <c r="MY22">
        <v>6604.1670000000004</v>
      </c>
      <c r="MZ22">
        <v>347998.95194120001</v>
      </c>
      <c r="NA22">
        <v>153455.9902801</v>
      </c>
      <c r="NB22">
        <v>31941.793253299998</v>
      </c>
      <c r="NC22">
        <v>6778834.8422705298</v>
      </c>
      <c r="ND22">
        <v>1198262.7830000001</v>
      </c>
      <c r="NE22">
        <v>166557.85827</v>
      </c>
      <c r="NF22">
        <v>99591.712409999993</v>
      </c>
      <c r="NG22">
        <v>16978518.945999999</v>
      </c>
      <c r="NH22">
        <v>118078.23</v>
      </c>
      <c r="NI22">
        <v>76883.45</v>
      </c>
      <c r="NJ22">
        <v>3063.89</v>
      </c>
      <c r="NK22">
        <v>8374646.8399999999</v>
      </c>
      <c r="NL22">
        <v>32388.806474988</v>
      </c>
      <c r="NM22">
        <v>53520.299317324701</v>
      </c>
      <c r="NN22">
        <v>18663.066567397</v>
      </c>
      <c r="NO22">
        <v>3466180.9308547098</v>
      </c>
      <c r="NT22">
        <v>4838809.3068779996</v>
      </c>
      <c r="NU22">
        <v>1594715.7038390001</v>
      </c>
      <c r="NV22">
        <v>629670.69652400003</v>
      </c>
      <c r="NW22">
        <v>39350841.485330999</v>
      </c>
      <c r="NX22">
        <v>621276.44999999995</v>
      </c>
      <c r="NY22">
        <v>359078.66</v>
      </c>
      <c r="NZ22">
        <v>289564.81</v>
      </c>
      <c r="OA22">
        <v>21381995.359999999</v>
      </c>
      <c r="OB22">
        <v>45.515999999999998</v>
      </c>
      <c r="OC22">
        <v>22.927</v>
      </c>
      <c r="OD22">
        <v>0.52</v>
      </c>
      <c r="OE22">
        <v>1119.2239999999999</v>
      </c>
      <c r="OF22">
        <v>5385.2939999999999</v>
      </c>
      <c r="OG22">
        <v>3072.9389999999999</v>
      </c>
      <c r="OH22">
        <v>257.57600000000002</v>
      </c>
      <c r="OI22">
        <v>154840.57500000001</v>
      </c>
      <c r="OJ22">
        <v>641491.55599999998</v>
      </c>
      <c r="OK22">
        <v>138970.239</v>
      </c>
      <c r="OL22">
        <v>147908.29800000001</v>
      </c>
      <c r="OM22">
        <v>9346271.2379999999</v>
      </c>
      <c r="ON22">
        <v>3969231.6527804099</v>
      </c>
      <c r="OO22">
        <v>1548711.39645346</v>
      </c>
      <c r="OP22">
        <v>514203.56593292998</v>
      </c>
      <c r="OQ22">
        <v>41974832.517619997</v>
      </c>
      <c r="OR22">
        <v>168599.70762994999</v>
      </c>
      <c r="OS22">
        <v>103724.15171958</v>
      </c>
      <c r="OT22">
        <v>1885.3335655999999</v>
      </c>
      <c r="OU22">
        <v>2046441.6310288501</v>
      </c>
      <c r="OV22">
        <v>72448</v>
      </c>
      <c r="OW22">
        <v>32203</v>
      </c>
      <c r="OX22">
        <v>18423</v>
      </c>
      <c r="OY22">
        <v>3236040</v>
      </c>
      <c r="OZ22">
        <v>99446.356159999996</v>
      </c>
      <c r="PA22">
        <v>89724.144230000005</v>
      </c>
      <c r="PB22">
        <v>856.32407209999997</v>
      </c>
      <c r="PC22">
        <v>9447125.9591300003</v>
      </c>
      <c r="PD22">
        <v>84201.491794899994</v>
      </c>
      <c r="PE22">
        <v>36434.666994829997</v>
      </c>
      <c r="PF22">
        <v>5039.7144185200004</v>
      </c>
      <c r="PG22">
        <v>1988140.85334667</v>
      </c>
      <c r="PH22">
        <v>47391600.861000001</v>
      </c>
      <c r="PI22">
        <v>17250943.982999999</v>
      </c>
      <c r="PJ22">
        <v>12553594.721000001</v>
      </c>
      <c r="PK22">
        <v>444922475.16799998</v>
      </c>
      <c r="PP22">
        <v>858955962.20000005</v>
      </c>
      <c r="PQ22">
        <v>199542295.19999999</v>
      </c>
      <c r="PR22">
        <v>137691409.5</v>
      </c>
      <c r="PS22">
        <v>15597472773</v>
      </c>
      <c r="PT22">
        <v>16976.430705311799</v>
      </c>
      <c r="PU22">
        <v>6635.9002618530003</v>
      </c>
      <c r="PV22">
        <v>497.20816206782001</v>
      </c>
      <c r="PW22">
        <v>156860.399851077</v>
      </c>
    </row>
    <row r="23" spans="3:439" x14ac:dyDescent="0.4">
      <c r="C23" s="10">
        <v>2022</v>
      </c>
      <c r="D23">
        <v>60788.721616549999</v>
      </c>
      <c r="E23">
        <v>13241.44215424</v>
      </c>
      <c r="F23">
        <v>1499.83893655</v>
      </c>
      <c r="G23">
        <v>1877303.894482</v>
      </c>
      <c r="H23">
        <v>695334.88708903198</v>
      </c>
      <c r="I23">
        <v>115329.15752869099</v>
      </c>
      <c r="J23">
        <v>41779.100112868698</v>
      </c>
      <c r="K23">
        <v>20354563.725899301</v>
      </c>
      <c r="P23">
        <v>54521114.729526199</v>
      </c>
      <c r="Q23">
        <v>18086454.071101699</v>
      </c>
      <c r="R23">
        <v>1715470.27333123</v>
      </c>
      <c r="S23">
        <v>32077158.131999999</v>
      </c>
      <c r="T23">
        <v>5669362.5179560296</v>
      </c>
      <c r="U23">
        <v>4558037.8776117004</v>
      </c>
      <c r="V23">
        <v>1408182.0762972999</v>
      </c>
      <c r="W23">
        <v>8390142.2305948604</v>
      </c>
      <c r="X23">
        <v>137662.88207600001</v>
      </c>
      <c r="Y23">
        <v>39527.722003000003</v>
      </c>
      <c r="Z23">
        <v>712.56724280000003</v>
      </c>
      <c r="AA23">
        <v>5074528.4150713002</v>
      </c>
      <c r="AB23">
        <v>2698.37886409557</v>
      </c>
      <c r="AC23">
        <v>1216.1134221140101</v>
      </c>
      <c r="AD23">
        <v>195.528384595566</v>
      </c>
      <c r="AE23">
        <v>47968.707537119699</v>
      </c>
      <c r="AF23">
        <v>1296046.2494032199</v>
      </c>
      <c r="AG23">
        <v>269603.18717923999</v>
      </c>
      <c r="AH23">
        <v>113593.80733220599</v>
      </c>
      <c r="AI23">
        <v>23259533.5257423</v>
      </c>
      <c r="AJ23">
        <v>473.46987702911201</v>
      </c>
      <c r="AK23">
        <v>253.11597008600901</v>
      </c>
      <c r="AL23">
        <v>-53.350640805967302</v>
      </c>
      <c r="AM23">
        <v>14902.5308092458</v>
      </c>
      <c r="AN23">
        <v>100766.092</v>
      </c>
      <c r="AO23">
        <v>318.26053002999998</v>
      </c>
      <c r="AP23">
        <v>104.76864028</v>
      </c>
      <c r="AQ23">
        <v>44.895000000000003</v>
      </c>
      <c r="AR23">
        <v>5970.1703113699996</v>
      </c>
      <c r="AS23">
        <v>14039.968582302599</v>
      </c>
      <c r="AT23">
        <v>1411.105144852</v>
      </c>
      <c r="AU23">
        <v>-285.13457093551898</v>
      </c>
      <c r="AV23">
        <v>245953.34099804101</v>
      </c>
      <c r="AW23">
        <v>20475.562625639999</v>
      </c>
      <c r="AX23">
        <v>4952.3371466199997</v>
      </c>
      <c r="AY23">
        <v>1944.26128281</v>
      </c>
      <c r="AZ23">
        <v>329765.42150847998</v>
      </c>
      <c r="BA23">
        <v>1003.0839999999999</v>
      </c>
      <c r="BB23">
        <v>658.904</v>
      </c>
      <c r="BC23">
        <v>123.931</v>
      </c>
      <c r="BD23">
        <v>37429.434357580001</v>
      </c>
      <c r="BE23">
        <v>7149.51456410027</v>
      </c>
      <c r="BF23">
        <v>3946.5166527809802</v>
      </c>
      <c r="BG23">
        <v>62.863162761755497</v>
      </c>
      <c r="BH23">
        <v>114696.139</v>
      </c>
      <c r="BI23">
        <v>1260343.1222322099</v>
      </c>
      <c r="BJ23">
        <v>283110.861719721</v>
      </c>
      <c r="BK23">
        <v>180630.84200013999</v>
      </c>
      <c r="BL23">
        <v>11608471.9052439</v>
      </c>
      <c r="BM23">
        <v>622.54641140299998</v>
      </c>
      <c r="BN23">
        <v>117.28911738500101</v>
      </c>
      <c r="BO23">
        <v>-28.173706156806201</v>
      </c>
      <c r="BP23">
        <v>22678.531456675901</v>
      </c>
      <c r="BQ23">
        <v>3631.8470000000002</v>
      </c>
      <c r="BR23">
        <v>2464.9340000000002</v>
      </c>
      <c r="BS23">
        <v>608.85400000000004</v>
      </c>
      <c r="BT23">
        <v>155404.94500000001</v>
      </c>
      <c r="BY23">
        <v>20706177.518376201</v>
      </c>
      <c r="BZ23">
        <v>26467865.950677</v>
      </c>
      <c r="CA23">
        <v>2302196.4770398098</v>
      </c>
      <c r="CB23">
        <v>308161284.90052998</v>
      </c>
      <c r="CC23">
        <v>472843</v>
      </c>
      <c r="CD23">
        <v>319185</v>
      </c>
      <c r="CE23">
        <v>31126</v>
      </c>
      <c r="CF23">
        <v>9350421</v>
      </c>
      <c r="CG23">
        <v>193249.72</v>
      </c>
      <c r="CH23">
        <v>95296.569000000003</v>
      </c>
      <c r="CI23">
        <v>5854.7460000000001</v>
      </c>
      <c r="CJ23">
        <v>8199741.307</v>
      </c>
      <c r="CK23">
        <v>23321</v>
      </c>
      <c r="CL23">
        <v>17460</v>
      </c>
      <c r="CM23">
        <v>3663</v>
      </c>
      <c r="CN23">
        <v>381886</v>
      </c>
      <c r="CO23">
        <v>93860</v>
      </c>
      <c r="CP23">
        <v>81161</v>
      </c>
      <c r="CQ23">
        <v>27267</v>
      </c>
      <c r="CR23">
        <v>1821550</v>
      </c>
      <c r="CS23">
        <v>28740508.720183</v>
      </c>
      <c r="CT23">
        <v>4340559.6558250003</v>
      </c>
      <c r="CU23">
        <v>3826163.6316280002</v>
      </c>
      <c r="CV23">
        <v>395862542.06591302</v>
      </c>
      <c r="CW23">
        <v>58360.858999999997</v>
      </c>
      <c r="CX23">
        <v>7830.2560000000003</v>
      </c>
      <c r="CY23">
        <v>5669.3379999999997</v>
      </c>
      <c r="CZ23">
        <v>2556123.2200000002</v>
      </c>
      <c r="DA23">
        <v>78196458.4831945</v>
      </c>
      <c r="DB23">
        <v>28211786.571969301</v>
      </c>
      <c r="DC23">
        <v>13909923.2465431</v>
      </c>
      <c r="DD23">
        <v>1013932762.47566</v>
      </c>
      <c r="DE23">
        <v>8231.9801956699994</v>
      </c>
      <c r="DF23">
        <v>10227.463785690001</v>
      </c>
      <c r="DG23">
        <v>1066.4576685900099</v>
      </c>
      <c r="DH23">
        <v>193396.08336353599</v>
      </c>
      <c r="DI23">
        <v>1201194.5935456399</v>
      </c>
      <c r="DJ23">
        <v>1960976.3520189701</v>
      </c>
      <c r="DK23">
        <v>494308.76076627098</v>
      </c>
      <c r="DL23">
        <v>31114833.630487401</v>
      </c>
      <c r="DM23">
        <v>134421</v>
      </c>
      <c r="DN23">
        <v>112045</v>
      </c>
      <c r="DO23">
        <v>10560</v>
      </c>
      <c r="DP23">
        <v>2764859</v>
      </c>
      <c r="DQ23">
        <v>2871851.57786116</v>
      </c>
      <c r="DR23">
        <v>1453759.56436834</v>
      </c>
      <c r="DS23">
        <v>450150.40696575999</v>
      </c>
      <c r="DT23">
        <v>35121992.930535503</v>
      </c>
      <c r="DU23">
        <v>566923</v>
      </c>
      <c r="DV23">
        <v>412875</v>
      </c>
      <c r="DW23">
        <v>-66521</v>
      </c>
      <c r="DX23">
        <v>17335048</v>
      </c>
      <c r="DY23">
        <v>430040.42379999999</v>
      </c>
      <c r="DZ23">
        <v>78177.027900000001</v>
      </c>
      <c r="EA23">
        <v>15584.013000000001</v>
      </c>
      <c r="EB23">
        <v>8628378.7243000008</v>
      </c>
      <c r="EC23">
        <v>121957.807</v>
      </c>
      <c r="ED23">
        <v>57123.404999999999</v>
      </c>
      <c r="EE23">
        <v>1215.8589999999999</v>
      </c>
      <c r="EF23">
        <v>8505814.8369823508</v>
      </c>
      <c r="EG23">
        <v>19647.102457000001</v>
      </c>
      <c r="EH23">
        <v>11285.913084</v>
      </c>
      <c r="EI23">
        <v>346.97027000000003</v>
      </c>
      <c r="EJ23">
        <v>603746.46984744305</v>
      </c>
      <c r="EK23">
        <v>238841.60000000001</v>
      </c>
      <c r="EL23">
        <v>67560.31</v>
      </c>
      <c r="EM23">
        <v>15705.95</v>
      </c>
      <c r="EN23">
        <v>3008865.92</v>
      </c>
      <c r="EO23">
        <v>62087</v>
      </c>
      <c r="EP23">
        <v>50390</v>
      </c>
      <c r="EQ23">
        <v>7186</v>
      </c>
      <c r="ER23">
        <v>1740627</v>
      </c>
      <c r="ES23">
        <v>2052.4454143799999</v>
      </c>
      <c r="ET23">
        <v>1151.3627764800001</v>
      </c>
      <c r="EU23">
        <v>140.68500974</v>
      </c>
      <c r="EV23">
        <v>27715.179104951199</v>
      </c>
      <c r="FE23">
        <v>12457</v>
      </c>
      <c r="FF23">
        <v>6919</v>
      </c>
      <c r="FG23">
        <v>337</v>
      </c>
      <c r="FH23">
        <v>725977</v>
      </c>
      <c r="FI23">
        <v>193425</v>
      </c>
      <c r="FJ23">
        <v>139759</v>
      </c>
      <c r="FK23">
        <v>6826</v>
      </c>
      <c r="FL23">
        <v>4003323</v>
      </c>
      <c r="FM23">
        <v>3081.6550000000002</v>
      </c>
      <c r="FN23">
        <v>2665.6260000000002</v>
      </c>
      <c r="FO23">
        <v>164.65728999999999</v>
      </c>
      <c r="FP23">
        <v>66933.646626000002</v>
      </c>
      <c r="FQ23">
        <v>5640.8482359999998</v>
      </c>
      <c r="FR23">
        <v>2537.9345760000001</v>
      </c>
      <c r="FS23">
        <v>338.20858299999998</v>
      </c>
      <c r="FT23">
        <v>72237.687190870507</v>
      </c>
      <c r="FU23">
        <v>24490.448217860001</v>
      </c>
      <c r="FV23">
        <v>6967.2664720800003</v>
      </c>
      <c r="FW23">
        <v>5859.0145437700003</v>
      </c>
      <c r="FX23">
        <v>220963.309830054</v>
      </c>
      <c r="FY23">
        <v>33757.668662579999</v>
      </c>
      <c r="FZ23">
        <v>9005.0135733200004</v>
      </c>
      <c r="GA23">
        <v>4670.9557447400002</v>
      </c>
      <c r="GB23">
        <v>486323.29109652899</v>
      </c>
      <c r="GG23">
        <v>62638.439292410003</v>
      </c>
      <c r="GH23">
        <v>15186.362431310001</v>
      </c>
      <c r="GI23">
        <v>6305.0455385100004</v>
      </c>
      <c r="GJ23">
        <v>736186.06540105003</v>
      </c>
      <c r="GK23">
        <v>4943657.8332439996</v>
      </c>
      <c r="GL23">
        <v>1574382.206977</v>
      </c>
      <c r="GM23">
        <v>548297.62276299996</v>
      </c>
      <c r="GN23">
        <v>81734855.469393998</v>
      </c>
      <c r="GO23">
        <v>279612.60813499999</v>
      </c>
      <c r="GP23">
        <v>53267.66668083</v>
      </c>
      <c r="GQ23">
        <v>-3394.0524707999998</v>
      </c>
      <c r="GR23">
        <v>4822813.6689104596</v>
      </c>
      <c r="GS23">
        <v>11048707.816</v>
      </c>
      <c r="GT23">
        <v>2412528.0120000001</v>
      </c>
      <c r="GU23">
        <v>1113901.1059999999</v>
      </c>
      <c r="GV23">
        <v>235870130.05599999</v>
      </c>
      <c r="GW23">
        <v>811458007.41050899</v>
      </c>
      <c r="GX23">
        <v>246144333.89408699</v>
      </c>
      <c r="GY23">
        <v>149136602.30525401</v>
      </c>
      <c r="GZ23">
        <v>11208965475.999001</v>
      </c>
      <c r="HA23">
        <v>2738295</v>
      </c>
      <c r="HB23">
        <v>2150036</v>
      </c>
      <c r="HC23">
        <v>227032</v>
      </c>
      <c r="HD23">
        <v>186028092</v>
      </c>
      <c r="HE23">
        <v>71977.7</v>
      </c>
      <c r="HF23">
        <v>19321.2</v>
      </c>
      <c r="HG23">
        <v>1604.8</v>
      </c>
      <c r="HH23">
        <v>2400493.2599999998</v>
      </c>
      <c r="HI23">
        <v>4464.4414545500003</v>
      </c>
      <c r="HJ23">
        <v>1118.6584394883</v>
      </c>
      <c r="HK23">
        <v>550.35129158438997</v>
      </c>
      <c r="HL23">
        <v>103505.98031904599</v>
      </c>
      <c r="HM23">
        <v>4033130.7232289799</v>
      </c>
      <c r="HN23">
        <v>1300776.9626221999</v>
      </c>
      <c r="HO23">
        <v>455576.24094217899</v>
      </c>
      <c r="HP23">
        <v>45575074.101165801</v>
      </c>
      <c r="HQ23">
        <v>551531.25251999998</v>
      </c>
      <c r="HR23">
        <v>184842.06554000001</v>
      </c>
      <c r="HS23">
        <v>58783.771180000003</v>
      </c>
      <c r="HT23">
        <v>7193410.6920138001</v>
      </c>
      <c r="HU23">
        <v>106256000</v>
      </c>
      <c r="HV23">
        <v>10638000</v>
      </c>
      <c r="HW23">
        <v>7077000</v>
      </c>
      <c r="HX23">
        <v>3740775000</v>
      </c>
      <c r="HY23">
        <v>35154.811794527202</v>
      </c>
      <c r="HZ23">
        <v>41987.315385900802</v>
      </c>
      <c r="IA23">
        <v>7013.6605972627503</v>
      </c>
      <c r="IB23">
        <v>487934.22915681498</v>
      </c>
      <c r="IC23">
        <v>1608.3676887500001</v>
      </c>
      <c r="ID23">
        <v>951.68144326000004</v>
      </c>
      <c r="IE23">
        <v>145.01590150000001</v>
      </c>
      <c r="IF23">
        <v>20118.236133369999</v>
      </c>
      <c r="IG23">
        <v>903.00400000000002</v>
      </c>
      <c r="IH23">
        <v>1218.2349999999999</v>
      </c>
      <c r="II23">
        <v>83.474999999999994</v>
      </c>
      <c r="IJ23">
        <v>55610.775999999998</v>
      </c>
      <c r="IK23">
        <v>1313590.4782</v>
      </c>
      <c r="IL23">
        <v>871160.16310000001</v>
      </c>
      <c r="IM23">
        <v>136156.12770000001</v>
      </c>
      <c r="IN23">
        <v>19011018.234499998</v>
      </c>
      <c r="IO23">
        <v>444482.24004618498</v>
      </c>
      <c r="IP23">
        <v>190382.708252757</v>
      </c>
      <c r="IQ23">
        <v>23316.192667210002</v>
      </c>
      <c r="IR23">
        <v>4343808.9720000001</v>
      </c>
      <c r="IS23">
        <v>113608.511071</v>
      </c>
      <c r="IT23">
        <v>41992.576622</v>
      </c>
      <c r="IU23">
        <v>14167.245519</v>
      </c>
      <c r="IV23">
        <v>3349264.6433359999</v>
      </c>
      <c r="IW23">
        <v>4253.2659999999996</v>
      </c>
      <c r="IX23">
        <v>2138.4090000000001</v>
      </c>
      <c r="IY23">
        <v>61.015999999999998</v>
      </c>
      <c r="IZ23">
        <v>85377.695999999996</v>
      </c>
      <c r="JA23">
        <v>63403.116777527903</v>
      </c>
      <c r="JB23">
        <v>19891.0543448485</v>
      </c>
      <c r="JC23">
        <v>5069.2960874685796</v>
      </c>
      <c r="JD23">
        <v>2231245.79192951</v>
      </c>
      <c r="JE23">
        <v>1166663.6599999999</v>
      </c>
      <c r="JF23">
        <v>197746.26</v>
      </c>
      <c r="JG23">
        <v>104990.12</v>
      </c>
      <c r="JH23">
        <v>12596746.210000001</v>
      </c>
      <c r="JI23">
        <v>9626.0031039999994</v>
      </c>
      <c r="JJ23">
        <v>4916.1375399999997</v>
      </c>
      <c r="JK23">
        <v>1468.504342</v>
      </c>
      <c r="JL23">
        <v>131443.73774099999</v>
      </c>
      <c r="JM23">
        <v>186.47900000000001</v>
      </c>
      <c r="JN23">
        <v>141.303</v>
      </c>
      <c r="JO23">
        <v>28.323</v>
      </c>
      <c r="JP23">
        <v>6471.4870000000001</v>
      </c>
      <c r="JQ23">
        <v>95094.793171955302</v>
      </c>
      <c r="JR23">
        <v>31074.912581025201</v>
      </c>
      <c r="JS23">
        <v>6466.1962016377602</v>
      </c>
      <c r="JT23">
        <v>856200.38115104195</v>
      </c>
      <c r="JU23">
        <v>11948.093543859301</v>
      </c>
      <c r="JV23">
        <v>5083.1117916599997</v>
      </c>
      <c r="JW23">
        <v>628.83001459702405</v>
      </c>
      <c r="JX23">
        <v>165893.50954642001</v>
      </c>
      <c r="JY23">
        <v>512115.32494667999</v>
      </c>
      <c r="JZ23">
        <v>42435.375629823997</v>
      </c>
      <c r="KA23">
        <v>17108.317673917001</v>
      </c>
      <c r="KB23">
        <v>6056844.7352230595</v>
      </c>
      <c r="KC23">
        <v>19708.22128424</v>
      </c>
      <c r="KD23">
        <v>6567.8606207599996</v>
      </c>
      <c r="KE23">
        <v>2208.2340969400002</v>
      </c>
      <c r="KF23">
        <v>277204.70126415999</v>
      </c>
      <c r="KG23">
        <v>3944639.1896633501</v>
      </c>
      <c r="KH23">
        <v>1768069.64008076</v>
      </c>
      <c r="KI23">
        <v>275038.44525077002</v>
      </c>
      <c r="KJ23">
        <v>74817044.832188606</v>
      </c>
      <c r="KK23">
        <v>20659.666000000001</v>
      </c>
      <c r="KL23">
        <v>14317.799000000001</v>
      </c>
      <c r="KM23">
        <v>4286.4369999999999</v>
      </c>
      <c r="KN23">
        <v>684254.81700000004</v>
      </c>
      <c r="KO23">
        <v>203714.83900000001</v>
      </c>
      <c r="KP23">
        <v>33198.550999999999</v>
      </c>
      <c r="KQ23">
        <v>7439.9350000000004</v>
      </c>
      <c r="KR23">
        <v>7654706.6179999998</v>
      </c>
      <c r="KS23">
        <v>3420448.5</v>
      </c>
      <c r="KT23">
        <v>298470.09700000001</v>
      </c>
      <c r="KU23">
        <v>58768.025999999998</v>
      </c>
      <c r="KV23">
        <v>35874205.658</v>
      </c>
      <c r="KW23">
        <v>5349.0350464000003</v>
      </c>
      <c r="KX23">
        <v>1819.6620656</v>
      </c>
      <c r="KY23">
        <v>685.77707567000004</v>
      </c>
      <c r="KZ23">
        <v>123926.89504777</v>
      </c>
      <c r="LA23">
        <v>2352.0042258499998</v>
      </c>
      <c r="LB23">
        <v>1234.6270911300001</v>
      </c>
      <c r="LC23">
        <v>37.972291740000003</v>
      </c>
      <c r="LD23">
        <v>44916.3696796</v>
      </c>
      <c r="LE23">
        <v>12850600.3538268</v>
      </c>
      <c r="LF23">
        <v>4184058.7428655601</v>
      </c>
      <c r="LG23">
        <v>2663678.8165545999</v>
      </c>
      <c r="LH23">
        <v>191688709.30639699</v>
      </c>
      <c r="LI23">
        <v>51293.075987999997</v>
      </c>
      <c r="LJ23">
        <v>4019.6540571599999</v>
      </c>
      <c r="LK23">
        <v>8480.8170289600002</v>
      </c>
      <c r="LL23">
        <v>568966.73403993004</v>
      </c>
      <c r="LM23">
        <v>815699.22075931996</v>
      </c>
      <c r="LN23">
        <v>221282.14909833</v>
      </c>
      <c r="LO23">
        <v>97958.368316260006</v>
      </c>
      <c r="LP23">
        <v>21066902.0704059</v>
      </c>
      <c r="LQ23">
        <v>115910.54789224001</v>
      </c>
      <c r="LR23">
        <v>27405.623176040001</v>
      </c>
      <c r="LS23">
        <v>17143.2204662</v>
      </c>
      <c r="LT23">
        <v>2715423.5870503602</v>
      </c>
      <c r="LU23">
        <v>2571196.6919999998</v>
      </c>
      <c r="LV23">
        <v>1221506.4348552499</v>
      </c>
      <c r="LW23">
        <v>519255.55085524899</v>
      </c>
      <c r="LX23">
        <v>134516375.52200001</v>
      </c>
      <c r="LY23">
        <v>549715.09704280098</v>
      </c>
      <c r="LZ23">
        <v>162739.04231709399</v>
      </c>
      <c r="MA23">
        <v>43801.950659981703</v>
      </c>
      <c r="MB23">
        <v>5514518.3782102596</v>
      </c>
      <c r="MC23">
        <v>81.376999999999995</v>
      </c>
      <c r="MD23">
        <v>34.695999999999998</v>
      </c>
      <c r="ME23">
        <v>13.853999999999999</v>
      </c>
      <c r="MF23">
        <v>2043.546</v>
      </c>
      <c r="MG23">
        <v>117397.64939000001</v>
      </c>
      <c r="MH23">
        <v>25151.795590000002</v>
      </c>
      <c r="MI23">
        <v>8943.6192699999992</v>
      </c>
      <c r="MJ23">
        <v>3474614.4611115302</v>
      </c>
      <c r="MR23">
        <v>108842</v>
      </c>
      <c r="MS23">
        <v>77435</v>
      </c>
      <c r="MT23">
        <v>-3155</v>
      </c>
      <c r="MU23">
        <v>5247928</v>
      </c>
      <c r="MV23">
        <v>247.65899999999999</v>
      </c>
      <c r="MW23">
        <v>181.905</v>
      </c>
      <c r="MX23">
        <v>-15.420999999999999</v>
      </c>
      <c r="MY23">
        <v>6803.5780000000004</v>
      </c>
      <c r="ND23">
        <v>2079368.486</v>
      </c>
      <c r="NE23">
        <v>280559.91499999998</v>
      </c>
      <c r="NF23">
        <v>468836.43300000002</v>
      </c>
      <c r="NG23">
        <v>19416592.971000001</v>
      </c>
      <c r="NH23">
        <v>191820</v>
      </c>
      <c r="NI23">
        <v>81075</v>
      </c>
      <c r="NJ23">
        <v>11542</v>
      </c>
      <c r="NK23">
        <v>8941545</v>
      </c>
      <c r="NL23">
        <v>44627.126726909999</v>
      </c>
      <c r="NM23">
        <v>52223.635232459601</v>
      </c>
      <c r="NN23">
        <v>17128.12688408</v>
      </c>
      <c r="NO23">
        <v>3256501.9162274399</v>
      </c>
      <c r="NT23">
        <v>3846110.8629290001</v>
      </c>
      <c r="NU23">
        <v>1552633.6576950001</v>
      </c>
      <c r="NV23">
        <v>611967.54002299998</v>
      </c>
      <c r="NW23">
        <v>46285489.866571002</v>
      </c>
      <c r="NX23">
        <v>694989.47</v>
      </c>
      <c r="NY23">
        <v>265582.13</v>
      </c>
      <c r="NZ23">
        <v>184387.17</v>
      </c>
      <c r="OA23">
        <v>22180634.41</v>
      </c>
      <c r="OB23">
        <v>45.298999999999999</v>
      </c>
      <c r="OC23">
        <v>29.439</v>
      </c>
      <c r="OD23">
        <v>4.3090000000000002</v>
      </c>
      <c r="OE23">
        <v>1173.299</v>
      </c>
      <c r="OF23">
        <v>5737.357</v>
      </c>
      <c r="OG23">
        <v>3641.2710000000002</v>
      </c>
      <c r="OH23">
        <v>165.41900000000001</v>
      </c>
      <c r="OI23">
        <v>156921.74100000001</v>
      </c>
      <c r="OJ23">
        <v>1403189.916</v>
      </c>
      <c r="OK23">
        <v>384574.39299999998</v>
      </c>
      <c r="OL23">
        <v>305332.91800000001</v>
      </c>
      <c r="OM23">
        <v>14572701.280999999</v>
      </c>
      <c r="ON23">
        <v>4436476.4924359499</v>
      </c>
      <c r="OO23">
        <v>1798232.4359371001</v>
      </c>
      <c r="OP23">
        <v>547144.34851381998</v>
      </c>
      <c r="OQ23">
        <v>46912285.134259999</v>
      </c>
      <c r="OR23">
        <v>216992.36639153</v>
      </c>
      <c r="OS23">
        <v>139543.18348728001</v>
      </c>
      <c r="OT23">
        <v>117956.07508799</v>
      </c>
      <c r="OU23">
        <v>2417914.18919037</v>
      </c>
      <c r="OV23">
        <v>102720.19946249999</v>
      </c>
      <c r="OW23">
        <v>32297.953664199998</v>
      </c>
      <c r="OX23">
        <v>15587.022000000001</v>
      </c>
      <c r="OY23">
        <v>3586094.0049999999</v>
      </c>
      <c r="OZ23">
        <v>166619.5239</v>
      </c>
      <c r="PA23">
        <v>105315.68296999999</v>
      </c>
      <c r="PB23">
        <v>12480.69126</v>
      </c>
      <c r="PC23">
        <v>10940734.240669999</v>
      </c>
      <c r="PD23">
        <v>105633.684431</v>
      </c>
      <c r="PE23">
        <v>37703.000252350001</v>
      </c>
      <c r="PF23">
        <v>9273.9899412499999</v>
      </c>
      <c r="PG23">
        <v>1968088.03709038</v>
      </c>
      <c r="PH23">
        <v>61727805.084582798</v>
      </c>
      <c r="PI23">
        <v>33182257.267314401</v>
      </c>
      <c r="PJ23">
        <v>18076084.102819901</v>
      </c>
      <c r="PK23">
        <v>556746263.44700003</v>
      </c>
      <c r="PP23">
        <v>1004661091</v>
      </c>
      <c r="PQ23">
        <v>193427926.40000001</v>
      </c>
      <c r="PR23">
        <v>127752072.5</v>
      </c>
      <c r="PS23">
        <v>17465637099.700001</v>
      </c>
      <c r="PT23">
        <v>17723.3524365513</v>
      </c>
      <c r="PU23">
        <v>6575.8727314027301</v>
      </c>
      <c r="PV23">
        <v>716.07541477546397</v>
      </c>
      <c r="PW23">
        <v>197086.55207940401</v>
      </c>
    </row>
    <row r="24" spans="3:439" x14ac:dyDescent="0.4">
      <c r="C24" s="10">
        <v>2023</v>
      </c>
      <c r="D24">
        <v>83359.686291239996</v>
      </c>
      <c r="E24">
        <v>18591.81680203</v>
      </c>
      <c r="F24">
        <v>3812.7484847600099</v>
      </c>
      <c r="G24">
        <v>1965270.4548692501</v>
      </c>
      <c r="P24">
        <v>93992922.638942704</v>
      </c>
      <c r="Q24">
        <v>36059083.612817802</v>
      </c>
      <c r="R24">
        <v>2232953.9365231702</v>
      </c>
      <c r="S24">
        <v>97401297.248999998</v>
      </c>
      <c r="T24">
        <v>697739.17612321</v>
      </c>
      <c r="U24">
        <v>316271.28309237002</v>
      </c>
      <c r="V24">
        <v>81704.348089370003</v>
      </c>
      <c r="W24">
        <v>9178311.4385868404</v>
      </c>
      <c r="X24">
        <v>290615.34073441097</v>
      </c>
      <c r="Y24">
        <v>26361.33786756</v>
      </c>
      <c r="Z24">
        <v>3173.6961918127599</v>
      </c>
      <c r="AA24">
        <v>5249405.32310881</v>
      </c>
      <c r="AB24">
        <v>3447.8341105004401</v>
      </c>
      <c r="AC24">
        <v>1370.91372561</v>
      </c>
      <c r="AD24">
        <v>259.09788627306898</v>
      </c>
      <c r="AE24">
        <v>50218.7278756179</v>
      </c>
      <c r="AF24">
        <v>1571173.8364778301</v>
      </c>
      <c r="AG24">
        <v>247987.81900765601</v>
      </c>
      <c r="AH24">
        <v>136356.68957363701</v>
      </c>
      <c r="AI24">
        <v>25173385.021899398</v>
      </c>
      <c r="AN24">
        <v>123987.766</v>
      </c>
      <c r="AO24">
        <v>347.89032608000002</v>
      </c>
      <c r="AP24">
        <v>104.25837857</v>
      </c>
      <c r="AQ24">
        <v>3.44</v>
      </c>
      <c r="AR24">
        <v>6480.8771750400001</v>
      </c>
      <c r="AS24">
        <v>17302.968068686201</v>
      </c>
      <c r="AT24">
        <v>1966.9325907100001</v>
      </c>
      <c r="AU24">
        <v>1701.99908556265</v>
      </c>
      <c r="AV24">
        <v>269387.77981459699</v>
      </c>
      <c r="AW24">
        <v>20734.576375799999</v>
      </c>
      <c r="AX24">
        <v>7779.1708737500003</v>
      </c>
      <c r="AY24">
        <v>2802.8565535799999</v>
      </c>
      <c r="AZ24">
        <v>325618.10840855999</v>
      </c>
      <c r="BA24">
        <v>1324.8889999999999</v>
      </c>
      <c r="BB24">
        <v>685.32899999999995</v>
      </c>
      <c r="BC24">
        <v>119.143</v>
      </c>
      <c r="BD24">
        <v>39569.55103024</v>
      </c>
      <c r="BE24">
        <v>8945.4749881059706</v>
      </c>
      <c r="BF24">
        <v>4511.6816668864003</v>
      </c>
      <c r="BG24">
        <v>245.32612739413199</v>
      </c>
      <c r="BH24">
        <v>131883.823938591</v>
      </c>
      <c r="BI24">
        <v>1469865.00840066</v>
      </c>
      <c r="BJ24">
        <v>280840.29816012102</v>
      </c>
      <c r="BK24">
        <v>214356.18575889</v>
      </c>
      <c r="BL24">
        <v>12886689.631485</v>
      </c>
      <c r="BQ24">
        <v>5873.9390000000003</v>
      </c>
      <c r="BR24">
        <v>2508.0160000000001</v>
      </c>
      <c r="BS24">
        <v>389.02300000000002</v>
      </c>
      <c r="BT24">
        <v>172089.829</v>
      </c>
      <c r="BY24">
        <v>23400966.4688127</v>
      </c>
      <c r="BZ24">
        <v>23833489.596920401</v>
      </c>
      <c r="CA24">
        <v>4055666.7267571199</v>
      </c>
      <c r="CB24">
        <v>332957331.06676501</v>
      </c>
      <c r="CC24">
        <v>538131</v>
      </c>
      <c r="CD24">
        <v>361760</v>
      </c>
      <c r="CE24">
        <v>62074</v>
      </c>
      <c r="CF24">
        <v>10371588</v>
      </c>
      <c r="CG24">
        <v>372716.70500000002</v>
      </c>
      <c r="CH24">
        <v>92336.315000000002</v>
      </c>
      <c r="CI24">
        <v>14971.128000000001</v>
      </c>
      <c r="CJ24">
        <v>8596449.1679999996</v>
      </c>
      <c r="CK24">
        <v>10433</v>
      </c>
      <c r="CL24">
        <v>10713</v>
      </c>
      <c r="CM24">
        <v>2278</v>
      </c>
      <c r="CN24">
        <v>404750</v>
      </c>
      <c r="CO24">
        <v>77924</v>
      </c>
      <c r="CP24">
        <v>79186</v>
      </c>
      <c r="CQ24">
        <v>9253</v>
      </c>
      <c r="CR24">
        <v>1997073</v>
      </c>
      <c r="CS24">
        <v>29306008.839361999</v>
      </c>
      <c r="CT24">
        <v>5179267.6345140003</v>
      </c>
      <c r="CU24">
        <v>3834297.5097210002</v>
      </c>
      <c r="CV24">
        <v>401355353.22166997</v>
      </c>
      <c r="CW24">
        <v>98060.284</v>
      </c>
      <c r="CX24">
        <v>8421.7510000000002</v>
      </c>
      <c r="CY24">
        <v>11658.055</v>
      </c>
      <c r="CZ24">
        <v>2385817.7960000001</v>
      </c>
      <c r="DA24">
        <v>111777783.885194</v>
      </c>
      <c r="DB24">
        <v>37672177.805813603</v>
      </c>
      <c r="DC24">
        <v>24021798.485846899</v>
      </c>
      <c r="DD24">
        <v>1051534926.92316</v>
      </c>
      <c r="DI24">
        <v>2127009.0318938</v>
      </c>
      <c r="DJ24">
        <v>2770646.9292996498</v>
      </c>
      <c r="DK24">
        <v>670709.06932994595</v>
      </c>
      <c r="DL24">
        <v>45378602.488611497</v>
      </c>
      <c r="DM24">
        <v>136030</v>
      </c>
      <c r="DN24">
        <v>862168</v>
      </c>
      <c r="DO24">
        <v>301</v>
      </c>
      <c r="DP24">
        <v>3428838</v>
      </c>
      <c r="DQ24">
        <v>3292246.8015945801</v>
      </c>
      <c r="DR24">
        <v>1554006.22475489</v>
      </c>
      <c r="DS24">
        <v>513038.58630455</v>
      </c>
      <c r="DT24">
        <v>39965024.786807701</v>
      </c>
      <c r="DY24">
        <v>562779.1165</v>
      </c>
      <c r="DZ24">
        <v>88740.977499999994</v>
      </c>
      <c r="EA24">
        <v>9064.9102999999996</v>
      </c>
      <c r="EB24">
        <v>9590318.0012999997</v>
      </c>
      <c r="EC24">
        <v>222750.31700000001</v>
      </c>
      <c r="ED24">
        <v>65398.705999999998</v>
      </c>
      <c r="EE24">
        <v>1555.58</v>
      </c>
      <c r="EF24">
        <v>8920246.5223999992</v>
      </c>
      <c r="EG24">
        <v>23241.467619999999</v>
      </c>
      <c r="EH24">
        <v>8552.9608507899993</v>
      </c>
      <c r="EI24">
        <v>704.18145100000004</v>
      </c>
      <c r="EJ24">
        <v>636667.93543398101</v>
      </c>
      <c r="EK24">
        <v>329784.94</v>
      </c>
      <c r="EL24">
        <v>80683.19</v>
      </c>
      <c r="EM24">
        <v>18896.57</v>
      </c>
      <c r="EN24">
        <v>3490545.37</v>
      </c>
      <c r="EO24">
        <v>7144</v>
      </c>
      <c r="EP24">
        <v>44208</v>
      </c>
      <c r="EQ24">
        <v>-769</v>
      </c>
      <c r="ER24">
        <v>1806708</v>
      </c>
      <c r="ES24">
        <v>2723.1939436399998</v>
      </c>
      <c r="ET24">
        <v>1282.38453931</v>
      </c>
      <c r="EU24">
        <v>164.94094405999999</v>
      </c>
      <c r="EV24">
        <v>29941.624973906099</v>
      </c>
      <c r="FE24">
        <v>27049</v>
      </c>
      <c r="FF24">
        <v>6940</v>
      </c>
      <c r="FG24">
        <v>788</v>
      </c>
      <c r="FH24">
        <v>722879</v>
      </c>
      <c r="FI24">
        <v>210646</v>
      </c>
      <c r="FJ24">
        <v>127596</v>
      </c>
      <c r="FK24">
        <v>6659</v>
      </c>
      <c r="FL24">
        <v>4376925</v>
      </c>
      <c r="FQ24">
        <v>6853.8425230000003</v>
      </c>
      <c r="FR24">
        <v>2758.8067160000001</v>
      </c>
      <c r="FS24">
        <v>373.98211400000002</v>
      </c>
      <c r="FT24">
        <v>80912.031624889001</v>
      </c>
      <c r="FU24">
        <v>31989.844996340002</v>
      </c>
      <c r="FV24">
        <v>9650.1126338499998</v>
      </c>
      <c r="FW24">
        <v>4638.09716278</v>
      </c>
      <c r="FX24">
        <v>274921.53047752997</v>
      </c>
      <c r="FY24">
        <v>40003.35837591</v>
      </c>
      <c r="FZ24">
        <v>9600.4909648199991</v>
      </c>
      <c r="GA24">
        <v>5861.0717385400003</v>
      </c>
      <c r="GB24">
        <v>528223.45926837099</v>
      </c>
      <c r="GG24">
        <v>68967.162506149994</v>
      </c>
      <c r="GH24">
        <v>17438.518127930001</v>
      </c>
      <c r="GI24">
        <v>7736.7514812400004</v>
      </c>
      <c r="GJ24">
        <v>836291.83552413003</v>
      </c>
      <c r="GK24">
        <v>8371776.6604739996</v>
      </c>
      <c r="GL24">
        <v>2138749.1126089999</v>
      </c>
      <c r="GM24">
        <v>206031.642334</v>
      </c>
      <c r="GN24">
        <v>91230033.252868995</v>
      </c>
      <c r="GO24">
        <v>411106.18338200002</v>
      </c>
      <c r="GP24">
        <v>67520.252863319998</v>
      </c>
      <c r="GQ24">
        <v>6180.1576050000003</v>
      </c>
      <c r="GR24">
        <v>5069142.2483774601</v>
      </c>
      <c r="GS24">
        <v>14308989.73985</v>
      </c>
      <c r="GT24">
        <v>3055705.6557100001</v>
      </c>
      <c r="GU24">
        <v>819620.21852999995</v>
      </c>
      <c r="GV24">
        <v>271593768.59644997</v>
      </c>
      <c r="GW24">
        <v>977001040.37218797</v>
      </c>
      <c r="GX24">
        <v>290222171.23198599</v>
      </c>
      <c r="GY24">
        <v>150076804.19510201</v>
      </c>
      <c r="GZ24">
        <v>11824683197.004499</v>
      </c>
      <c r="HA24">
        <v>3400029</v>
      </c>
      <c r="HB24">
        <v>2789997</v>
      </c>
      <c r="HC24">
        <v>203985</v>
      </c>
      <c r="HD24">
        <v>191655080</v>
      </c>
      <c r="HE24">
        <v>122634.423</v>
      </c>
      <c r="HF24">
        <v>19133.972000000002</v>
      </c>
      <c r="HG24">
        <v>7880.5349999999999</v>
      </c>
      <c r="HH24">
        <v>2525113.3420000002</v>
      </c>
      <c r="HI24">
        <v>6036.4933793999999</v>
      </c>
      <c r="HJ24">
        <v>1483.431891271</v>
      </c>
      <c r="HK24">
        <v>810.53689607976003</v>
      </c>
      <c r="HL24">
        <v>111155.880529553</v>
      </c>
      <c r="HM24">
        <v>5746878.9615813997</v>
      </c>
      <c r="HN24">
        <v>1764343.3783461</v>
      </c>
      <c r="HO24">
        <v>528532.45099329995</v>
      </c>
      <c r="HP24">
        <v>52475950.693925001</v>
      </c>
      <c r="HQ24">
        <v>687482.81643000001</v>
      </c>
      <c r="HR24">
        <v>197709.43830000001</v>
      </c>
      <c r="HS24">
        <v>93098.115019999997</v>
      </c>
      <c r="HT24">
        <v>8384976.8146666996</v>
      </c>
      <c r="HY24">
        <v>49593.881451927598</v>
      </c>
      <c r="HZ24">
        <v>37711.761030787398</v>
      </c>
      <c r="IA24">
        <v>-77.738291648849994</v>
      </c>
      <c r="IB24">
        <v>620585.44006970502</v>
      </c>
      <c r="IC24">
        <v>2173.8466738100001</v>
      </c>
      <c r="ID24">
        <v>1177.5392873799999</v>
      </c>
      <c r="IE24">
        <v>146.67325339000001</v>
      </c>
      <c r="IF24">
        <v>27873.84444606</v>
      </c>
      <c r="IG24">
        <v>2494.2550000000001</v>
      </c>
      <c r="IH24">
        <v>1241.3320000000001</v>
      </c>
      <c r="II24">
        <v>89.17</v>
      </c>
      <c r="IJ24">
        <v>61659.881999999998</v>
      </c>
      <c r="IK24">
        <v>1669660.8946</v>
      </c>
      <c r="IL24">
        <v>992183.10270000005</v>
      </c>
      <c r="IM24">
        <v>172623.0944</v>
      </c>
      <c r="IN24">
        <v>19554542.642499998</v>
      </c>
      <c r="IO24">
        <v>665320.76730165805</v>
      </c>
      <c r="IP24">
        <v>314541.51429391099</v>
      </c>
      <c r="IQ24">
        <v>40833.3082357491</v>
      </c>
      <c r="IR24">
        <v>5737828.0496347304</v>
      </c>
      <c r="IS24">
        <v>144110.85959199999</v>
      </c>
      <c r="IT24">
        <v>45492.026690999999</v>
      </c>
      <c r="IU24">
        <v>12899.306994</v>
      </c>
      <c r="IV24">
        <v>3520816.8542960002</v>
      </c>
      <c r="IW24">
        <v>5530.9110000000001</v>
      </c>
      <c r="IX24">
        <v>2379.1819999999998</v>
      </c>
      <c r="IY24">
        <v>79.331000000000003</v>
      </c>
      <c r="IZ24">
        <v>91839.953999999998</v>
      </c>
      <c r="JA24">
        <v>120333.61217228101</v>
      </c>
      <c r="JB24">
        <v>22657.4178711352</v>
      </c>
      <c r="JC24">
        <v>3262.4364900016599</v>
      </c>
      <c r="JD24">
        <v>2354297.1489228201</v>
      </c>
      <c r="JE24">
        <v>1600416.88</v>
      </c>
      <c r="JF24">
        <v>228032.07</v>
      </c>
      <c r="JG24">
        <v>141445.82</v>
      </c>
      <c r="JH24">
        <v>13292410.9</v>
      </c>
      <c r="JI24">
        <v>11463.2186667285</v>
      </c>
      <c r="JJ24">
        <v>5340.1749852104003</v>
      </c>
      <c r="JK24">
        <v>192.37454991000001</v>
      </c>
      <c r="JL24">
        <v>155210.54841349399</v>
      </c>
      <c r="JM24">
        <v>251.78399999999999</v>
      </c>
      <c r="JN24">
        <v>181.834</v>
      </c>
      <c r="JO24">
        <v>1.78</v>
      </c>
      <c r="JP24">
        <v>6787.8410000000003</v>
      </c>
      <c r="JQ24">
        <v>105075.787043516</v>
      </c>
      <c r="JR24">
        <v>39472.9976882966</v>
      </c>
      <c r="JS24">
        <v>9196.4998979572101</v>
      </c>
      <c r="JT24">
        <v>918485.78346745402</v>
      </c>
      <c r="JU24">
        <v>16299.74</v>
      </c>
      <c r="JV24">
        <v>5574.5919999999996</v>
      </c>
      <c r="JW24">
        <v>869.56600000000003</v>
      </c>
      <c r="JX24">
        <v>177281.226</v>
      </c>
      <c r="JY24">
        <v>571899.13687078306</v>
      </c>
      <c r="JZ24">
        <v>46061.847332455298</v>
      </c>
      <c r="KA24">
        <v>57251.436361482003</v>
      </c>
      <c r="KB24">
        <v>6373761.8195556803</v>
      </c>
      <c r="KC24">
        <v>24336.950858200002</v>
      </c>
      <c r="KD24">
        <v>7019.5171676299997</v>
      </c>
      <c r="KE24">
        <v>3172.5345316299999</v>
      </c>
      <c r="KF24">
        <v>310528.97730537999</v>
      </c>
      <c r="KG24">
        <v>6782735.50990598</v>
      </c>
      <c r="KH24">
        <v>4343822.2939268602</v>
      </c>
      <c r="KI24">
        <v>1185049.61316718</v>
      </c>
      <c r="KJ24">
        <v>114597009.25296</v>
      </c>
      <c r="KK24">
        <v>30371.011999999999</v>
      </c>
      <c r="KL24">
        <v>14757.778</v>
      </c>
      <c r="KM24">
        <v>4609.0339999999997</v>
      </c>
      <c r="KN24">
        <v>746739.45400000003</v>
      </c>
      <c r="KO24">
        <v>386288</v>
      </c>
      <c r="KP24">
        <v>39329</v>
      </c>
      <c r="KQ24">
        <v>10144</v>
      </c>
      <c r="KR24">
        <v>8079342</v>
      </c>
      <c r="KS24">
        <v>6366446.5350000001</v>
      </c>
      <c r="KT24">
        <v>391527.04300000001</v>
      </c>
      <c r="KU24">
        <v>61613.962</v>
      </c>
      <c r="KV24">
        <v>46477398.957000002</v>
      </c>
      <c r="KW24">
        <v>7187.8888681799999</v>
      </c>
      <c r="KX24">
        <v>2098.5558367799999</v>
      </c>
      <c r="KY24">
        <v>524.33827570999995</v>
      </c>
      <c r="KZ24">
        <v>131052.65897802</v>
      </c>
      <c r="LA24">
        <v>2823.3947085904001</v>
      </c>
      <c r="LB24">
        <v>1539.0895177299999</v>
      </c>
      <c r="LC24">
        <v>259.83743141999997</v>
      </c>
      <c r="LD24">
        <v>56762.226209599998</v>
      </c>
      <c r="LE24">
        <v>15916003.4933134</v>
      </c>
      <c r="LF24">
        <v>4506765.7166248104</v>
      </c>
      <c r="LG24">
        <v>2481541.1944197798</v>
      </c>
      <c r="LH24">
        <v>219123872.93036801</v>
      </c>
      <c r="LI24">
        <v>62698.486229859998</v>
      </c>
      <c r="LJ24">
        <v>3949.7738875099999</v>
      </c>
      <c r="LK24">
        <v>14003.37930783</v>
      </c>
      <c r="LL24">
        <v>581174.74402264995</v>
      </c>
      <c r="LM24">
        <v>1146101.8248429999</v>
      </c>
      <c r="LN24">
        <v>217388.95132202</v>
      </c>
      <c r="LO24">
        <v>83371.1823693599</v>
      </c>
      <c r="LP24">
        <v>22959842.049817301</v>
      </c>
      <c r="LQ24">
        <v>165373.11986405001</v>
      </c>
      <c r="LR24">
        <v>40334.36444659</v>
      </c>
      <c r="LS24">
        <v>16127.71707943</v>
      </c>
      <c r="LT24">
        <v>2994246.1930045499</v>
      </c>
      <c r="LU24">
        <v>4530510.426</v>
      </c>
      <c r="LV24">
        <v>619653.71390463295</v>
      </c>
      <c r="LW24">
        <v>413920.703904633</v>
      </c>
      <c r="LX24">
        <v>167646715.85299999</v>
      </c>
      <c r="LY24">
        <v>645295.21291025402</v>
      </c>
      <c r="LZ24">
        <v>208170.88882619701</v>
      </c>
      <c r="MA24">
        <v>64646.685864229999</v>
      </c>
      <c r="MB24">
        <v>6666108.1929090898</v>
      </c>
      <c r="MC24">
        <v>82.966999999999999</v>
      </c>
      <c r="MD24">
        <v>52.21</v>
      </c>
      <c r="ME24">
        <v>3.843</v>
      </c>
      <c r="MF24">
        <v>2265.0250000000001</v>
      </c>
      <c r="MG24">
        <v>194124.25005999999</v>
      </c>
      <c r="MH24">
        <v>28441.359799999998</v>
      </c>
      <c r="MI24">
        <v>10477.31718</v>
      </c>
      <c r="MJ24">
        <v>3811879.4057523198</v>
      </c>
      <c r="MV24">
        <v>271.25700000000001</v>
      </c>
      <c r="MW24">
        <v>200.46299999999999</v>
      </c>
      <c r="MX24">
        <v>-11.988</v>
      </c>
      <c r="MY24">
        <v>7078.6809999999996</v>
      </c>
      <c r="NH24">
        <v>431107</v>
      </c>
      <c r="NI24">
        <v>88970</v>
      </c>
      <c r="NJ24">
        <v>3583</v>
      </c>
      <c r="NK24">
        <v>8987018</v>
      </c>
      <c r="NL24">
        <v>82944.586690183001</v>
      </c>
      <c r="NM24">
        <v>70439.525955471006</v>
      </c>
      <c r="NN24">
        <v>13476.539110672</v>
      </c>
      <c r="NO24">
        <v>3118853.8362482502</v>
      </c>
      <c r="NX24">
        <v>899717.91</v>
      </c>
      <c r="NY24">
        <v>165684.18</v>
      </c>
      <c r="NZ24">
        <v>110485.78</v>
      </c>
      <c r="OA24">
        <v>22559943.02</v>
      </c>
      <c r="OB24">
        <v>49.749000000000002</v>
      </c>
      <c r="OC24">
        <v>38.804000000000002</v>
      </c>
      <c r="OD24">
        <v>-3.19</v>
      </c>
      <c r="OE24">
        <v>1222.27</v>
      </c>
      <c r="OF24">
        <v>6848.1570000000002</v>
      </c>
      <c r="OG24">
        <v>3657.7570000000001</v>
      </c>
      <c r="OH24">
        <v>565.92939999999999</v>
      </c>
      <c r="OI24">
        <v>158706.42600000001</v>
      </c>
      <c r="OJ24">
        <v>2623271.4219999998</v>
      </c>
      <c r="OK24">
        <v>890492.09699999995</v>
      </c>
      <c r="OL24">
        <v>292266.82699999999</v>
      </c>
      <c r="OM24">
        <v>23861696.103999998</v>
      </c>
      <c r="ON24">
        <v>5411646.2845243504</v>
      </c>
      <c r="OO24">
        <v>2045472.8401440701</v>
      </c>
      <c r="OP24">
        <v>490632.08464796399</v>
      </c>
      <c r="OQ24">
        <v>51263587.402480699</v>
      </c>
      <c r="OR24">
        <v>304501.85273632</v>
      </c>
      <c r="OS24">
        <v>139695.24285266001</v>
      </c>
      <c r="OT24">
        <v>15354.62721968</v>
      </c>
      <c r="OU24">
        <v>3015523.6955373199</v>
      </c>
      <c r="OV24">
        <v>182744.4570001</v>
      </c>
      <c r="OW24">
        <v>36886.610929800001</v>
      </c>
      <c r="OX24">
        <v>15610.510124500001</v>
      </c>
      <c r="OY24">
        <v>4000809.4049999998</v>
      </c>
      <c r="OZ24">
        <v>316911.41269999999</v>
      </c>
      <c r="PA24">
        <v>113450.39234999999</v>
      </c>
      <c r="PB24">
        <v>10423.548419999999</v>
      </c>
      <c r="PC24">
        <v>10462494.905470001</v>
      </c>
      <c r="PD24">
        <v>106486.35519607</v>
      </c>
      <c r="PE24">
        <v>65591.180292710007</v>
      </c>
      <c r="PF24">
        <v>12585.07511578</v>
      </c>
      <c r="PG24">
        <v>2004203.0790747199</v>
      </c>
      <c r="PH24">
        <v>86679103.300999999</v>
      </c>
      <c r="PI24">
        <v>42053726.137999997</v>
      </c>
      <c r="PJ24">
        <v>23058266.712000001</v>
      </c>
      <c r="PK24">
        <v>652157088.50699997</v>
      </c>
      <c r="PP24">
        <v>1349077282.8</v>
      </c>
      <c r="PQ24">
        <v>226719161</v>
      </c>
      <c r="PR24">
        <v>477774911.69999999</v>
      </c>
      <c r="PS24">
        <v>19584180246.400002</v>
      </c>
    </row>
    <row r="25" spans="3:439" x14ac:dyDescent="0.4">
      <c r="C25" s="10">
        <v>2024</v>
      </c>
      <c r="D25">
        <v>94750.575308290005</v>
      </c>
      <c r="E25">
        <v>23942.373746310001</v>
      </c>
      <c r="F25">
        <v>4829.9347395599998</v>
      </c>
      <c r="G25">
        <v>2091591.5570646599</v>
      </c>
      <c r="CG25">
        <v>422576.50099999999</v>
      </c>
      <c r="CH25">
        <v>103839.111</v>
      </c>
      <c r="CI25">
        <v>19959.739000000001</v>
      </c>
      <c r="CJ25">
        <v>8910720.7689999994</v>
      </c>
      <c r="DA25">
        <v>103817530.673558</v>
      </c>
      <c r="DB25">
        <v>38223711.997690603</v>
      </c>
      <c r="DC25">
        <v>23547629.0120489</v>
      </c>
      <c r="DD25">
        <v>1096749978.0162399</v>
      </c>
      <c r="ES25">
        <v>3020.6416996900002</v>
      </c>
      <c r="ET25">
        <v>1389.50363386</v>
      </c>
      <c r="EU25">
        <v>139.17361187</v>
      </c>
      <c r="EV25">
        <v>31464.901389760598</v>
      </c>
      <c r="FQ25">
        <v>8355.5529999999999</v>
      </c>
      <c r="FR25">
        <v>2887.663</v>
      </c>
      <c r="FS25">
        <v>307.88799999999998</v>
      </c>
      <c r="FT25">
        <v>97132.999171628806</v>
      </c>
      <c r="FY25">
        <v>46835.973488789998</v>
      </c>
      <c r="FZ25">
        <v>10233.38666419</v>
      </c>
      <c r="GA25">
        <v>7989.1008070099997</v>
      </c>
      <c r="GB25">
        <v>589406.42758856504</v>
      </c>
      <c r="GK25">
        <v>7266731.6582180001</v>
      </c>
      <c r="GL25">
        <v>2447701.5775569999</v>
      </c>
      <c r="GM25">
        <v>172327.182829</v>
      </c>
      <c r="GN25">
        <v>98898778.479001001</v>
      </c>
      <c r="GW25">
        <v>1084815963.8522401</v>
      </c>
      <c r="GX25">
        <v>331509756.76965398</v>
      </c>
      <c r="GY25">
        <v>151093383.39242101</v>
      </c>
      <c r="GZ25">
        <v>12504253842.0695</v>
      </c>
      <c r="IK25">
        <v>1971379.9786</v>
      </c>
      <c r="IL25">
        <v>1479160.8644999999</v>
      </c>
      <c r="IM25">
        <v>194132.87330000001</v>
      </c>
      <c r="IN25">
        <v>23486293.5988</v>
      </c>
      <c r="IW25">
        <v>6130.9949999999999</v>
      </c>
      <c r="IX25">
        <v>2517.64</v>
      </c>
      <c r="IY25">
        <v>98.691999999999993</v>
      </c>
      <c r="IZ25">
        <v>95473.59</v>
      </c>
      <c r="JE25">
        <v>1784723.87</v>
      </c>
      <c r="JF25">
        <v>244211.96</v>
      </c>
      <c r="JG25">
        <v>175846.28</v>
      </c>
      <c r="JH25">
        <v>15211397.17</v>
      </c>
      <c r="KC25">
        <v>29375.35304989</v>
      </c>
      <c r="KD25">
        <v>6720.4627767499996</v>
      </c>
      <c r="KE25">
        <v>3280.3765551699998</v>
      </c>
      <c r="KF25">
        <v>335647.03277594998</v>
      </c>
      <c r="KK25">
        <v>35420.705999999998</v>
      </c>
      <c r="KL25">
        <v>16644.968000000001</v>
      </c>
      <c r="KM25">
        <v>3632.8209999999999</v>
      </c>
      <c r="KN25">
        <v>824811.86399999994</v>
      </c>
      <c r="MC25">
        <v>89.652000000000001</v>
      </c>
      <c r="MD25">
        <v>56.28</v>
      </c>
      <c r="ME25">
        <v>0.17399999999999999</v>
      </c>
      <c r="MF25">
        <v>2440.7339999999999</v>
      </c>
    </row>
    <row r="26" spans="3:439" ht="81" x14ac:dyDescent="0.4">
      <c r="C26" s="11" t="s">
        <v>136</v>
      </c>
      <c r="D26" t="s">
        <v>20</v>
      </c>
      <c r="E26" t="s">
        <v>20</v>
      </c>
      <c r="F26" t="s">
        <v>20</v>
      </c>
      <c r="G26" t="s">
        <v>20</v>
      </c>
      <c r="H26" t="s">
        <v>26</v>
      </c>
      <c r="I26" t="s">
        <v>26</v>
      </c>
      <c r="J26" t="s">
        <v>26</v>
      </c>
      <c r="K26" t="s">
        <v>26</v>
      </c>
      <c r="L26" t="s">
        <v>27</v>
      </c>
      <c r="M26" t="s">
        <v>27</v>
      </c>
      <c r="N26" t="s">
        <v>27</v>
      </c>
      <c r="O26" t="s">
        <v>27</v>
      </c>
      <c r="P26" t="s">
        <v>28</v>
      </c>
      <c r="Q26" t="s">
        <v>28</v>
      </c>
      <c r="R26" t="s">
        <v>28</v>
      </c>
      <c r="S26" t="s">
        <v>28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  <c r="Y26" t="s">
        <v>30</v>
      </c>
      <c r="Z26" t="s">
        <v>30</v>
      </c>
      <c r="AA26" t="s">
        <v>30</v>
      </c>
      <c r="AB26" t="s">
        <v>31</v>
      </c>
      <c r="AC26" t="s">
        <v>31</v>
      </c>
      <c r="AD26" t="s">
        <v>31</v>
      </c>
      <c r="AE26" t="s">
        <v>31</v>
      </c>
      <c r="AF26" t="s">
        <v>32</v>
      </c>
      <c r="AG26" t="s">
        <v>32</v>
      </c>
      <c r="AH26" t="s">
        <v>32</v>
      </c>
      <c r="AI26" t="s">
        <v>32</v>
      </c>
      <c r="AJ26" t="s">
        <v>33</v>
      </c>
      <c r="AK26" t="s">
        <v>33</v>
      </c>
      <c r="AL26" t="s">
        <v>33</v>
      </c>
      <c r="AM26" t="s">
        <v>33</v>
      </c>
      <c r="AN26" t="s">
        <v>34</v>
      </c>
      <c r="AO26" t="s">
        <v>35</v>
      </c>
      <c r="AP26" t="s">
        <v>35</v>
      </c>
      <c r="AQ26" t="s">
        <v>35</v>
      </c>
      <c r="AR26" t="s">
        <v>35</v>
      </c>
      <c r="AS26" t="s">
        <v>36</v>
      </c>
      <c r="AT26" t="s">
        <v>36</v>
      </c>
      <c r="AU26" t="s">
        <v>36</v>
      </c>
      <c r="AV26" t="s">
        <v>36</v>
      </c>
      <c r="AW26" t="s">
        <v>37</v>
      </c>
      <c r="AX26" t="s">
        <v>37</v>
      </c>
      <c r="AY26" t="s">
        <v>37</v>
      </c>
      <c r="AZ26" t="s">
        <v>37</v>
      </c>
      <c r="BA26" t="s">
        <v>38</v>
      </c>
      <c r="BB26" t="s">
        <v>38</v>
      </c>
      <c r="BC26" t="s">
        <v>38</v>
      </c>
      <c r="BD26" t="s">
        <v>38</v>
      </c>
      <c r="BE26" t="s">
        <v>39</v>
      </c>
      <c r="BF26" t="s">
        <v>39</v>
      </c>
      <c r="BG26" t="s">
        <v>39</v>
      </c>
      <c r="BH26" t="s">
        <v>39</v>
      </c>
      <c r="BI26" t="s">
        <v>40</v>
      </c>
      <c r="BJ26" t="s">
        <v>40</v>
      </c>
      <c r="BK26" t="s">
        <v>40</v>
      </c>
      <c r="BL26" t="s">
        <v>40</v>
      </c>
      <c r="BM26" t="s">
        <v>41</v>
      </c>
      <c r="BN26" t="s">
        <v>41</v>
      </c>
      <c r="BO26" t="s">
        <v>41</v>
      </c>
      <c r="BP26" t="s">
        <v>41</v>
      </c>
      <c r="BQ26" t="s">
        <v>42</v>
      </c>
      <c r="BR26" t="s">
        <v>42</v>
      </c>
      <c r="BS26" t="s">
        <v>42</v>
      </c>
      <c r="BT26" t="s">
        <v>42</v>
      </c>
      <c r="BU26" t="s">
        <v>43</v>
      </c>
      <c r="BV26" t="s">
        <v>43</v>
      </c>
      <c r="BW26" t="s">
        <v>43</v>
      </c>
      <c r="BX26" t="s">
        <v>43</v>
      </c>
      <c r="BY26" t="s">
        <v>44</v>
      </c>
      <c r="BZ26" t="s">
        <v>44</v>
      </c>
      <c r="CA26" t="s">
        <v>44</v>
      </c>
      <c r="CB26" t="s">
        <v>44</v>
      </c>
      <c r="CC26" t="s">
        <v>45</v>
      </c>
      <c r="CD26" t="s">
        <v>45</v>
      </c>
      <c r="CE26" t="s">
        <v>45</v>
      </c>
      <c r="CF26" t="s">
        <v>45</v>
      </c>
      <c r="CG26" t="s">
        <v>46</v>
      </c>
      <c r="CH26" t="s">
        <v>46</v>
      </c>
      <c r="CI26" t="s">
        <v>46</v>
      </c>
      <c r="CJ26" t="s">
        <v>46</v>
      </c>
      <c r="CK26" t="s">
        <v>47</v>
      </c>
      <c r="CL26" t="s">
        <v>47</v>
      </c>
      <c r="CM26" t="s">
        <v>47</v>
      </c>
      <c r="CN26" t="s">
        <v>47</v>
      </c>
      <c r="CO26" t="s">
        <v>48</v>
      </c>
      <c r="CP26" t="s">
        <v>48</v>
      </c>
      <c r="CQ26" t="s">
        <v>48</v>
      </c>
      <c r="CR26" t="s">
        <v>48</v>
      </c>
      <c r="CS26" t="s">
        <v>49</v>
      </c>
      <c r="CT26" t="s">
        <v>49</v>
      </c>
      <c r="CU26" t="s">
        <v>49</v>
      </c>
      <c r="CV26" t="s">
        <v>49</v>
      </c>
      <c r="CW26" t="s">
        <v>50</v>
      </c>
      <c r="CX26" t="s">
        <v>50</v>
      </c>
      <c r="CY26" t="s">
        <v>50</v>
      </c>
      <c r="CZ26" t="s">
        <v>50</v>
      </c>
      <c r="DA26" t="s">
        <v>51</v>
      </c>
      <c r="DB26" t="s">
        <v>51</v>
      </c>
      <c r="DC26" t="s">
        <v>51</v>
      </c>
      <c r="DD26" t="s">
        <v>51</v>
      </c>
      <c r="DE26" t="s">
        <v>52</v>
      </c>
      <c r="DF26" t="s">
        <v>52</v>
      </c>
      <c r="DG26" t="s">
        <v>52</v>
      </c>
      <c r="DH26" t="s">
        <v>52</v>
      </c>
      <c r="DI26" t="s">
        <v>53</v>
      </c>
      <c r="DJ26" t="s">
        <v>53</v>
      </c>
      <c r="DK26" t="s">
        <v>53</v>
      </c>
      <c r="DL26" t="s">
        <v>53</v>
      </c>
      <c r="DM26" t="s">
        <v>54</v>
      </c>
      <c r="DN26" t="s">
        <v>54</v>
      </c>
      <c r="DO26" t="s">
        <v>54</v>
      </c>
      <c r="DP26" t="s">
        <v>54</v>
      </c>
      <c r="DQ26" t="s">
        <v>55</v>
      </c>
      <c r="DR26" t="s">
        <v>55</v>
      </c>
      <c r="DS26" t="s">
        <v>55</v>
      </c>
      <c r="DT26" t="s">
        <v>55</v>
      </c>
      <c r="DU26" t="s">
        <v>56</v>
      </c>
      <c r="DV26" t="s">
        <v>56</v>
      </c>
      <c r="DW26" t="s">
        <v>56</v>
      </c>
      <c r="DX26" t="s">
        <v>56</v>
      </c>
      <c r="DY26" t="s">
        <v>57</v>
      </c>
      <c r="DZ26" t="s">
        <v>57</v>
      </c>
      <c r="EA26" t="s">
        <v>57</v>
      </c>
      <c r="EB26" t="s">
        <v>57</v>
      </c>
      <c r="EC26" t="s">
        <v>58</v>
      </c>
      <c r="ED26" t="s">
        <v>58</v>
      </c>
      <c r="EE26" t="s">
        <v>58</v>
      </c>
      <c r="EF26" t="s">
        <v>58</v>
      </c>
      <c r="EG26" t="s">
        <v>59</v>
      </c>
      <c r="EH26" t="s">
        <v>59</v>
      </c>
      <c r="EI26" t="s">
        <v>59</v>
      </c>
      <c r="EJ26" t="s">
        <v>59</v>
      </c>
      <c r="EK26" t="s">
        <v>60</v>
      </c>
      <c r="EL26" t="s">
        <v>60</v>
      </c>
      <c r="EM26" t="s">
        <v>60</v>
      </c>
      <c r="EN26" t="s">
        <v>60</v>
      </c>
      <c r="EO26" t="s">
        <v>61</v>
      </c>
      <c r="EP26" t="s">
        <v>61</v>
      </c>
      <c r="EQ26" t="s">
        <v>61</v>
      </c>
      <c r="ER26" t="s">
        <v>61</v>
      </c>
      <c r="ES26" t="s">
        <v>62</v>
      </c>
      <c r="ET26" t="s">
        <v>62</v>
      </c>
      <c r="EU26" t="s">
        <v>62</v>
      </c>
      <c r="EV26" t="s">
        <v>62</v>
      </c>
      <c r="EW26" t="s">
        <v>63</v>
      </c>
      <c r="EX26" t="s">
        <v>63</v>
      </c>
      <c r="EY26" t="s">
        <v>63</v>
      </c>
      <c r="EZ26" t="s">
        <v>63</v>
      </c>
      <c r="FA26" t="s">
        <v>64</v>
      </c>
      <c r="FB26" t="s">
        <v>64</v>
      </c>
      <c r="FC26" t="s">
        <v>64</v>
      </c>
      <c r="FD26" t="s">
        <v>64</v>
      </c>
      <c r="FE26" t="s">
        <v>65</v>
      </c>
      <c r="FF26" t="s">
        <v>65</v>
      </c>
      <c r="FG26" t="s">
        <v>65</v>
      </c>
      <c r="FH26" t="s">
        <v>65</v>
      </c>
      <c r="FI26" t="s">
        <v>66</v>
      </c>
      <c r="FJ26" t="s">
        <v>66</v>
      </c>
      <c r="FK26" t="s">
        <v>66</v>
      </c>
      <c r="FL26" t="s">
        <v>66</v>
      </c>
      <c r="FM26" t="s">
        <v>67</v>
      </c>
      <c r="FN26" t="s">
        <v>67</v>
      </c>
      <c r="FO26" t="s">
        <v>67</v>
      </c>
      <c r="FP26" t="s">
        <v>67</v>
      </c>
      <c r="FQ26" t="s">
        <v>68</v>
      </c>
      <c r="FR26" t="s">
        <v>68</v>
      </c>
      <c r="FS26" t="s">
        <v>68</v>
      </c>
      <c r="FT26" t="s">
        <v>68</v>
      </c>
      <c r="FU26" t="s">
        <v>69</v>
      </c>
      <c r="FV26" t="s">
        <v>69</v>
      </c>
      <c r="FW26" t="s">
        <v>69</v>
      </c>
      <c r="FX26" t="s">
        <v>69</v>
      </c>
      <c r="FY26" t="s">
        <v>70</v>
      </c>
      <c r="FZ26" t="s">
        <v>70</v>
      </c>
      <c r="GA26" t="s">
        <v>70</v>
      </c>
      <c r="GB26" t="s">
        <v>70</v>
      </c>
      <c r="GC26" t="s">
        <v>71</v>
      </c>
      <c r="GD26" t="s">
        <v>71</v>
      </c>
      <c r="GE26" t="s">
        <v>71</v>
      </c>
      <c r="GF26" t="s">
        <v>71</v>
      </c>
      <c r="GG26" t="s">
        <v>72</v>
      </c>
      <c r="GH26" t="s">
        <v>72</v>
      </c>
      <c r="GI26" t="s">
        <v>72</v>
      </c>
      <c r="GJ26" t="s">
        <v>72</v>
      </c>
      <c r="GK26" t="s">
        <v>73</v>
      </c>
      <c r="GL26" t="s">
        <v>73</v>
      </c>
      <c r="GM26" t="s">
        <v>73</v>
      </c>
      <c r="GN26" t="s">
        <v>73</v>
      </c>
      <c r="GO26" t="s">
        <v>74</v>
      </c>
      <c r="GP26" t="s">
        <v>74</v>
      </c>
      <c r="GQ26" t="s">
        <v>74</v>
      </c>
      <c r="GR26" t="s">
        <v>74</v>
      </c>
      <c r="GS26" t="s">
        <v>75</v>
      </c>
      <c r="GT26" t="s">
        <v>75</v>
      </c>
      <c r="GU26" t="s">
        <v>75</v>
      </c>
      <c r="GV26" t="s">
        <v>75</v>
      </c>
      <c r="GW26" t="s">
        <v>76</v>
      </c>
      <c r="GX26" t="s">
        <v>76</v>
      </c>
      <c r="GY26" t="s">
        <v>76</v>
      </c>
      <c r="GZ26" t="s">
        <v>76</v>
      </c>
      <c r="HA26" t="s">
        <v>77</v>
      </c>
      <c r="HB26" t="s">
        <v>77</v>
      </c>
      <c r="HC26" t="s">
        <v>77</v>
      </c>
      <c r="HD26" t="s">
        <v>77</v>
      </c>
      <c r="HE26" t="s">
        <v>78</v>
      </c>
      <c r="HF26" t="s">
        <v>78</v>
      </c>
      <c r="HG26" t="s">
        <v>78</v>
      </c>
      <c r="HH26" t="s">
        <v>78</v>
      </c>
      <c r="HI26" t="s">
        <v>79</v>
      </c>
      <c r="HJ26" t="s">
        <v>79</v>
      </c>
      <c r="HK26" t="s">
        <v>79</v>
      </c>
      <c r="HL26" t="s">
        <v>79</v>
      </c>
      <c r="HM26" t="s">
        <v>80</v>
      </c>
      <c r="HN26" t="s">
        <v>80</v>
      </c>
      <c r="HO26" t="s">
        <v>80</v>
      </c>
      <c r="HP26" t="s">
        <v>80</v>
      </c>
      <c r="HQ26" t="s">
        <v>81</v>
      </c>
      <c r="HR26" t="s">
        <v>81</v>
      </c>
      <c r="HS26" t="s">
        <v>81</v>
      </c>
      <c r="HT26" t="s">
        <v>81</v>
      </c>
      <c r="HU26" t="s">
        <v>82</v>
      </c>
      <c r="HV26" t="s">
        <v>82</v>
      </c>
      <c r="HW26" t="s">
        <v>82</v>
      </c>
      <c r="HX26" t="s">
        <v>82</v>
      </c>
      <c r="HY26" t="s">
        <v>83</v>
      </c>
      <c r="HZ26" t="s">
        <v>83</v>
      </c>
      <c r="IA26" t="s">
        <v>83</v>
      </c>
      <c r="IB26" t="s">
        <v>83</v>
      </c>
      <c r="IC26" t="s">
        <v>84</v>
      </c>
      <c r="ID26" t="s">
        <v>84</v>
      </c>
      <c r="IE26" t="s">
        <v>84</v>
      </c>
      <c r="IF26" t="s">
        <v>84</v>
      </c>
      <c r="IG26" t="s">
        <v>85</v>
      </c>
      <c r="IH26" t="s">
        <v>85</v>
      </c>
      <c r="II26" t="s">
        <v>85</v>
      </c>
      <c r="IJ26" t="s">
        <v>85</v>
      </c>
      <c r="IK26" t="s">
        <v>86</v>
      </c>
      <c r="IL26" t="s">
        <v>86</v>
      </c>
      <c r="IM26" t="s">
        <v>86</v>
      </c>
      <c r="IN26" t="s">
        <v>86</v>
      </c>
      <c r="IO26" t="s">
        <v>87</v>
      </c>
      <c r="IP26" t="s">
        <v>87</v>
      </c>
      <c r="IQ26" t="s">
        <v>87</v>
      </c>
      <c r="IR26" t="s">
        <v>87</v>
      </c>
      <c r="IS26" t="s">
        <v>88</v>
      </c>
      <c r="IT26" t="s">
        <v>88</v>
      </c>
      <c r="IU26" t="s">
        <v>88</v>
      </c>
      <c r="IV26" t="s">
        <v>88</v>
      </c>
      <c r="IW26" t="s">
        <v>89</v>
      </c>
      <c r="IX26" t="s">
        <v>89</v>
      </c>
      <c r="IY26" t="s">
        <v>89</v>
      </c>
      <c r="IZ26" t="s">
        <v>89</v>
      </c>
      <c r="JA26" t="s">
        <v>90</v>
      </c>
      <c r="JB26" t="s">
        <v>90</v>
      </c>
      <c r="JC26" t="s">
        <v>90</v>
      </c>
      <c r="JD26" t="s">
        <v>90</v>
      </c>
      <c r="JE26" t="s">
        <v>91</v>
      </c>
      <c r="JF26" t="s">
        <v>91</v>
      </c>
      <c r="JG26" t="s">
        <v>91</v>
      </c>
      <c r="JH26" t="s">
        <v>91</v>
      </c>
      <c r="JI26" t="s">
        <v>92</v>
      </c>
      <c r="JJ26" t="s">
        <v>92</v>
      </c>
      <c r="JK26" t="s">
        <v>92</v>
      </c>
      <c r="JL26" t="s">
        <v>92</v>
      </c>
      <c r="JM26" t="s">
        <v>93</v>
      </c>
      <c r="JN26" t="s">
        <v>93</v>
      </c>
      <c r="JO26" t="s">
        <v>93</v>
      </c>
      <c r="JP26" t="s">
        <v>93</v>
      </c>
      <c r="JQ26" t="s">
        <v>94</v>
      </c>
      <c r="JR26" t="s">
        <v>94</v>
      </c>
      <c r="JS26" t="s">
        <v>94</v>
      </c>
      <c r="JT26" t="s">
        <v>94</v>
      </c>
      <c r="JU26" t="s">
        <v>95</v>
      </c>
      <c r="JV26" t="s">
        <v>95</v>
      </c>
      <c r="JW26" t="s">
        <v>95</v>
      </c>
      <c r="JX26" t="s">
        <v>95</v>
      </c>
      <c r="JY26" t="s">
        <v>96</v>
      </c>
      <c r="JZ26" t="s">
        <v>96</v>
      </c>
      <c r="KA26" t="s">
        <v>96</v>
      </c>
      <c r="KB26" t="s">
        <v>96</v>
      </c>
      <c r="KC26" t="s">
        <v>97</v>
      </c>
      <c r="KD26" t="s">
        <v>97</v>
      </c>
      <c r="KE26" t="s">
        <v>97</v>
      </c>
      <c r="KF26" t="s">
        <v>97</v>
      </c>
      <c r="KG26" t="s">
        <v>98</v>
      </c>
      <c r="KH26" t="s">
        <v>98</v>
      </c>
      <c r="KI26" t="s">
        <v>98</v>
      </c>
      <c r="KJ26" t="s">
        <v>98</v>
      </c>
      <c r="KK26" t="s">
        <v>99</v>
      </c>
      <c r="KL26" t="s">
        <v>99</v>
      </c>
      <c r="KM26" t="s">
        <v>99</v>
      </c>
      <c r="KN26" t="s">
        <v>99</v>
      </c>
      <c r="KO26" t="s">
        <v>100</v>
      </c>
      <c r="KP26" t="s">
        <v>100</v>
      </c>
      <c r="KQ26" t="s">
        <v>100</v>
      </c>
      <c r="KR26" t="s">
        <v>100</v>
      </c>
      <c r="KS26" t="s">
        <v>101</v>
      </c>
      <c r="KT26" t="s">
        <v>101</v>
      </c>
      <c r="KU26" t="s">
        <v>101</v>
      </c>
      <c r="KV26" t="s">
        <v>101</v>
      </c>
      <c r="KW26" t="s">
        <v>102</v>
      </c>
      <c r="KX26" t="s">
        <v>102</v>
      </c>
      <c r="KY26" t="s">
        <v>102</v>
      </c>
      <c r="KZ26" t="s">
        <v>102</v>
      </c>
      <c r="LA26" t="s">
        <v>103</v>
      </c>
      <c r="LB26" t="s">
        <v>103</v>
      </c>
      <c r="LC26" t="s">
        <v>103</v>
      </c>
      <c r="LD26" t="s">
        <v>103</v>
      </c>
      <c r="LE26" t="s">
        <v>104</v>
      </c>
      <c r="LF26" t="s">
        <v>104</v>
      </c>
      <c r="LG26" t="s">
        <v>104</v>
      </c>
      <c r="LH26" t="s">
        <v>104</v>
      </c>
      <c r="LI26" t="s">
        <v>105</v>
      </c>
      <c r="LJ26" t="s">
        <v>105</v>
      </c>
      <c r="LK26" t="s">
        <v>105</v>
      </c>
      <c r="LL26" t="s">
        <v>105</v>
      </c>
      <c r="LM26" t="s">
        <v>106</v>
      </c>
      <c r="LN26" t="s">
        <v>106</v>
      </c>
      <c r="LO26" t="s">
        <v>106</v>
      </c>
      <c r="LP26" t="s">
        <v>106</v>
      </c>
      <c r="LQ26" t="s">
        <v>107</v>
      </c>
      <c r="LR26" t="s">
        <v>107</v>
      </c>
      <c r="LS26" t="s">
        <v>107</v>
      </c>
      <c r="LT26" t="s">
        <v>107</v>
      </c>
      <c r="LU26" t="s">
        <v>108</v>
      </c>
      <c r="LV26" t="s">
        <v>108</v>
      </c>
      <c r="LW26" t="s">
        <v>108</v>
      </c>
      <c r="LX26" t="s">
        <v>108</v>
      </c>
      <c r="LY26" t="s">
        <v>109</v>
      </c>
      <c r="LZ26" t="s">
        <v>109</v>
      </c>
      <c r="MA26" t="s">
        <v>109</v>
      </c>
      <c r="MB26" t="s">
        <v>109</v>
      </c>
      <c r="MC26" t="s">
        <v>110</v>
      </c>
      <c r="MD26" t="s">
        <v>110</v>
      </c>
      <c r="ME26" t="s">
        <v>110</v>
      </c>
      <c r="MF26" t="s">
        <v>110</v>
      </c>
      <c r="MG26" t="s">
        <v>111</v>
      </c>
      <c r="MH26" t="s">
        <v>111</v>
      </c>
      <c r="MI26" t="s">
        <v>111</v>
      </c>
      <c r="MJ26" t="s">
        <v>111</v>
      </c>
      <c r="MK26" t="s">
        <v>112</v>
      </c>
      <c r="ML26" t="s">
        <v>112</v>
      </c>
      <c r="MM26" t="s">
        <v>112</v>
      </c>
      <c r="MN26" t="s">
        <v>112</v>
      </c>
      <c r="MO26" t="s">
        <v>113</v>
      </c>
      <c r="MP26" t="s">
        <v>113</v>
      </c>
      <c r="MQ26" t="s">
        <v>113</v>
      </c>
      <c r="MR26" t="s">
        <v>114</v>
      </c>
      <c r="MS26" t="s">
        <v>114</v>
      </c>
      <c r="MT26" t="s">
        <v>114</v>
      </c>
      <c r="MU26" t="s">
        <v>114</v>
      </c>
      <c r="MV26" t="s">
        <v>115</v>
      </c>
      <c r="MW26" t="s">
        <v>115</v>
      </c>
      <c r="MX26" t="s">
        <v>115</v>
      </c>
      <c r="MY26" t="s">
        <v>115</v>
      </c>
      <c r="MZ26" t="s">
        <v>116</v>
      </c>
      <c r="NA26" t="s">
        <v>116</v>
      </c>
      <c r="NB26" t="s">
        <v>116</v>
      </c>
      <c r="NC26" t="s">
        <v>116</v>
      </c>
      <c r="ND26" t="s">
        <v>117</v>
      </c>
      <c r="NE26" t="s">
        <v>117</v>
      </c>
      <c r="NF26" t="s">
        <v>117</v>
      </c>
      <c r="NG26" t="s">
        <v>117</v>
      </c>
      <c r="NH26" t="s">
        <v>118</v>
      </c>
      <c r="NI26" t="s">
        <v>118</v>
      </c>
      <c r="NJ26" t="s">
        <v>118</v>
      </c>
      <c r="NK26" t="s">
        <v>118</v>
      </c>
      <c r="NL26" t="s">
        <v>119</v>
      </c>
      <c r="NM26" t="s">
        <v>119</v>
      </c>
      <c r="NN26" t="s">
        <v>119</v>
      </c>
      <c r="NO26" t="s">
        <v>119</v>
      </c>
      <c r="NP26" t="s">
        <v>120</v>
      </c>
      <c r="NQ26" t="s">
        <v>120</v>
      </c>
      <c r="NR26" t="s">
        <v>120</v>
      </c>
      <c r="NS26" t="s">
        <v>120</v>
      </c>
      <c r="NT26" t="s">
        <v>121</v>
      </c>
      <c r="NU26" t="s">
        <v>121</v>
      </c>
      <c r="NV26" t="s">
        <v>121</v>
      </c>
      <c r="NW26" t="s">
        <v>121</v>
      </c>
      <c r="NX26" t="s">
        <v>122</v>
      </c>
      <c r="NY26" t="s">
        <v>122</v>
      </c>
      <c r="NZ26" t="s">
        <v>122</v>
      </c>
      <c r="OA26" t="s">
        <v>122</v>
      </c>
      <c r="OB26" t="s">
        <v>123</v>
      </c>
      <c r="OC26" t="s">
        <v>123</v>
      </c>
      <c r="OD26" t="s">
        <v>123</v>
      </c>
      <c r="OE26" t="s">
        <v>123</v>
      </c>
      <c r="OF26" t="s">
        <v>124</v>
      </c>
      <c r="OG26" t="s">
        <v>124</v>
      </c>
      <c r="OH26" t="s">
        <v>124</v>
      </c>
      <c r="OI26" t="s">
        <v>124</v>
      </c>
      <c r="OJ26" t="s">
        <v>125</v>
      </c>
      <c r="OK26" t="s">
        <v>125</v>
      </c>
      <c r="OL26" t="s">
        <v>125</v>
      </c>
      <c r="OM26" t="s">
        <v>125</v>
      </c>
      <c r="ON26" t="s">
        <v>126</v>
      </c>
      <c r="OO26" t="s">
        <v>126</v>
      </c>
      <c r="OP26" t="s">
        <v>126</v>
      </c>
      <c r="OQ26" t="s">
        <v>126</v>
      </c>
      <c r="OR26" t="s">
        <v>127</v>
      </c>
      <c r="OS26" t="s">
        <v>127</v>
      </c>
      <c r="OT26" t="s">
        <v>127</v>
      </c>
      <c r="OU26" t="s">
        <v>127</v>
      </c>
      <c r="OV26" t="s">
        <v>128</v>
      </c>
      <c r="OW26" t="s">
        <v>128</v>
      </c>
      <c r="OX26" t="s">
        <v>128</v>
      </c>
      <c r="OY26" t="s">
        <v>128</v>
      </c>
      <c r="OZ26" t="s">
        <v>129</v>
      </c>
      <c r="PA26" t="s">
        <v>129</v>
      </c>
      <c r="PB26" t="s">
        <v>129</v>
      </c>
      <c r="PC26" t="s">
        <v>129</v>
      </c>
      <c r="PD26" t="s">
        <v>130</v>
      </c>
      <c r="PE26" t="s">
        <v>130</v>
      </c>
      <c r="PF26" t="s">
        <v>130</v>
      </c>
      <c r="PG26" t="s">
        <v>130</v>
      </c>
      <c r="PH26" t="s">
        <v>131</v>
      </c>
      <c r="PI26" t="s">
        <v>131</v>
      </c>
      <c r="PJ26" t="s">
        <v>131</v>
      </c>
      <c r="PK26" t="s">
        <v>131</v>
      </c>
      <c r="PL26" t="s">
        <v>132</v>
      </c>
      <c r="PM26" t="s">
        <v>132</v>
      </c>
      <c r="PN26" t="s">
        <v>132</v>
      </c>
      <c r="PO26" t="s">
        <v>132</v>
      </c>
      <c r="PP26" t="s">
        <v>133</v>
      </c>
      <c r="PQ26" t="s">
        <v>133</v>
      </c>
      <c r="PR26" t="s">
        <v>133</v>
      </c>
      <c r="PS26" t="s">
        <v>133</v>
      </c>
      <c r="PT26" t="s">
        <v>134</v>
      </c>
      <c r="PU26" t="s">
        <v>134</v>
      </c>
      <c r="PV26" t="s">
        <v>134</v>
      </c>
      <c r="PW26" t="s">
        <v>134</v>
      </c>
    </row>
    <row r="27" spans="3:439" ht="54" x14ac:dyDescent="0.4">
      <c r="C27" s="11" t="s">
        <v>137</v>
      </c>
      <c r="D27" t="s">
        <v>21</v>
      </c>
      <c r="E27" t="s">
        <v>23</v>
      </c>
      <c r="F27" t="s">
        <v>24</v>
      </c>
      <c r="G27" t="s">
        <v>25</v>
      </c>
      <c r="H27" t="s">
        <v>21</v>
      </c>
      <c r="I27" t="s">
        <v>23</v>
      </c>
      <c r="J27" t="s">
        <v>24</v>
      </c>
      <c r="K27" t="s">
        <v>25</v>
      </c>
      <c r="L27" t="s">
        <v>21</v>
      </c>
      <c r="M27" t="s">
        <v>23</v>
      </c>
      <c r="N27" t="s">
        <v>24</v>
      </c>
      <c r="O27" t="s">
        <v>25</v>
      </c>
      <c r="P27" t="s">
        <v>21</v>
      </c>
      <c r="Q27" t="s">
        <v>23</v>
      </c>
      <c r="R27" t="s">
        <v>24</v>
      </c>
      <c r="S27" t="s">
        <v>25</v>
      </c>
      <c r="T27" t="s">
        <v>21</v>
      </c>
      <c r="U27" t="s">
        <v>23</v>
      </c>
      <c r="V27" t="s">
        <v>24</v>
      </c>
      <c r="W27" t="s">
        <v>25</v>
      </c>
      <c r="X27" t="s">
        <v>21</v>
      </c>
      <c r="Y27" t="s">
        <v>23</v>
      </c>
      <c r="Z27" t="s">
        <v>24</v>
      </c>
      <c r="AA27" t="s">
        <v>25</v>
      </c>
      <c r="AB27" t="s">
        <v>21</v>
      </c>
      <c r="AC27" t="s">
        <v>23</v>
      </c>
      <c r="AD27" t="s">
        <v>24</v>
      </c>
      <c r="AE27" t="s">
        <v>25</v>
      </c>
      <c r="AF27" t="s">
        <v>21</v>
      </c>
      <c r="AG27" t="s">
        <v>23</v>
      </c>
      <c r="AH27" t="s">
        <v>24</v>
      </c>
      <c r="AI27" t="s">
        <v>25</v>
      </c>
      <c r="AJ27" t="s">
        <v>21</v>
      </c>
      <c r="AK27" t="s">
        <v>23</v>
      </c>
      <c r="AL27" t="s">
        <v>24</v>
      </c>
      <c r="AM27" t="s">
        <v>25</v>
      </c>
      <c r="AN27" t="s">
        <v>25</v>
      </c>
      <c r="AO27" t="s">
        <v>21</v>
      </c>
      <c r="AP27" t="s">
        <v>23</v>
      </c>
      <c r="AQ27" t="s">
        <v>24</v>
      </c>
      <c r="AR27" t="s">
        <v>25</v>
      </c>
      <c r="AS27" t="s">
        <v>21</v>
      </c>
      <c r="AT27" t="s">
        <v>23</v>
      </c>
      <c r="AU27" t="s">
        <v>24</v>
      </c>
      <c r="AV27" t="s">
        <v>25</v>
      </c>
      <c r="AW27" t="s">
        <v>21</v>
      </c>
      <c r="AX27" t="s">
        <v>23</v>
      </c>
      <c r="AY27" t="s">
        <v>24</v>
      </c>
      <c r="AZ27" t="s">
        <v>25</v>
      </c>
      <c r="BA27" t="s">
        <v>21</v>
      </c>
      <c r="BB27" t="s">
        <v>23</v>
      </c>
      <c r="BC27" t="s">
        <v>24</v>
      </c>
      <c r="BD27" t="s">
        <v>25</v>
      </c>
      <c r="BE27" t="s">
        <v>21</v>
      </c>
      <c r="BF27" t="s">
        <v>23</v>
      </c>
      <c r="BG27" t="s">
        <v>24</v>
      </c>
      <c r="BH27" t="s">
        <v>25</v>
      </c>
      <c r="BI27" t="s">
        <v>21</v>
      </c>
      <c r="BJ27" t="s">
        <v>23</v>
      </c>
      <c r="BK27" t="s">
        <v>24</v>
      </c>
      <c r="BL27" t="s">
        <v>25</v>
      </c>
      <c r="BM27" t="s">
        <v>21</v>
      </c>
      <c r="BN27" t="s">
        <v>23</v>
      </c>
      <c r="BO27" t="s">
        <v>24</v>
      </c>
      <c r="BP27" t="s">
        <v>25</v>
      </c>
      <c r="BQ27" t="s">
        <v>21</v>
      </c>
      <c r="BR27" t="s">
        <v>23</v>
      </c>
      <c r="BS27" t="s">
        <v>24</v>
      </c>
      <c r="BT27" t="s">
        <v>25</v>
      </c>
      <c r="BU27" t="s">
        <v>21</v>
      </c>
      <c r="BV27" t="s">
        <v>23</v>
      </c>
      <c r="BW27" t="s">
        <v>24</v>
      </c>
      <c r="BX27" t="s">
        <v>25</v>
      </c>
      <c r="BY27" t="s">
        <v>21</v>
      </c>
      <c r="BZ27" t="s">
        <v>23</v>
      </c>
      <c r="CA27" t="s">
        <v>24</v>
      </c>
      <c r="CB27" t="s">
        <v>25</v>
      </c>
      <c r="CC27" t="s">
        <v>21</v>
      </c>
      <c r="CD27" t="s">
        <v>23</v>
      </c>
      <c r="CE27" t="s">
        <v>24</v>
      </c>
      <c r="CF27" t="s">
        <v>25</v>
      </c>
      <c r="CG27" t="s">
        <v>21</v>
      </c>
      <c r="CH27" t="s">
        <v>23</v>
      </c>
      <c r="CI27" t="s">
        <v>24</v>
      </c>
      <c r="CJ27" t="s">
        <v>25</v>
      </c>
      <c r="CK27" t="s">
        <v>21</v>
      </c>
      <c r="CL27" t="s">
        <v>23</v>
      </c>
      <c r="CM27" t="s">
        <v>24</v>
      </c>
      <c r="CN27" t="s">
        <v>25</v>
      </c>
      <c r="CO27" t="s">
        <v>21</v>
      </c>
      <c r="CP27" t="s">
        <v>23</v>
      </c>
      <c r="CQ27" t="s">
        <v>24</v>
      </c>
      <c r="CR27" t="s">
        <v>25</v>
      </c>
      <c r="CS27" t="s">
        <v>21</v>
      </c>
      <c r="CT27" t="s">
        <v>23</v>
      </c>
      <c r="CU27" t="s">
        <v>24</v>
      </c>
      <c r="CV27" t="s">
        <v>25</v>
      </c>
      <c r="CW27" t="s">
        <v>21</v>
      </c>
      <c r="CX27" t="s">
        <v>23</v>
      </c>
      <c r="CY27" t="s">
        <v>24</v>
      </c>
      <c r="CZ27" t="s">
        <v>25</v>
      </c>
      <c r="DA27" t="s">
        <v>21</v>
      </c>
      <c r="DB27" t="s">
        <v>23</v>
      </c>
      <c r="DC27" t="s">
        <v>24</v>
      </c>
      <c r="DD27" t="s">
        <v>25</v>
      </c>
      <c r="DE27" t="s">
        <v>21</v>
      </c>
      <c r="DF27" t="s">
        <v>23</v>
      </c>
      <c r="DG27" t="s">
        <v>24</v>
      </c>
      <c r="DH27" t="s">
        <v>25</v>
      </c>
      <c r="DI27" t="s">
        <v>21</v>
      </c>
      <c r="DJ27" t="s">
        <v>23</v>
      </c>
      <c r="DK27" t="s">
        <v>24</v>
      </c>
      <c r="DL27" t="s">
        <v>25</v>
      </c>
      <c r="DM27" t="s">
        <v>21</v>
      </c>
      <c r="DN27" t="s">
        <v>23</v>
      </c>
      <c r="DO27" t="s">
        <v>24</v>
      </c>
      <c r="DP27" t="s">
        <v>25</v>
      </c>
      <c r="DQ27" t="s">
        <v>21</v>
      </c>
      <c r="DR27" t="s">
        <v>23</v>
      </c>
      <c r="DS27" t="s">
        <v>24</v>
      </c>
      <c r="DT27" t="s">
        <v>25</v>
      </c>
      <c r="DU27" t="s">
        <v>21</v>
      </c>
      <c r="DV27" t="s">
        <v>23</v>
      </c>
      <c r="DW27" t="s">
        <v>24</v>
      </c>
      <c r="DX27" t="s">
        <v>25</v>
      </c>
      <c r="DY27" t="s">
        <v>21</v>
      </c>
      <c r="DZ27" t="s">
        <v>23</v>
      </c>
      <c r="EA27" t="s">
        <v>24</v>
      </c>
      <c r="EB27" t="s">
        <v>25</v>
      </c>
      <c r="EC27" t="s">
        <v>21</v>
      </c>
      <c r="ED27" t="s">
        <v>23</v>
      </c>
      <c r="EE27" t="s">
        <v>24</v>
      </c>
      <c r="EF27" t="s">
        <v>25</v>
      </c>
      <c r="EG27" t="s">
        <v>21</v>
      </c>
      <c r="EH27" t="s">
        <v>23</v>
      </c>
      <c r="EI27" t="s">
        <v>24</v>
      </c>
      <c r="EJ27" t="s">
        <v>25</v>
      </c>
      <c r="EK27" t="s">
        <v>21</v>
      </c>
      <c r="EL27" t="s">
        <v>23</v>
      </c>
      <c r="EM27" t="s">
        <v>24</v>
      </c>
      <c r="EN27" t="s">
        <v>25</v>
      </c>
      <c r="EO27" t="s">
        <v>21</v>
      </c>
      <c r="EP27" t="s">
        <v>23</v>
      </c>
      <c r="EQ27" t="s">
        <v>24</v>
      </c>
      <c r="ER27" t="s">
        <v>25</v>
      </c>
      <c r="ES27" t="s">
        <v>21</v>
      </c>
      <c r="ET27" t="s">
        <v>23</v>
      </c>
      <c r="EU27" t="s">
        <v>24</v>
      </c>
      <c r="EV27" t="s">
        <v>25</v>
      </c>
      <c r="EW27" t="s">
        <v>21</v>
      </c>
      <c r="EX27" t="s">
        <v>23</v>
      </c>
      <c r="EY27" t="s">
        <v>24</v>
      </c>
      <c r="EZ27" t="s">
        <v>25</v>
      </c>
      <c r="FA27" t="s">
        <v>21</v>
      </c>
      <c r="FB27" t="s">
        <v>23</v>
      </c>
      <c r="FC27" t="s">
        <v>24</v>
      </c>
      <c r="FD27" t="s">
        <v>25</v>
      </c>
      <c r="FE27" t="s">
        <v>21</v>
      </c>
      <c r="FF27" t="s">
        <v>23</v>
      </c>
      <c r="FG27" t="s">
        <v>24</v>
      </c>
      <c r="FH27" t="s">
        <v>25</v>
      </c>
      <c r="FI27" t="s">
        <v>21</v>
      </c>
      <c r="FJ27" t="s">
        <v>23</v>
      </c>
      <c r="FK27" t="s">
        <v>24</v>
      </c>
      <c r="FL27" t="s">
        <v>25</v>
      </c>
      <c r="FM27" t="s">
        <v>21</v>
      </c>
      <c r="FN27" t="s">
        <v>23</v>
      </c>
      <c r="FO27" t="s">
        <v>24</v>
      </c>
      <c r="FP27" t="s">
        <v>25</v>
      </c>
      <c r="FQ27" t="s">
        <v>21</v>
      </c>
      <c r="FR27" t="s">
        <v>23</v>
      </c>
      <c r="FS27" t="s">
        <v>24</v>
      </c>
      <c r="FT27" t="s">
        <v>25</v>
      </c>
      <c r="FU27" t="s">
        <v>21</v>
      </c>
      <c r="FV27" t="s">
        <v>23</v>
      </c>
      <c r="FW27" t="s">
        <v>24</v>
      </c>
      <c r="FX27" t="s">
        <v>25</v>
      </c>
      <c r="FY27" t="s">
        <v>21</v>
      </c>
      <c r="FZ27" t="s">
        <v>23</v>
      </c>
      <c r="GA27" t="s">
        <v>24</v>
      </c>
      <c r="GB27" t="s">
        <v>25</v>
      </c>
      <c r="GC27" t="s">
        <v>21</v>
      </c>
      <c r="GD27" t="s">
        <v>23</v>
      </c>
      <c r="GE27" t="s">
        <v>24</v>
      </c>
      <c r="GF27" t="s">
        <v>25</v>
      </c>
      <c r="GG27" t="s">
        <v>21</v>
      </c>
      <c r="GH27" t="s">
        <v>23</v>
      </c>
      <c r="GI27" t="s">
        <v>24</v>
      </c>
      <c r="GJ27" t="s">
        <v>25</v>
      </c>
      <c r="GK27" t="s">
        <v>21</v>
      </c>
      <c r="GL27" t="s">
        <v>23</v>
      </c>
      <c r="GM27" t="s">
        <v>24</v>
      </c>
      <c r="GN27" t="s">
        <v>25</v>
      </c>
      <c r="GO27" t="s">
        <v>21</v>
      </c>
      <c r="GP27" t="s">
        <v>23</v>
      </c>
      <c r="GQ27" t="s">
        <v>24</v>
      </c>
      <c r="GR27" t="s">
        <v>25</v>
      </c>
      <c r="GS27" t="s">
        <v>21</v>
      </c>
      <c r="GT27" t="s">
        <v>23</v>
      </c>
      <c r="GU27" t="s">
        <v>24</v>
      </c>
      <c r="GV27" t="s">
        <v>25</v>
      </c>
      <c r="GW27" t="s">
        <v>21</v>
      </c>
      <c r="GX27" t="s">
        <v>23</v>
      </c>
      <c r="GY27" t="s">
        <v>24</v>
      </c>
      <c r="GZ27" t="s">
        <v>25</v>
      </c>
      <c r="HA27" t="s">
        <v>21</v>
      </c>
      <c r="HB27" t="s">
        <v>23</v>
      </c>
      <c r="HC27" t="s">
        <v>24</v>
      </c>
      <c r="HD27" t="s">
        <v>25</v>
      </c>
      <c r="HE27" t="s">
        <v>21</v>
      </c>
      <c r="HF27" t="s">
        <v>23</v>
      </c>
      <c r="HG27" t="s">
        <v>24</v>
      </c>
      <c r="HH27" t="s">
        <v>25</v>
      </c>
      <c r="HI27" t="s">
        <v>21</v>
      </c>
      <c r="HJ27" t="s">
        <v>23</v>
      </c>
      <c r="HK27" t="s">
        <v>24</v>
      </c>
      <c r="HL27" t="s">
        <v>25</v>
      </c>
      <c r="HM27" t="s">
        <v>21</v>
      </c>
      <c r="HN27" t="s">
        <v>23</v>
      </c>
      <c r="HO27" t="s">
        <v>24</v>
      </c>
      <c r="HP27" t="s">
        <v>25</v>
      </c>
      <c r="HQ27" t="s">
        <v>21</v>
      </c>
      <c r="HR27" t="s">
        <v>23</v>
      </c>
      <c r="HS27" t="s">
        <v>24</v>
      </c>
      <c r="HT27" t="s">
        <v>25</v>
      </c>
      <c r="HU27" t="s">
        <v>21</v>
      </c>
      <c r="HV27" t="s">
        <v>23</v>
      </c>
      <c r="HW27" t="s">
        <v>24</v>
      </c>
      <c r="HX27" t="s">
        <v>25</v>
      </c>
      <c r="HY27" t="s">
        <v>21</v>
      </c>
      <c r="HZ27" t="s">
        <v>23</v>
      </c>
      <c r="IA27" t="s">
        <v>24</v>
      </c>
      <c r="IB27" t="s">
        <v>25</v>
      </c>
      <c r="IC27" t="s">
        <v>21</v>
      </c>
      <c r="ID27" t="s">
        <v>23</v>
      </c>
      <c r="IE27" t="s">
        <v>24</v>
      </c>
      <c r="IF27" t="s">
        <v>25</v>
      </c>
      <c r="IG27" t="s">
        <v>21</v>
      </c>
      <c r="IH27" t="s">
        <v>23</v>
      </c>
      <c r="II27" t="s">
        <v>24</v>
      </c>
      <c r="IJ27" t="s">
        <v>25</v>
      </c>
      <c r="IK27" t="s">
        <v>21</v>
      </c>
      <c r="IL27" t="s">
        <v>23</v>
      </c>
      <c r="IM27" t="s">
        <v>24</v>
      </c>
      <c r="IN27" t="s">
        <v>25</v>
      </c>
      <c r="IO27" t="s">
        <v>21</v>
      </c>
      <c r="IP27" t="s">
        <v>23</v>
      </c>
      <c r="IQ27" t="s">
        <v>24</v>
      </c>
      <c r="IR27" t="s">
        <v>25</v>
      </c>
      <c r="IS27" t="s">
        <v>21</v>
      </c>
      <c r="IT27" t="s">
        <v>23</v>
      </c>
      <c r="IU27" t="s">
        <v>24</v>
      </c>
      <c r="IV27" t="s">
        <v>25</v>
      </c>
      <c r="IW27" t="s">
        <v>21</v>
      </c>
      <c r="IX27" t="s">
        <v>23</v>
      </c>
      <c r="IY27" t="s">
        <v>24</v>
      </c>
      <c r="IZ27" t="s">
        <v>25</v>
      </c>
      <c r="JA27" t="s">
        <v>21</v>
      </c>
      <c r="JB27" t="s">
        <v>23</v>
      </c>
      <c r="JC27" t="s">
        <v>24</v>
      </c>
      <c r="JD27" t="s">
        <v>25</v>
      </c>
      <c r="JE27" t="s">
        <v>21</v>
      </c>
      <c r="JF27" t="s">
        <v>23</v>
      </c>
      <c r="JG27" t="s">
        <v>24</v>
      </c>
      <c r="JH27" t="s">
        <v>25</v>
      </c>
      <c r="JI27" t="s">
        <v>21</v>
      </c>
      <c r="JJ27" t="s">
        <v>23</v>
      </c>
      <c r="JK27" t="s">
        <v>24</v>
      </c>
      <c r="JL27" t="s">
        <v>25</v>
      </c>
      <c r="JM27" t="s">
        <v>21</v>
      </c>
      <c r="JN27" t="s">
        <v>23</v>
      </c>
      <c r="JO27" t="s">
        <v>24</v>
      </c>
      <c r="JP27" t="s">
        <v>25</v>
      </c>
      <c r="JQ27" t="s">
        <v>21</v>
      </c>
      <c r="JR27" t="s">
        <v>23</v>
      </c>
      <c r="JS27" t="s">
        <v>24</v>
      </c>
      <c r="JT27" t="s">
        <v>25</v>
      </c>
      <c r="JU27" t="s">
        <v>21</v>
      </c>
      <c r="JV27" t="s">
        <v>23</v>
      </c>
      <c r="JW27" t="s">
        <v>24</v>
      </c>
      <c r="JX27" t="s">
        <v>25</v>
      </c>
      <c r="JY27" t="s">
        <v>21</v>
      </c>
      <c r="JZ27" t="s">
        <v>23</v>
      </c>
      <c r="KA27" t="s">
        <v>24</v>
      </c>
      <c r="KB27" t="s">
        <v>25</v>
      </c>
      <c r="KC27" t="s">
        <v>21</v>
      </c>
      <c r="KD27" t="s">
        <v>23</v>
      </c>
      <c r="KE27" t="s">
        <v>24</v>
      </c>
      <c r="KF27" t="s">
        <v>25</v>
      </c>
      <c r="KG27" t="s">
        <v>21</v>
      </c>
      <c r="KH27" t="s">
        <v>23</v>
      </c>
      <c r="KI27" t="s">
        <v>24</v>
      </c>
      <c r="KJ27" t="s">
        <v>25</v>
      </c>
      <c r="KK27" t="s">
        <v>21</v>
      </c>
      <c r="KL27" t="s">
        <v>23</v>
      </c>
      <c r="KM27" t="s">
        <v>24</v>
      </c>
      <c r="KN27" t="s">
        <v>25</v>
      </c>
      <c r="KO27" t="s">
        <v>21</v>
      </c>
      <c r="KP27" t="s">
        <v>23</v>
      </c>
      <c r="KQ27" t="s">
        <v>24</v>
      </c>
      <c r="KR27" t="s">
        <v>25</v>
      </c>
      <c r="KS27" t="s">
        <v>21</v>
      </c>
      <c r="KT27" t="s">
        <v>23</v>
      </c>
      <c r="KU27" t="s">
        <v>24</v>
      </c>
      <c r="KV27" t="s">
        <v>25</v>
      </c>
      <c r="KW27" t="s">
        <v>21</v>
      </c>
      <c r="KX27" t="s">
        <v>23</v>
      </c>
      <c r="KY27" t="s">
        <v>24</v>
      </c>
      <c r="KZ27" t="s">
        <v>25</v>
      </c>
      <c r="LA27" t="s">
        <v>21</v>
      </c>
      <c r="LB27" t="s">
        <v>23</v>
      </c>
      <c r="LC27" t="s">
        <v>24</v>
      </c>
      <c r="LD27" t="s">
        <v>25</v>
      </c>
      <c r="LE27" t="s">
        <v>21</v>
      </c>
      <c r="LF27" t="s">
        <v>23</v>
      </c>
      <c r="LG27" t="s">
        <v>24</v>
      </c>
      <c r="LH27" t="s">
        <v>25</v>
      </c>
      <c r="LI27" t="s">
        <v>21</v>
      </c>
      <c r="LJ27" t="s">
        <v>23</v>
      </c>
      <c r="LK27" t="s">
        <v>24</v>
      </c>
      <c r="LL27" t="s">
        <v>25</v>
      </c>
      <c r="LM27" t="s">
        <v>21</v>
      </c>
      <c r="LN27" t="s">
        <v>23</v>
      </c>
      <c r="LO27" t="s">
        <v>24</v>
      </c>
      <c r="LP27" t="s">
        <v>25</v>
      </c>
      <c r="LQ27" t="s">
        <v>21</v>
      </c>
      <c r="LR27" t="s">
        <v>23</v>
      </c>
      <c r="LS27" t="s">
        <v>24</v>
      </c>
      <c r="LT27" t="s">
        <v>25</v>
      </c>
      <c r="LU27" t="s">
        <v>21</v>
      </c>
      <c r="LV27" t="s">
        <v>23</v>
      </c>
      <c r="LW27" t="s">
        <v>24</v>
      </c>
      <c r="LX27" t="s">
        <v>25</v>
      </c>
      <c r="LY27" t="s">
        <v>21</v>
      </c>
      <c r="LZ27" t="s">
        <v>23</v>
      </c>
      <c r="MA27" t="s">
        <v>24</v>
      </c>
      <c r="MB27" t="s">
        <v>25</v>
      </c>
      <c r="MC27" t="s">
        <v>21</v>
      </c>
      <c r="MD27" t="s">
        <v>23</v>
      </c>
      <c r="ME27" t="s">
        <v>24</v>
      </c>
      <c r="MF27" t="s">
        <v>25</v>
      </c>
      <c r="MG27" t="s">
        <v>21</v>
      </c>
      <c r="MH27" t="s">
        <v>23</v>
      </c>
      <c r="MI27" t="s">
        <v>24</v>
      </c>
      <c r="MJ27" t="s">
        <v>25</v>
      </c>
      <c r="MK27" t="s">
        <v>21</v>
      </c>
      <c r="ML27" t="s">
        <v>23</v>
      </c>
      <c r="MM27" t="s">
        <v>24</v>
      </c>
      <c r="MN27" t="s">
        <v>25</v>
      </c>
      <c r="MO27" t="s">
        <v>21</v>
      </c>
      <c r="MP27" t="s">
        <v>24</v>
      </c>
      <c r="MQ27" t="s">
        <v>25</v>
      </c>
      <c r="MR27" t="s">
        <v>21</v>
      </c>
      <c r="MS27" t="s">
        <v>23</v>
      </c>
      <c r="MT27" t="s">
        <v>24</v>
      </c>
      <c r="MU27" t="s">
        <v>25</v>
      </c>
      <c r="MV27" t="s">
        <v>21</v>
      </c>
      <c r="MW27" t="s">
        <v>23</v>
      </c>
      <c r="MX27" t="s">
        <v>24</v>
      </c>
      <c r="MY27" t="s">
        <v>25</v>
      </c>
      <c r="MZ27" t="s">
        <v>21</v>
      </c>
      <c r="NA27" t="s">
        <v>23</v>
      </c>
      <c r="NB27" t="s">
        <v>24</v>
      </c>
      <c r="NC27" t="s">
        <v>25</v>
      </c>
      <c r="ND27" t="s">
        <v>21</v>
      </c>
      <c r="NE27" t="s">
        <v>23</v>
      </c>
      <c r="NF27" t="s">
        <v>24</v>
      </c>
      <c r="NG27" t="s">
        <v>25</v>
      </c>
      <c r="NH27" t="s">
        <v>21</v>
      </c>
      <c r="NI27" t="s">
        <v>23</v>
      </c>
      <c r="NJ27" t="s">
        <v>24</v>
      </c>
      <c r="NK27" t="s">
        <v>25</v>
      </c>
      <c r="NL27" t="s">
        <v>21</v>
      </c>
      <c r="NM27" t="s">
        <v>23</v>
      </c>
      <c r="NN27" t="s">
        <v>24</v>
      </c>
      <c r="NO27" t="s">
        <v>25</v>
      </c>
      <c r="NP27" t="s">
        <v>21</v>
      </c>
      <c r="NQ27" t="s">
        <v>23</v>
      </c>
      <c r="NR27" t="s">
        <v>24</v>
      </c>
      <c r="NS27" t="s">
        <v>25</v>
      </c>
      <c r="NT27" t="s">
        <v>21</v>
      </c>
      <c r="NU27" t="s">
        <v>23</v>
      </c>
      <c r="NV27" t="s">
        <v>24</v>
      </c>
      <c r="NW27" t="s">
        <v>25</v>
      </c>
      <c r="NX27" t="s">
        <v>21</v>
      </c>
      <c r="NY27" t="s">
        <v>23</v>
      </c>
      <c r="NZ27" t="s">
        <v>24</v>
      </c>
      <c r="OA27" t="s">
        <v>25</v>
      </c>
      <c r="OB27" t="s">
        <v>21</v>
      </c>
      <c r="OC27" t="s">
        <v>23</v>
      </c>
      <c r="OD27" t="s">
        <v>24</v>
      </c>
      <c r="OE27" t="s">
        <v>25</v>
      </c>
      <c r="OF27" t="s">
        <v>21</v>
      </c>
      <c r="OG27" t="s">
        <v>23</v>
      </c>
      <c r="OH27" t="s">
        <v>24</v>
      </c>
      <c r="OI27" t="s">
        <v>25</v>
      </c>
      <c r="OJ27" t="s">
        <v>21</v>
      </c>
      <c r="OK27" t="s">
        <v>23</v>
      </c>
      <c r="OL27" t="s">
        <v>24</v>
      </c>
      <c r="OM27" t="s">
        <v>25</v>
      </c>
      <c r="ON27" t="s">
        <v>21</v>
      </c>
      <c r="OO27" t="s">
        <v>23</v>
      </c>
      <c r="OP27" t="s">
        <v>24</v>
      </c>
      <c r="OQ27" t="s">
        <v>25</v>
      </c>
      <c r="OR27" t="s">
        <v>21</v>
      </c>
      <c r="OS27" t="s">
        <v>23</v>
      </c>
      <c r="OT27" t="s">
        <v>24</v>
      </c>
      <c r="OU27" t="s">
        <v>25</v>
      </c>
      <c r="OV27" t="s">
        <v>21</v>
      </c>
      <c r="OW27" t="s">
        <v>23</v>
      </c>
      <c r="OX27" t="s">
        <v>24</v>
      </c>
      <c r="OY27" t="s">
        <v>25</v>
      </c>
      <c r="OZ27" t="s">
        <v>21</v>
      </c>
      <c r="PA27" t="s">
        <v>23</v>
      </c>
      <c r="PB27" t="s">
        <v>24</v>
      </c>
      <c r="PC27" t="s">
        <v>25</v>
      </c>
      <c r="PD27" t="s">
        <v>21</v>
      </c>
      <c r="PE27" t="s">
        <v>23</v>
      </c>
      <c r="PF27" t="s">
        <v>24</v>
      </c>
      <c r="PG27" t="s">
        <v>25</v>
      </c>
      <c r="PH27" t="s">
        <v>21</v>
      </c>
      <c r="PI27" t="s">
        <v>23</v>
      </c>
      <c r="PJ27" t="s">
        <v>24</v>
      </c>
      <c r="PK27" t="s">
        <v>25</v>
      </c>
      <c r="PL27" t="s">
        <v>21</v>
      </c>
      <c r="PM27" t="s">
        <v>23</v>
      </c>
      <c r="PN27" t="s">
        <v>24</v>
      </c>
      <c r="PO27" t="s">
        <v>25</v>
      </c>
      <c r="PP27" t="s">
        <v>21</v>
      </c>
      <c r="PQ27" t="s">
        <v>23</v>
      </c>
      <c r="PR27" t="s">
        <v>24</v>
      </c>
      <c r="PS27" t="s">
        <v>25</v>
      </c>
      <c r="PT27" t="s">
        <v>21</v>
      </c>
      <c r="PU27" t="s">
        <v>23</v>
      </c>
      <c r="PV27" t="s">
        <v>24</v>
      </c>
      <c r="PW27" t="s">
        <v>25</v>
      </c>
    </row>
    <row r="28" spans="3:439" x14ac:dyDescent="0.4">
      <c r="C28" s="10">
        <v>2005</v>
      </c>
      <c r="D28" t="str">
        <f>IFERROR(D6/E6,"")</f>
        <v/>
      </c>
      <c r="F28" t="str">
        <f>IFERROR(F6/G6,"")</f>
        <v/>
      </c>
      <c r="H28" t="str">
        <f t="shared" ref="H28:BS28" si="0">IFERROR(H6/I6,"")</f>
        <v/>
      </c>
      <c r="J28" t="str">
        <f t="shared" ref="J28:BU28" si="1">IFERROR(J6/K6,"")</f>
        <v/>
      </c>
      <c r="L28" t="str">
        <f t="shared" ref="L28:BW28" si="2">IFERROR(L6/M6,"")</f>
        <v/>
      </c>
      <c r="N28" t="str">
        <f t="shared" ref="N28:BY28" si="3">IFERROR(N6/O6,"")</f>
        <v/>
      </c>
      <c r="P28">
        <f t="shared" ref="P28:CA28" si="4">IFERROR(P6/Q6,"")</f>
        <v>0.71897207901466464</v>
      </c>
      <c r="R28">
        <f t="shared" ref="R28:CC28" si="5">IFERROR(R6/S6,"")</f>
        <v>5.2827353625796705E-3</v>
      </c>
      <c r="T28" t="str">
        <f t="shared" ref="T28:CE28" si="6">IFERROR(T6/U6,"")</f>
        <v/>
      </c>
      <c r="V28" t="str">
        <f t="shared" ref="V28:CG28" si="7">IFERROR(V6/W6,"")</f>
        <v/>
      </c>
      <c r="X28" t="str">
        <f t="shared" ref="X28:CI28" si="8">IFERROR(X6/Y6,"")</f>
        <v/>
      </c>
      <c r="Z28" t="str">
        <f t="shared" ref="Z28:CK28" si="9">IFERROR(Z6/AA6,"")</f>
        <v/>
      </c>
      <c r="AB28" t="str">
        <f t="shared" ref="AB28:CM28" si="10">IFERROR(AB6/AC6,"")</f>
        <v/>
      </c>
      <c r="AD28" t="str">
        <f t="shared" ref="AD28:CO28" si="11">IFERROR(AD6/AE6,"")</f>
        <v/>
      </c>
      <c r="AF28" t="str">
        <f t="shared" ref="AF28:CQ28" si="12">IFERROR(AF6/AG6,"")</f>
        <v/>
      </c>
      <c r="AH28" t="str">
        <f t="shared" ref="AH28:CS28" si="13">IFERROR(AH6/AI6,"")</f>
        <v/>
      </c>
      <c r="AJ28" t="str">
        <f t="shared" ref="AJ28:CU28" si="14">IFERROR(AJ6/AK6,"")</f>
        <v/>
      </c>
      <c r="AL28" t="str">
        <f t="shared" ref="AL28:CW28" si="15">IFERROR(AL6/AM6,"")</f>
        <v/>
      </c>
      <c r="AN28" t="str">
        <f t="shared" ref="AN28:CY28" si="16">IFERROR(AN6/AO6,"")</f>
        <v/>
      </c>
      <c r="AP28" t="str">
        <f t="shared" ref="AP28:DA28" si="17">IFERROR(AP6/AQ6,"")</f>
        <v/>
      </c>
      <c r="AR28" t="str">
        <f t="shared" ref="AR28:DC28" si="18">IFERROR(AR6/AS6,"")</f>
        <v/>
      </c>
      <c r="AT28" t="str">
        <f t="shared" ref="AT28:DE28" si="19">IFERROR(AT6/AU6,"")</f>
        <v/>
      </c>
      <c r="AV28" t="str">
        <f t="shared" ref="AV28:DG28" si="20">IFERROR(AV6/AW6,"")</f>
        <v/>
      </c>
      <c r="AX28" t="str">
        <f t="shared" ref="AX28:DI28" si="21">IFERROR(AX6/AY6,"")</f>
        <v/>
      </c>
      <c r="AZ28" t="str">
        <f t="shared" ref="AZ28:DK28" si="22">IFERROR(AZ6/BA6,"")</f>
        <v/>
      </c>
      <c r="BB28" t="str">
        <f t="shared" ref="BB28:DM28" si="23">IFERROR(BB6/BC6,"")</f>
        <v/>
      </c>
      <c r="BD28" t="str">
        <f t="shared" ref="BD28:DO28" si="24">IFERROR(BD6/BE6,"")</f>
        <v/>
      </c>
      <c r="BF28" t="str">
        <f t="shared" ref="BF28:DQ28" si="25">IFERROR(BF6/BG6,"")</f>
        <v/>
      </c>
      <c r="BH28" t="str">
        <f t="shared" ref="BH28:DS28" si="26">IFERROR(BH6/BI6,"")</f>
        <v/>
      </c>
      <c r="BJ28" t="str">
        <f t="shared" ref="BJ28:DU28" si="27">IFERROR(BJ6/BK6,"")</f>
        <v/>
      </c>
      <c r="BL28" t="str">
        <f t="shared" ref="BL28:DW28" si="28">IFERROR(BL6/BM6,"")</f>
        <v/>
      </c>
      <c r="BN28" t="str">
        <f t="shared" ref="BN28:DY28" si="29">IFERROR(BN6/BO6,"")</f>
        <v/>
      </c>
      <c r="BP28" t="str">
        <f t="shared" ref="BP28:EA28" si="30">IFERROR(BP6/BQ6,"")</f>
        <v/>
      </c>
      <c r="BR28" t="str">
        <f t="shared" ref="BR28:EC28" si="31">IFERROR(BR6/BS6,"")</f>
        <v/>
      </c>
      <c r="BT28" t="str">
        <f t="shared" ref="BT28:EE28" si="32">IFERROR(BT6/BU6,"")</f>
        <v/>
      </c>
      <c r="BV28" t="str">
        <f t="shared" ref="BV28:EG28" si="33">IFERROR(BV6/BW6,"")</f>
        <v/>
      </c>
      <c r="BX28" t="str">
        <f t="shared" ref="BX28:EI28" si="34">IFERROR(BX6/BY6,"")</f>
        <v/>
      </c>
      <c r="BZ28" t="str">
        <f t="shared" ref="BZ28:EK28" si="35">IFERROR(BZ6/CA6,"")</f>
        <v/>
      </c>
      <c r="CB28" t="str">
        <f t="shared" ref="CB28:EM28" si="36">IFERROR(CB6/CC6,"")</f>
        <v/>
      </c>
      <c r="CD28" t="str">
        <f t="shared" ref="CD28:EO28" si="37">IFERROR(CD6/CE6,"")</f>
        <v/>
      </c>
      <c r="CF28">
        <f t="shared" ref="CF28:EQ28" si="38">IFERROR(CF6/CG6,"")</f>
        <v>0</v>
      </c>
      <c r="CH28">
        <f t="shared" ref="CH28:ES28" si="39">IFERROR(CH6/CI6,"")</f>
        <v>16.977699573663045</v>
      </c>
      <c r="CJ28" t="str">
        <f t="shared" ref="CJ28:EU28" si="40">IFERROR(CJ6/CK6,"")</f>
        <v/>
      </c>
      <c r="CL28" t="str">
        <f t="shared" ref="CL28:EW28" si="41">IFERROR(CL6/CM6,"")</f>
        <v/>
      </c>
      <c r="CN28" t="str">
        <f t="shared" ref="CN28:EY28" si="42">IFERROR(CN6/CO6,"")</f>
        <v/>
      </c>
      <c r="CP28" t="str">
        <f t="shared" ref="CP28:FA28" si="43">IFERROR(CP6/CQ6,"")</f>
        <v/>
      </c>
      <c r="CR28">
        <f t="shared" ref="CR28:FC28" si="44">IFERROR(CR6/CS6,"")</f>
        <v>0</v>
      </c>
      <c r="CT28">
        <f t="shared" ref="CT28:FE28" si="45">IFERROR(CT6/CU6,"")</f>
        <v>0</v>
      </c>
      <c r="CV28" t="str">
        <f t="shared" ref="CV28:FG28" si="46">IFERROR(CV6/CW6,"")</f>
        <v/>
      </c>
      <c r="CX28" t="str">
        <f t="shared" ref="CX28:FI28" si="47">IFERROR(CX6/CY6,"")</f>
        <v/>
      </c>
      <c r="CZ28">
        <f t="shared" ref="CZ28:FK28" si="48">IFERROR(CZ6/DA6,"")</f>
        <v>0</v>
      </c>
      <c r="DB28">
        <f t="shared" ref="DB28:FM28" si="49">IFERROR(DB6/DC6,"")</f>
        <v>29.813907679558572</v>
      </c>
      <c r="DD28" t="str">
        <f t="shared" ref="DD28:FO28" si="50">IFERROR(DD6/DE6,"")</f>
        <v/>
      </c>
      <c r="DF28" t="str">
        <f t="shared" ref="DF28:FQ28" si="51">IFERROR(DF6/DG6,"")</f>
        <v/>
      </c>
      <c r="DH28" t="str">
        <f t="shared" ref="DH28:FS28" si="52">IFERROR(DH6/DI6,"")</f>
        <v/>
      </c>
      <c r="DJ28" t="str">
        <f t="shared" ref="DJ28:FU28" si="53">IFERROR(DJ6/DK6,"")</f>
        <v/>
      </c>
      <c r="DL28" t="str">
        <f t="shared" ref="DL28:FW28" si="54">IFERROR(DL6/DM6,"")</f>
        <v/>
      </c>
      <c r="DN28" t="str">
        <f t="shared" ref="DN28:FY28" si="55">IFERROR(DN6/DO6,"")</f>
        <v/>
      </c>
      <c r="DP28" t="str">
        <f t="shared" ref="DP28:GA28" si="56">IFERROR(DP6/DQ6,"")</f>
        <v/>
      </c>
      <c r="DR28" t="str">
        <f t="shared" ref="DR28:GC28" si="57">IFERROR(DR6/DS6,"")</f>
        <v/>
      </c>
      <c r="DT28" t="str">
        <f t="shared" ref="DT28:GE28" si="58">IFERROR(DT6/DU6,"")</f>
        <v/>
      </c>
      <c r="DV28" t="str">
        <f t="shared" ref="DV28:GG28" si="59">IFERROR(DV6/DW6,"")</f>
        <v/>
      </c>
      <c r="DX28">
        <f t="shared" ref="DX28:GI28" si="60">IFERROR(DX6/DY6,"")</f>
        <v>0</v>
      </c>
      <c r="DZ28">
        <f t="shared" ref="DZ28:GK28" si="61">IFERROR(DZ6/EA6,"")</f>
        <v>3.9967002404699521</v>
      </c>
      <c r="EB28" t="str">
        <f t="shared" ref="EB28:GM28" si="62">IFERROR(EB6/EC6,"")</f>
        <v/>
      </c>
      <c r="ED28" t="str">
        <f t="shared" ref="ED28:GO28" si="63">IFERROR(ED6/EE6,"")</f>
        <v/>
      </c>
      <c r="EF28" t="str">
        <f t="shared" ref="EF28:GQ28" si="64">IFERROR(EF6/EG6,"")</f>
        <v/>
      </c>
      <c r="EH28" t="str">
        <f t="shared" ref="EH28:GS28" si="65">IFERROR(EH6/EI6,"")</f>
        <v/>
      </c>
      <c r="EJ28" t="str">
        <f t="shared" ref="EJ28:GU28" si="66">IFERROR(EJ6/EK6,"")</f>
        <v/>
      </c>
      <c r="EL28" t="str">
        <f t="shared" ref="EL28:GW28" si="67">IFERROR(EL6/EM6,"")</f>
        <v/>
      </c>
      <c r="EN28" t="str">
        <f t="shared" ref="EN28:GY28" si="68">IFERROR(EN6/EO6,"")</f>
        <v/>
      </c>
      <c r="EP28" t="str">
        <f t="shared" ref="EP28:HA28" si="69">IFERROR(EP6/EQ6,"")</f>
        <v/>
      </c>
      <c r="ER28" t="str">
        <f t="shared" ref="ER28:HC28" si="70">IFERROR(ER6/ES6,"")</f>
        <v/>
      </c>
      <c r="ET28" t="str">
        <f t="shared" ref="ET28:HE28" si="71">IFERROR(ET6/EU6,"")</f>
        <v/>
      </c>
      <c r="EV28" t="str">
        <f t="shared" ref="EV28:HG28" si="72">IFERROR(EV6/EW6,"")</f>
        <v/>
      </c>
      <c r="EX28" t="str">
        <f t="shared" ref="EX28:HI28" si="73">IFERROR(EX6/EY6,"")</f>
        <v/>
      </c>
      <c r="EZ28">
        <f t="shared" ref="EZ28:HK28" si="74">IFERROR(EZ6/FA6,"")</f>
        <v>0</v>
      </c>
      <c r="FB28">
        <f t="shared" ref="FB28:HM28" si="75">IFERROR(FB6/FC6,"")</f>
        <v>10.263790485358159</v>
      </c>
      <c r="FD28">
        <f t="shared" ref="FD28:HO28" si="76">IFERROR(FD6/FE6,"")</f>
        <v>0.53858707821056118</v>
      </c>
      <c r="FF28">
        <f t="shared" ref="FF28:HQ28" si="77">IFERROR(FF6/FG6,"")</f>
        <v>29.704918032786885</v>
      </c>
      <c r="FH28" t="str">
        <f t="shared" ref="FH28:HS28" si="78">IFERROR(FH6/FI6,"")</f>
        <v/>
      </c>
      <c r="FJ28" t="str">
        <f t="shared" ref="FJ28:HU28" si="79">IFERROR(FJ6/FK6,"")</f>
        <v/>
      </c>
      <c r="FL28">
        <f t="shared" ref="FL28:HW28" si="80">IFERROR(FL6/FM6,"")</f>
        <v>0</v>
      </c>
      <c r="FN28">
        <f t="shared" ref="FN28:HY28" si="81">IFERROR(FN6/FO6,"")</f>
        <v>5.9695157165250397</v>
      </c>
      <c r="FP28">
        <f t="shared" ref="FP28:IA28" si="82">IFERROR(FP6/FQ6,"")</f>
        <v>29.69261981650375</v>
      </c>
      <c r="FR28">
        <f t="shared" ref="FR28:IC28" si="83">IFERROR(FR6/FS6,"")</f>
        <v>2.7341037519272753</v>
      </c>
      <c r="FT28" t="str">
        <f t="shared" ref="FT28:IE28" si="84">IFERROR(FT6/FU6,"")</f>
        <v/>
      </c>
      <c r="FV28" t="str">
        <f t="shared" ref="FV28:IG28" si="85">IFERROR(FV6/FW6,"")</f>
        <v/>
      </c>
      <c r="FX28" t="str">
        <f t="shared" ref="FX28:II28" si="86">IFERROR(FX6/FY6,"")</f>
        <v/>
      </c>
      <c r="FZ28" t="str">
        <f t="shared" ref="FZ28:IK28" si="87">IFERROR(FZ6/GA6,"")</f>
        <v/>
      </c>
      <c r="GB28" t="str">
        <f t="shared" ref="GB28:IM28" si="88">IFERROR(GB6/GC6,"")</f>
        <v/>
      </c>
      <c r="GD28" t="str">
        <f t="shared" ref="GD28:IO28" si="89">IFERROR(GD6/GE6,"")</f>
        <v/>
      </c>
      <c r="GF28" t="str">
        <f t="shared" ref="GF28:IQ28" si="90">IFERROR(GF6/GG6,"")</f>
        <v/>
      </c>
      <c r="GH28" t="str">
        <f t="shared" ref="GH28:IS28" si="91">IFERROR(GH6/GI6,"")</f>
        <v/>
      </c>
      <c r="GJ28" t="str">
        <f t="shared" ref="GJ28:IU28" si="92">IFERROR(GJ6/GK6,"")</f>
        <v/>
      </c>
      <c r="GL28" t="str">
        <f t="shared" ref="GL28:IW28" si="93">IFERROR(GL6/GM6,"")</f>
        <v/>
      </c>
      <c r="GN28" t="str">
        <f t="shared" ref="GN28:IY28" si="94">IFERROR(GN6/GO6,"")</f>
        <v/>
      </c>
      <c r="GP28" t="str">
        <f t="shared" ref="GP28:JA28" si="95">IFERROR(GP6/GQ6,"")</f>
        <v/>
      </c>
      <c r="GR28">
        <f t="shared" ref="GR28:JC28" si="96">IFERROR(GR6/GS6,"")</f>
        <v>0</v>
      </c>
      <c r="GT28">
        <f t="shared" ref="GT28:JE28" si="97">IFERROR(GT6/GU6,"")</f>
        <v>1.6802101540894918</v>
      </c>
      <c r="GV28">
        <f t="shared" ref="GV28:JG28" si="98">IFERROR(GV6/GW6,"")</f>
        <v>0.14657928265715428</v>
      </c>
      <c r="GX28">
        <f t="shared" ref="GX28:JI28" si="99">IFERROR(GX6/GY6,"")</f>
        <v>1.9502659177608574</v>
      </c>
      <c r="GZ28" t="str">
        <f t="shared" ref="GZ28:JK28" si="100">IFERROR(GZ6/HA6,"")</f>
        <v/>
      </c>
      <c r="HB28" t="str">
        <f t="shared" ref="HB28:JM28" si="101">IFERROR(HB6/HC6,"")</f>
        <v/>
      </c>
      <c r="HD28" t="str">
        <f t="shared" ref="HD28:JO28" si="102">IFERROR(HD6/HE6,"")</f>
        <v/>
      </c>
      <c r="HF28" t="str">
        <f t="shared" ref="HF28:JQ28" si="103">IFERROR(HF6/HG6,"")</f>
        <v/>
      </c>
      <c r="HH28" t="str">
        <f t="shared" ref="HH28:JS28" si="104">IFERROR(HH6/HI6,"")</f>
        <v/>
      </c>
      <c r="HJ28" t="str">
        <f t="shared" ref="HJ28:JU28" si="105">IFERROR(HJ6/HK6,"")</f>
        <v/>
      </c>
      <c r="HL28" t="str">
        <f t="shared" ref="HL28:JW28" si="106">IFERROR(HL6/HM6,"")</f>
        <v/>
      </c>
      <c r="HN28" t="str">
        <f t="shared" ref="HN28:JY28" si="107">IFERROR(HN6/HO6,"")</f>
        <v/>
      </c>
      <c r="HP28" t="str">
        <f t="shared" ref="HP28:KA28" si="108">IFERROR(HP6/HQ6,"")</f>
        <v/>
      </c>
      <c r="HR28" t="str">
        <f t="shared" ref="HR28:KC28" si="109">IFERROR(HR6/HS6,"")</f>
        <v/>
      </c>
      <c r="HT28" t="str">
        <f t="shared" ref="HT28:KE28" si="110">IFERROR(HT6/HU6,"")</f>
        <v/>
      </c>
      <c r="HV28" t="str">
        <f t="shared" ref="HV28:KG28" si="111">IFERROR(HV6/HW6,"")</f>
        <v/>
      </c>
      <c r="HX28" t="str">
        <f t="shared" ref="HX28:KI28" si="112">IFERROR(HX6/HY6,"")</f>
        <v/>
      </c>
      <c r="HZ28" t="str">
        <f t="shared" ref="HZ28:KK28" si="113">IFERROR(HZ6/IA6,"")</f>
        <v/>
      </c>
      <c r="IB28" t="str">
        <f t="shared" ref="IB28:KM28" si="114">IFERROR(IB6/IC6,"")</f>
        <v/>
      </c>
      <c r="ID28" t="str">
        <f t="shared" ref="ID28:KO28" si="115">IFERROR(ID6/IE6,"")</f>
        <v/>
      </c>
      <c r="IF28" t="str">
        <f t="shared" ref="IF28:JK28" si="116">IFERROR(IF6/IG6,"")</f>
        <v/>
      </c>
      <c r="IH28" t="str">
        <f t="shared" ref="IH28:JM28" si="117">IFERROR(IH6/II6,"")</f>
        <v/>
      </c>
      <c r="IJ28">
        <f t="shared" ref="IJ28:JO28" si="118">IFERROR(IJ6/IK6,"")</f>
        <v>0</v>
      </c>
      <c r="IL28">
        <f t="shared" ref="IL28:JQ28" si="119">IFERROR(IL6/IM6,"")</f>
        <v>14.529952719598375</v>
      </c>
      <c r="IN28" t="str">
        <f t="shared" ref="IN28:JS28" si="120">IFERROR(IN6/IO6,"")</f>
        <v/>
      </c>
      <c r="IP28" t="str">
        <f t="shared" ref="IP28:JU28" si="121">IFERROR(IP6/IQ6,"")</f>
        <v/>
      </c>
      <c r="IR28">
        <f t="shared" ref="IR28:JW28" si="122">IFERROR(IR6/IS6,"")</f>
        <v>0</v>
      </c>
      <c r="IT28">
        <f t="shared" ref="IT28:JY28" si="123">IFERROR(IT6/IU6,"")</f>
        <v>1.3417268458325173</v>
      </c>
      <c r="IV28" t="str">
        <f t="shared" ref="IV28:KA28" si="124">IFERROR(IV6/IW6,"")</f>
        <v/>
      </c>
      <c r="IX28" t="str">
        <f t="shared" ref="IX28:KC28" si="125">IFERROR(IX6/IY6,"")</f>
        <v/>
      </c>
      <c r="IZ28" t="str">
        <f t="shared" ref="IZ28:KE28" si="126">IFERROR(IZ6/JA6,"")</f>
        <v/>
      </c>
      <c r="JB28" t="str">
        <f t="shared" ref="JB28:KG28" si="127">IFERROR(JB6/JC6,"")</f>
        <v/>
      </c>
      <c r="JD28">
        <f t="shared" ref="JD28:KI28" si="128">IFERROR(JD6/JE6,"")</f>
        <v>0</v>
      </c>
      <c r="JF28">
        <f t="shared" ref="JF28:KK28" si="129">IFERROR(JF6/JG6,"")</f>
        <v>3.9978555480389635</v>
      </c>
      <c r="JH28" t="str">
        <f t="shared" ref="JH28:KM28" si="130">IFERROR(JH6/JI6,"")</f>
        <v/>
      </c>
      <c r="JJ28" t="str">
        <f t="shared" ref="JJ28:KO28" si="131">IFERROR(JJ6/JK6,"")</f>
        <v/>
      </c>
      <c r="JL28" t="str">
        <f t="shared" ref="JL28:KQ28" si="132">IFERROR(JL6/JM6,"")</f>
        <v/>
      </c>
      <c r="JN28" t="str">
        <f t="shared" ref="JN28:KS28" si="133">IFERROR(JN6/JO6,"")</f>
        <v/>
      </c>
      <c r="JP28" t="str">
        <f t="shared" ref="JP28:KU28" si="134">IFERROR(JP6/JQ6,"")</f>
        <v/>
      </c>
      <c r="JR28" t="str">
        <f t="shared" ref="JR28:KW28" si="135">IFERROR(JR6/JS6,"")</f>
        <v/>
      </c>
      <c r="JT28" t="str">
        <f t="shared" ref="JT28:KY28" si="136">IFERROR(JT6/JU6,"")</f>
        <v/>
      </c>
      <c r="JV28" t="str">
        <f t="shared" ref="JV28:LA28" si="137">IFERROR(JV6/JW6,"")</f>
        <v/>
      </c>
      <c r="JX28" t="str">
        <f t="shared" ref="JX28:LC28" si="138">IFERROR(JX6/JY6,"")</f>
        <v/>
      </c>
      <c r="JZ28" t="str">
        <f t="shared" ref="JZ28:LE28" si="139">IFERROR(JZ6/KA6,"")</f>
        <v/>
      </c>
      <c r="KB28" t="str">
        <f t="shared" ref="KB28:LG28" si="140">IFERROR(KB6/KC6,"")</f>
        <v/>
      </c>
      <c r="KD28" t="str">
        <f t="shared" ref="KD28:LI28" si="141">IFERROR(KD6/KE6,"")</f>
        <v/>
      </c>
      <c r="KF28" t="str">
        <f t="shared" ref="KF28:LK28" si="142">IFERROR(KF6/KG6,"")</f>
        <v/>
      </c>
      <c r="KH28" t="str">
        <f t="shared" ref="KH28:LM28" si="143">IFERROR(KH6/KI6,"")</f>
        <v/>
      </c>
      <c r="KJ28">
        <f t="shared" ref="KJ28:LO28" si="144">IFERROR(KJ6/KK6,"")</f>
        <v>0</v>
      </c>
      <c r="KL28">
        <f t="shared" ref="KL28:LQ28" si="145">IFERROR(KL6/KM6,"")</f>
        <v>2.3863521944217618</v>
      </c>
      <c r="KN28">
        <f t="shared" ref="KN28:LS28" si="146">IFERROR(KN6/KO6,"")</f>
        <v>1.6750182060947458</v>
      </c>
      <c r="KP28">
        <f t="shared" ref="KP28:LU28" si="147">IFERROR(KP6/KQ6,"")</f>
        <v>0</v>
      </c>
      <c r="KR28" t="str">
        <f t="shared" ref="KR28:LW28" si="148">IFERROR(KR6/KS6,"")</f>
        <v/>
      </c>
      <c r="KT28" t="str">
        <f t="shared" ref="KT28:LY28" si="149">IFERROR(KT6/KU6,"")</f>
        <v/>
      </c>
      <c r="KV28">
        <f t="shared" ref="KV28:MA28" si="150">IFERROR(KV6/KW6,"")</f>
        <v>0</v>
      </c>
      <c r="KX28">
        <f t="shared" ref="KX28:MC28" si="151">IFERROR(KX6/KY6,"")</f>
        <v>6.7337262544588619</v>
      </c>
      <c r="KZ28" t="str">
        <f t="shared" ref="KZ28:ME28" si="152">IFERROR(KZ6/LA6,"")</f>
        <v/>
      </c>
      <c r="LB28" t="str">
        <f t="shared" ref="LB28:MG28" si="153">IFERROR(LB6/LC6,"")</f>
        <v/>
      </c>
      <c r="LD28">
        <f t="shared" ref="LD28:MI28" si="154">IFERROR(LD6/LE6,"")</f>
        <v>0</v>
      </c>
      <c r="LF28">
        <f t="shared" ref="LF28:MK28" si="155">IFERROR(LF6/LG6,"")</f>
        <v>6.4814420338415859</v>
      </c>
      <c r="LH28" t="str">
        <f t="shared" ref="LH28:MM28" si="156">IFERROR(LH6/LI6,"")</f>
        <v/>
      </c>
      <c r="LJ28" t="str">
        <f t="shared" ref="LJ28:MO28" si="157">IFERROR(LJ6/LK6,"")</f>
        <v/>
      </c>
      <c r="LL28" t="str">
        <f t="shared" ref="LL28:MQ28" si="158">IFERROR(LL6/LM6,"")</f>
        <v/>
      </c>
      <c r="LN28" t="str">
        <f t="shared" ref="LN28:MS28" si="159">IFERROR(LN6/LO6,"")</f>
        <v/>
      </c>
      <c r="LP28" t="str">
        <f t="shared" ref="LP28:MU28" si="160">IFERROR(LP6/LQ6,"")</f>
        <v/>
      </c>
      <c r="LR28" t="str">
        <f t="shared" ref="LR28:MW28" si="161">IFERROR(LR6/LS6,"")</f>
        <v/>
      </c>
      <c r="LT28" t="str">
        <f t="shared" ref="LT28:MY28" si="162">IFERROR(LT6/LU6,"")</f>
        <v/>
      </c>
      <c r="LV28" t="str">
        <f t="shared" ref="LV28:NA28" si="163">IFERROR(LV6/LW6,"")</f>
        <v/>
      </c>
      <c r="LX28" t="str">
        <f t="shared" ref="LX28:NC28" si="164">IFERROR(LX6/LY6,"")</f>
        <v/>
      </c>
      <c r="LZ28" t="str">
        <f t="shared" ref="LZ28:NE28" si="165">IFERROR(LZ6/MA6,"")</f>
        <v/>
      </c>
      <c r="MB28" t="str">
        <f t="shared" ref="MB28:NG28" si="166">IFERROR(MB6/MC6,"")</f>
        <v/>
      </c>
      <c r="MD28" t="str">
        <f t="shared" ref="MD28:NI28" si="167">IFERROR(MD6/ME6,"")</f>
        <v/>
      </c>
      <c r="MF28" t="str">
        <f t="shared" ref="MF28:NK28" si="168">IFERROR(MF6/MG6,"")</f>
        <v/>
      </c>
      <c r="MH28" t="str">
        <f t="shared" ref="MH28:NM28" si="169">IFERROR(MH6/MI6,"")</f>
        <v/>
      </c>
      <c r="MJ28">
        <f t="shared" ref="MJ28:NO28" si="170">IFERROR(MJ6/MK6,"")</f>
        <v>0</v>
      </c>
      <c r="ML28" t="str">
        <f t="shared" ref="ML28:NQ28" si="171">IFERROR(ML6/MM6,"")</f>
        <v/>
      </c>
      <c r="MN28">
        <f t="shared" ref="MN28:NS28" si="172">IFERROR(MN6/MO6,"")</f>
        <v>0.29196185403771413</v>
      </c>
      <c r="MP28" t="str">
        <f t="shared" ref="MP28:NU28" si="173">IFERROR(MP6/MQ6,"")</f>
        <v/>
      </c>
      <c r="MR28" t="str">
        <f t="shared" ref="MR28:NW28" si="174">IFERROR(MR6/MS6,"")</f>
        <v/>
      </c>
      <c r="MT28" t="str">
        <f t="shared" ref="MT28:NY28" si="175">IFERROR(MT6/MU6,"")</f>
        <v/>
      </c>
      <c r="MV28" t="str">
        <f t="shared" ref="MV28:OA28" si="176">IFERROR(MV6/MW6,"")</f>
        <v/>
      </c>
      <c r="MX28" t="str">
        <f t="shared" ref="MX28:OC28" si="177">IFERROR(MX6/MY6,"")</f>
        <v/>
      </c>
      <c r="MZ28" t="str">
        <f t="shared" ref="MZ28:OE28" si="178">IFERROR(MZ6/NA6,"")</f>
        <v/>
      </c>
      <c r="NB28" t="str">
        <f t="shared" ref="NB28:OG28" si="179">IFERROR(NB6/NC6,"")</f>
        <v/>
      </c>
      <c r="ND28" t="str">
        <f t="shared" ref="ND28:OI28" si="180">IFERROR(ND6/NE6,"")</f>
        <v/>
      </c>
      <c r="NF28" t="str">
        <f t="shared" ref="NF28:OK28" si="181">IFERROR(NF6/NG6,"")</f>
        <v/>
      </c>
      <c r="NH28" t="str">
        <f t="shared" ref="NH28:OM28" si="182">IFERROR(NH6/NI6,"")</f>
        <v/>
      </c>
      <c r="NJ28" t="str">
        <f t="shared" ref="NJ28:OO28" si="183">IFERROR(NJ6/NK6,"")</f>
        <v/>
      </c>
      <c r="NL28">
        <f t="shared" ref="NL28:OQ28" si="184">IFERROR(NL6/NM6,"")</f>
        <v>1.4297938872847196</v>
      </c>
      <c r="NN28">
        <f t="shared" ref="NN28:OS28" si="185">IFERROR(NN6/NO6,"")</f>
        <v>1.7227792708270357E-3</v>
      </c>
      <c r="NP28" t="str">
        <f t="shared" ref="NP28:OU28" si="186">IFERROR(NP6/NQ6,"")</f>
        <v/>
      </c>
      <c r="NR28" t="str">
        <f t="shared" ref="NR28:OW28" si="187">IFERROR(NR6/NS6,"")</f>
        <v/>
      </c>
      <c r="NT28" t="str">
        <f t="shared" ref="NT28:OY28" si="188">IFERROR(NT6/NU6,"")</f>
        <v/>
      </c>
      <c r="NV28" t="str">
        <f t="shared" ref="NV28:PA28" si="189">IFERROR(NV6/NW6,"")</f>
        <v/>
      </c>
      <c r="NX28" t="str">
        <f t="shared" ref="NX28:PC28" si="190">IFERROR(NX6/NY6,"")</f>
        <v/>
      </c>
      <c r="NZ28" t="str">
        <f t="shared" ref="NZ28:PE28" si="191">IFERROR(NZ6/OA6,"")</f>
        <v/>
      </c>
      <c r="OB28" t="str">
        <f t="shared" ref="OB28:PW28" si="192">IFERROR(OB6/OC6,"")</f>
        <v/>
      </c>
      <c r="OD28" t="str">
        <f t="shared" ref="OD28:PW28" si="193">IFERROR(OD6/OE6,"")</f>
        <v/>
      </c>
      <c r="OF28" t="str">
        <f t="shared" ref="OF28:PW28" si="194">IFERROR(OF6/OG6,"")</f>
        <v/>
      </c>
      <c r="OH28" t="str">
        <f t="shared" ref="OH28:PW28" si="195">IFERROR(OH6/OI6,"")</f>
        <v/>
      </c>
      <c r="OJ28">
        <f t="shared" ref="OJ28:PW28" si="196">IFERROR(OJ6/OK6,"")</f>
        <v>3.4755875535111795</v>
      </c>
      <c r="OL28">
        <f t="shared" ref="OL28:PW28" si="197">IFERROR(OL6/OM6,"")</f>
        <v>1.5758659907617358E-2</v>
      </c>
      <c r="ON28">
        <f t="shared" ref="ON28:PW28" si="198">IFERROR(ON6/OO6,"")</f>
        <v>2.0187001431628779</v>
      </c>
      <c r="OP28">
        <f t="shared" ref="OP28:PW28" si="199">IFERROR(OP6/OQ6,"")</f>
        <v>4.518950601844561E-3</v>
      </c>
      <c r="OR28">
        <f t="shared" ref="OR28:PW28" si="200">IFERROR(OR6/OS6,"")</f>
        <v>2.2200481832422594</v>
      </c>
      <c r="OT28">
        <f t="shared" ref="OT28:PW28" si="201">IFERROR(OT6/OU6,"")</f>
        <v>1.2224276203967066E-2</v>
      </c>
      <c r="OV28" t="str">
        <f t="shared" ref="OV28:PW28" si="202">IFERROR(OV6/OW6,"")</f>
        <v/>
      </c>
      <c r="OX28" t="str">
        <f t="shared" ref="OX28:PW28" si="203">IFERROR(OX6/OY6,"")</f>
        <v/>
      </c>
      <c r="OZ28">
        <f t="shared" ref="OZ28:PW28" si="204">IFERROR(OZ6/PA6,"")</f>
        <v>2.8428627853700923</v>
      </c>
      <c r="PB28">
        <f t="shared" ref="PB28:PW28" si="205">IFERROR(PB6/PC6,"")</f>
        <v>2.8436354918037784E-3</v>
      </c>
      <c r="PD28" t="str">
        <f t="shared" ref="PD28:PW28" si="206">IFERROR(PD6/PE6,"")</f>
        <v/>
      </c>
      <c r="PF28" t="str">
        <f t="shared" ref="PF28:PW28" si="207">IFERROR(PF6/PG6,"")</f>
        <v/>
      </c>
      <c r="PH28" t="str">
        <f t="shared" ref="PH28:PW28" si="208">IFERROR(PH6/PI6,"")</f>
        <v/>
      </c>
      <c r="PJ28" t="str">
        <f t="shared" ref="PJ28:PW28" si="209">IFERROR(PJ6/PK6,"")</f>
        <v/>
      </c>
      <c r="PL28" t="str">
        <f t="shared" ref="PL28:PW28" si="210">IFERROR(PL6/PM6,"")</f>
        <v/>
      </c>
      <c r="PN28" t="str">
        <f t="shared" ref="PN28:PW28" si="211">IFERROR(PN6/PO6,"")</f>
        <v/>
      </c>
      <c r="PP28" t="str">
        <f t="shared" ref="PP28:PW28" si="212">IFERROR(PP6/PQ6,"")</f>
        <v/>
      </c>
      <c r="PR28" t="str">
        <f t="shared" ref="PR28:PW28" si="213">IFERROR(PR6/PS6,"")</f>
        <v/>
      </c>
      <c r="PT28" t="str">
        <f t="shared" ref="PT28:PW28" si="214">IFERROR(PT6/PU6,"")</f>
        <v/>
      </c>
      <c r="PV28" t="str">
        <f t="shared" ref="PV28:PW28" si="215">IFERROR(PV6/PW6,"")</f>
        <v/>
      </c>
    </row>
    <row r="29" spans="3:439" x14ac:dyDescent="0.4">
      <c r="C29" s="10">
        <v>2006</v>
      </c>
      <c r="D29" t="str">
        <f t="shared" ref="D29:D47" si="216">IFERROR(D7/E7,"")</f>
        <v/>
      </c>
      <c r="F29" t="str">
        <f t="shared" ref="F29:F47" si="217">IFERROR(F7/G7,"")</f>
        <v/>
      </c>
      <c r="H29" t="str">
        <f t="shared" ref="H29:BS29" si="218">IFERROR(H7/I7,"")</f>
        <v/>
      </c>
      <c r="J29" t="str">
        <f t="shared" ref="J29:BU29" si="219">IFERROR(J7/K7,"")</f>
        <v/>
      </c>
      <c r="L29" t="str">
        <f t="shared" ref="L29:BW29" si="220">IFERROR(L7/M7,"")</f>
        <v/>
      </c>
      <c r="N29" t="str">
        <f t="shared" ref="N29:BY29" si="221">IFERROR(N7/O7,"")</f>
        <v/>
      </c>
      <c r="P29">
        <f t="shared" ref="P29:CA29" si="222">IFERROR(P7/Q7,"")</f>
        <v>0.67370589658631785</v>
      </c>
      <c r="R29">
        <f t="shared" ref="R29:CC29" si="223">IFERROR(R7/S7,"")</f>
        <v>4.6377436594558751E-3</v>
      </c>
      <c r="T29" t="str">
        <f t="shared" ref="T29:CE29" si="224">IFERROR(T7/U7,"")</f>
        <v/>
      </c>
      <c r="V29" t="str">
        <f t="shared" ref="V29:CG29" si="225">IFERROR(V7/W7,"")</f>
        <v/>
      </c>
      <c r="X29">
        <f t="shared" ref="X29:CI29" si="226">IFERROR(X7/Y7,"")</f>
        <v>3.3246646292818554</v>
      </c>
      <c r="Z29">
        <f t="shared" ref="Z29:CK29" si="227">IFERROR(Z7/AA7,"")</f>
        <v>1.2553337234919174E-3</v>
      </c>
      <c r="AB29" t="str">
        <f t="shared" ref="AB29:CM29" si="228">IFERROR(AB7/AC7,"")</f>
        <v/>
      </c>
      <c r="AD29" t="str">
        <f t="shared" ref="AD29:CO29" si="229">IFERROR(AD7/AE7,"")</f>
        <v/>
      </c>
      <c r="AF29" t="str">
        <f t="shared" ref="AF29:CQ29" si="230">IFERROR(AF7/AG7,"")</f>
        <v/>
      </c>
      <c r="AH29" t="str">
        <f t="shared" ref="AH29:CS29" si="231">IFERROR(AH7/AI7,"")</f>
        <v/>
      </c>
      <c r="AJ29" t="str">
        <f t="shared" ref="AJ29:CU29" si="232">IFERROR(AJ7/AK7,"")</f>
        <v/>
      </c>
      <c r="AL29" t="str">
        <f t="shared" ref="AL29:CW29" si="233">IFERROR(AL7/AM7,"")</f>
        <v/>
      </c>
      <c r="AN29" t="str">
        <f t="shared" ref="AN29:CY29" si="234">IFERROR(AN7/AO7,"")</f>
        <v/>
      </c>
      <c r="AP29" t="str">
        <f t="shared" ref="AP29:DA29" si="235">IFERROR(AP7/AQ7,"")</f>
        <v/>
      </c>
      <c r="AR29" t="str">
        <f t="shared" ref="AR29:DC29" si="236">IFERROR(AR7/AS7,"")</f>
        <v/>
      </c>
      <c r="AT29" t="str">
        <f t="shared" ref="AT29:DE29" si="237">IFERROR(AT7/AU7,"")</f>
        <v/>
      </c>
      <c r="AV29" t="str">
        <f t="shared" ref="AV29:DG29" si="238">IFERROR(AV7/AW7,"")</f>
        <v/>
      </c>
      <c r="AX29" t="str">
        <f t="shared" ref="AX29:DI29" si="239">IFERROR(AX7/AY7,"")</f>
        <v/>
      </c>
      <c r="AZ29" t="str">
        <f t="shared" ref="AZ29:DK29" si="240">IFERROR(AZ7/BA7,"")</f>
        <v/>
      </c>
      <c r="BB29" t="str">
        <f t="shared" ref="BB29:DM29" si="241">IFERROR(BB7/BC7,"")</f>
        <v/>
      </c>
      <c r="BD29" t="str">
        <f t="shared" ref="BD29:DO29" si="242">IFERROR(BD7/BE7,"")</f>
        <v/>
      </c>
      <c r="BF29" t="str">
        <f t="shared" ref="BF29:DQ29" si="243">IFERROR(BF7/BG7,"")</f>
        <v/>
      </c>
      <c r="BH29" t="str">
        <f t="shared" ref="BH29:DS29" si="244">IFERROR(BH7/BI7,"")</f>
        <v/>
      </c>
      <c r="BJ29" t="str">
        <f t="shared" ref="BJ29:DU29" si="245">IFERROR(BJ7/BK7,"")</f>
        <v/>
      </c>
      <c r="BL29" t="str">
        <f t="shared" ref="BL29:DW29" si="246">IFERROR(BL7/BM7,"")</f>
        <v/>
      </c>
      <c r="BN29" t="str">
        <f t="shared" ref="BN29:DY29" si="247">IFERROR(BN7/BO7,"")</f>
        <v/>
      </c>
      <c r="BP29" t="str">
        <f t="shared" ref="BP29:EA29" si="248">IFERROR(BP7/BQ7,"")</f>
        <v/>
      </c>
      <c r="BR29" t="str">
        <f t="shared" ref="BR29:EC29" si="249">IFERROR(BR7/BS7,"")</f>
        <v/>
      </c>
      <c r="BT29" t="str">
        <f t="shared" ref="BT29:EE29" si="250">IFERROR(BT7/BU7,"")</f>
        <v/>
      </c>
      <c r="BV29" t="str">
        <f t="shared" ref="BV29:EG29" si="251">IFERROR(BV7/BW7,"")</f>
        <v/>
      </c>
      <c r="BX29" t="str">
        <f t="shared" ref="BX29:EI29" si="252">IFERROR(BX7/BY7,"")</f>
        <v/>
      </c>
      <c r="BZ29" t="str">
        <f t="shared" ref="BZ29:EK29" si="253">IFERROR(BZ7/CA7,"")</f>
        <v/>
      </c>
      <c r="CB29" t="str">
        <f t="shared" ref="CB29:EM29" si="254">IFERROR(CB7/CC7,"")</f>
        <v/>
      </c>
      <c r="CD29" t="str">
        <f t="shared" ref="CD29:EO29" si="255">IFERROR(CD7/CE7,"")</f>
        <v/>
      </c>
      <c r="CF29">
        <f t="shared" ref="CF29:EQ29" si="256">IFERROR(CF7/CG7,"")</f>
        <v>0</v>
      </c>
      <c r="CH29">
        <f t="shared" ref="CH29:ES29" si="257">IFERROR(CH7/CI7,"")</f>
        <v>16.895473080624043</v>
      </c>
      <c r="CJ29" t="str">
        <f t="shared" ref="CJ29:EU29" si="258">IFERROR(CJ7/CK7,"")</f>
        <v/>
      </c>
      <c r="CL29" t="str">
        <f t="shared" ref="CL29:EW29" si="259">IFERROR(CL7/CM7,"")</f>
        <v/>
      </c>
      <c r="CN29" t="str">
        <f t="shared" ref="CN29:EY29" si="260">IFERROR(CN7/CO7,"")</f>
        <v/>
      </c>
      <c r="CP29" t="str">
        <f t="shared" ref="CP29:FA29" si="261">IFERROR(CP7/CQ7,"")</f>
        <v/>
      </c>
      <c r="CR29" t="str">
        <f t="shared" ref="CR29:FC29" si="262">IFERROR(CR7/CS7,"")</f>
        <v/>
      </c>
      <c r="CT29" t="str">
        <f t="shared" ref="CT29:FE29" si="263">IFERROR(CT7/CU7,"")</f>
        <v/>
      </c>
      <c r="CV29" t="str">
        <f t="shared" ref="CV29:FG29" si="264">IFERROR(CV7/CW7,"")</f>
        <v/>
      </c>
      <c r="CX29" t="str">
        <f t="shared" ref="CX29:FI29" si="265">IFERROR(CX7/CY7,"")</f>
        <v/>
      </c>
      <c r="CZ29">
        <f t="shared" ref="CZ29:FK29" si="266">IFERROR(CZ7/DA7,"")</f>
        <v>0</v>
      </c>
      <c r="DB29">
        <f t="shared" ref="DB29:FM29" si="267">IFERROR(DB7/DC7,"")</f>
        <v>40.240778917475907</v>
      </c>
      <c r="DD29" t="str">
        <f t="shared" ref="DD29:FO29" si="268">IFERROR(DD7/DE7,"")</f>
        <v/>
      </c>
      <c r="DF29" t="str">
        <f t="shared" ref="DF29:FQ29" si="269">IFERROR(DF7/DG7,"")</f>
        <v/>
      </c>
      <c r="DH29" t="str">
        <f t="shared" ref="DH29:FS29" si="270">IFERROR(DH7/DI7,"")</f>
        <v/>
      </c>
      <c r="DJ29" t="str">
        <f t="shared" ref="DJ29:FU29" si="271">IFERROR(DJ7/DK7,"")</f>
        <v/>
      </c>
      <c r="DL29" t="str">
        <f t="shared" ref="DL29:FW29" si="272">IFERROR(DL7/DM7,"")</f>
        <v/>
      </c>
      <c r="DN29" t="str">
        <f t="shared" ref="DN29:FY29" si="273">IFERROR(DN7/DO7,"")</f>
        <v/>
      </c>
      <c r="DP29" t="str">
        <f t="shared" ref="DP29:GA29" si="274">IFERROR(DP7/DQ7,"")</f>
        <v/>
      </c>
      <c r="DR29" t="str">
        <f t="shared" ref="DR29:GC29" si="275">IFERROR(DR7/DS7,"")</f>
        <v/>
      </c>
      <c r="DT29" t="str">
        <f t="shared" ref="DT29:GE29" si="276">IFERROR(DT7/DU7,"")</f>
        <v/>
      </c>
      <c r="DV29" t="str">
        <f t="shared" ref="DV29:GG29" si="277">IFERROR(DV7/DW7,"")</f>
        <v/>
      </c>
      <c r="DX29" t="str">
        <f t="shared" ref="DX29:GI29" si="278">IFERROR(DX7/DY7,"")</f>
        <v/>
      </c>
      <c r="DZ29" t="str">
        <f t="shared" ref="DZ29:GK29" si="279">IFERROR(DZ7/EA7,"")</f>
        <v/>
      </c>
      <c r="EB29" t="str">
        <f t="shared" ref="EB29:GM29" si="280">IFERROR(EB7/EC7,"")</f>
        <v/>
      </c>
      <c r="ED29" t="str">
        <f t="shared" ref="ED29:GO29" si="281">IFERROR(ED7/EE7,"")</f>
        <v/>
      </c>
      <c r="EF29" t="str">
        <f t="shared" ref="EF29:GQ29" si="282">IFERROR(EF7/EG7,"")</f>
        <v/>
      </c>
      <c r="EH29" t="str">
        <f t="shared" ref="EH29:GS29" si="283">IFERROR(EH7/EI7,"")</f>
        <v/>
      </c>
      <c r="EJ29" t="str">
        <f t="shared" ref="EJ29:GU29" si="284">IFERROR(EJ7/EK7,"")</f>
        <v/>
      </c>
      <c r="EL29" t="str">
        <f t="shared" ref="EL29:GW29" si="285">IFERROR(EL7/EM7,"")</f>
        <v/>
      </c>
      <c r="EN29" t="str">
        <f t="shared" ref="EN29:GY29" si="286">IFERROR(EN7/EO7,"")</f>
        <v/>
      </c>
      <c r="EP29" t="str">
        <f t="shared" ref="EP29:HA29" si="287">IFERROR(EP7/EQ7,"")</f>
        <v/>
      </c>
      <c r="ER29" t="str">
        <f t="shared" ref="ER29:HC29" si="288">IFERROR(ER7/ES7,"")</f>
        <v/>
      </c>
      <c r="ET29" t="str">
        <f t="shared" ref="ET29:HE29" si="289">IFERROR(ET7/EU7,"")</f>
        <v/>
      </c>
      <c r="EV29" t="str">
        <f t="shared" ref="EV29:HG29" si="290">IFERROR(EV7/EW7,"")</f>
        <v/>
      </c>
      <c r="EX29" t="str">
        <f t="shared" ref="EX29:HI29" si="291">IFERROR(EX7/EY7,"")</f>
        <v/>
      </c>
      <c r="EZ29">
        <f t="shared" ref="EZ29:HK29" si="292">IFERROR(EZ7/FA7,"")</f>
        <v>0</v>
      </c>
      <c r="FB29">
        <f t="shared" ref="FB29:HM29" si="293">IFERROR(FB7/FC7,"")</f>
        <v>54.319431704827643</v>
      </c>
      <c r="FD29">
        <f t="shared" ref="FD29:HO29" si="294">IFERROR(FD7/FE7,"")</f>
        <v>0.46654897859068623</v>
      </c>
      <c r="FF29">
        <f t="shared" ref="FF29:HQ29" si="295">IFERROR(FF7/FG7,"")</f>
        <v>-55.21153846153846</v>
      </c>
      <c r="FH29" t="str">
        <f t="shared" ref="FH29:HS29" si="296">IFERROR(FH7/FI7,"")</f>
        <v/>
      </c>
      <c r="FJ29" t="str">
        <f t="shared" ref="FJ29:HU29" si="297">IFERROR(FJ7/FK7,"")</f>
        <v/>
      </c>
      <c r="FL29">
        <f t="shared" ref="FL29:HW29" si="298">IFERROR(FL7/FM7,"")</f>
        <v>0</v>
      </c>
      <c r="FN29">
        <f t="shared" ref="FN29:HY29" si="299">IFERROR(FN7/FO7,"")</f>
        <v>5.1487224914085683</v>
      </c>
      <c r="FP29">
        <f t="shared" ref="FP29:IA29" si="300">IFERROR(FP7/FQ7,"")</f>
        <v>20.392469578968779</v>
      </c>
      <c r="FR29">
        <f t="shared" ref="FR29:IC29" si="301">IFERROR(FR7/FS7,"")</f>
        <v>3.2003700353550664</v>
      </c>
      <c r="FT29" t="str">
        <f t="shared" ref="FT29:IE29" si="302">IFERROR(FT7/FU7,"")</f>
        <v/>
      </c>
      <c r="FV29" t="str">
        <f t="shared" ref="FV29:IG29" si="303">IFERROR(FV7/FW7,"")</f>
        <v/>
      </c>
      <c r="FX29" t="str">
        <f t="shared" ref="FX29:II29" si="304">IFERROR(FX7/FY7,"")</f>
        <v/>
      </c>
      <c r="FZ29" t="str">
        <f t="shared" ref="FZ29:IK29" si="305">IFERROR(FZ7/GA7,"")</f>
        <v/>
      </c>
      <c r="GB29" t="str">
        <f t="shared" ref="GB29:IM29" si="306">IFERROR(GB7/GC7,"")</f>
        <v/>
      </c>
      <c r="GD29" t="str">
        <f t="shared" ref="GD29:IO29" si="307">IFERROR(GD7/GE7,"")</f>
        <v/>
      </c>
      <c r="GF29" t="str">
        <f t="shared" ref="GF29:IQ29" si="308">IFERROR(GF7/GG7,"")</f>
        <v/>
      </c>
      <c r="GH29" t="str">
        <f t="shared" ref="GH29:IS29" si="309">IFERROR(GH7/GI7,"")</f>
        <v/>
      </c>
      <c r="GJ29" t="str">
        <f t="shared" ref="GJ29:IU29" si="310">IFERROR(GJ7/GK7,"")</f>
        <v/>
      </c>
      <c r="GL29" t="str">
        <f t="shared" ref="GL29:IW29" si="311">IFERROR(GL7/GM7,"")</f>
        <v/>
      </c>
      <c r="GN29" t="str">
        <f t="shared" ref="GN29:IY29" si="312">IFERROR(GN7/GO7,"")</f>
        <v/>
      </c>
      <c r="GP29" t="str">
        <f t="shared" ref="GP29:JA29" si="313">IFERROR(GP7/GQ7,"")</f>
        <v/>
      </c>
      <c r="GR29" t="str">
        <f t="shared" ref="GR29:JC29" si="314">IFERROR(GR7/GS7,"")</f>
        <v/>
      </c>
      <c r="GT29" t="str">
        <f t="shared" ref="GT29:JE29" si="315">IFERROR(GT7/GU7,"")</f>
        <v/>
      </c>
      <c r="GV29">
        <f t="shared" ref="GV29:JG29" si="316">IFERROR(GV7/GW7,"")</f>
        <v>0</v>
      </c>
      <c r="GX29">
        <f t="shared" ref="GX29:JI29" si="317">IFERROR(GX7/GY7,"")</f>
        <v>1.8255793303630381</v>
      </c>
      <c r="GZ29" t="str">
        <f t="shared" ref="GZ29:JK29" si="318">IFERROR(GZ7/HA7,"")</f>
        <v/>
      </c>
      <c r="HB29" t="str">
        <f t="shared" ref="HB29:JM29" si="319">IFERROR(HB7/HC7,"")</f>
        <v/>
      </c>
      <c r="HD29" t="str">
        <f t="shared" ref="HD29:JO29" si="320">IFERROR(HD7/HE7,"")</f>
        <v/>
      </c>
      <c r="HF29" t="str">
        <f t="shared" ref="HF29:JQ29" si="321">IFERROR(HF7/HG7,"")</f>
        <v/>
      </c>
      <c r="HH29" t="str">
        <f t="shared" ref="HH29:JS29" si="322">IFERROR(HH7/HI7,"")</f>
        <v/>
      </c>
      <c r="HJ29" t="str">
        <f t="shared" ref="HJ29:JU29" si="323">IFERROR(HJ7/HK7,"")</f>
        <v/>
      </c>
      <c r="HL29" t="str">
        <f t="shared" ref="HL29:JW29" si="324">IFERROR(HL7/HM7,"")</f>
        <v/>
      </c>
      <c r="HN29" t="str">
        <f t="shared" ref="HN29:JY29" si="325">IFERROR(HN7/HO7,"")</f>
        <v/>
      </c>
      <c r="HP29">
        <f t="shared" ref="HP29:KA29" si="326">IFERROR(HP7/HQ7,"")</f>
        <v>0</v>
      </c>
      <c r="HR29">
        <f t="shared" ref="HR29:KC29" si="327">IFERROR(HR7/HS7,"")</f>
        <v>4.1468988030467901</v>
      </c>
      <c r="HT29" t="str">
        <f t="shared" ref="HT29:KE29" si="328">IFERROR(HT7/HU7,"")</f>
        <v/>
      </c>
      <c r="HV29" t="str">
        <f t="shared" ref="HV29:KG29" si="329">IFERROR(HV7/HW7,"")</f>
        <v/>
      </c>
      <c r="HX29" t="str">
        <f t="shared" ref="HX29:KI29" si="330">IFERROR(HX7/HY7,"")</f>
        <v/>
      </c>
      <c r="HZ29" t="str">
        <f t="shared" ref="HZ29:KK29" si="331">IFERROR(HZ7/IA7,"")</f>
        <v/>
      </c>
      <c r="IB29" t="str">
        <f t="shared" ref="IB29:KM29" si="332">IFERROR(IB7/IC7,"")</f>
        <v/>
      </c>
      <c r="ID29" t="str">
        <f t="shared" ref="ID29:KO29" si="333">IFERROR(ID7/IE7,"")</f>
        <v/>
      </c>
      <c r="IF29" t="str">
        <f t="shared" ref="IF29:JK29" si="334">IFERROR(IF7/IG7,"")</f>
        <v/>
      </c>
      <c r="IH29" t="str">
        <f t="shared" ref="IH29:JM29" si="335">IFERROR(IH7/II7,"")</f>
        <v/>
      </c>
      <c r="IJ29">
        <f t="shared" ref="IJ29:JO29" si="336">IFERROR(IJ7/IK7,"")</f>
        <v>0</v>
      </c>
      <c r="IL29">
        <f t="shared" ref="IL29:JQ29" si="337">IFERROR(IL7/IM7,"")</f>
        <v>6.9478029109562396</v>
      </c>
      <c r="IN29" t="str">
        <f t="shared" ref="IN29:JS29" si="338">IFERROR(IN7/IO7,"")</f>
        <v/>
      </c>
      <c r="IP29" t="str">
        <f t="shared" ref="IP29:JU29" si="339">IFERROR(IP7/IQ7,"")</f>
        <v/>
      </c>
      <c r="IR29">
        <f t="shared" ref="IR29:JW29" si="340">IFERROR(IR7/IS7,"")</f>
        <v>0</v>
      </c>
      <c r="IT29">
        <f t="shared" ref="IT29:JY29" si="341">IFERROR(IT7/IU7,"")</f>
        <v>1.5138008909030245</v>
      </c>
      <c r="IV29" t="str">
        <f t="shared" ref="IV29:KA29" si="342">IFERROR(IV7/IW7,"")</f>
        <v/>
      </c>
      <c r="IX29" t="str">
        <f t="shared" ref="IX29:KC29" si="343">IFERROR(IX7/IY7,"")</f>
        <v/>
      </c>
      <c r="IZ29" t="str">
        <f t="shared" ref="IZ29:KE29" si="344">IFERROR(IZ7/JA7,"")</f>
        <v/>
      </c>
      <c r="JB29" t="str">
        <f t="shared" ref="JB29:KG29" si="345">IFERROR(JB7/JC7,"")</f>
        <v/>
      </c>
      <c r="JD29">
        <f t="shared" ref="JD29:KI29" si="346">IFERROR(JD7/JE7,"")</f>
        <v>0</v>
      </c>
      <c r="JF29">
        <f t="shared" ref="JF29:KK29" si="347">IFERROR(JF7/JG7,"")</f>
        <v>3.0407117163944011</v>
      </c>
      <c r="JH29" t="str">
        <f t="shared" ref="JH29:KM29" si="348">IFERROR(JH7/JI7,"")</f>
        <v/>
      </c>
      <c r="JJ29" t="str">
        <f t="shared" ref="JJ29:KO29" si="349">IFERROR(JJ7/JK7,"")</f>
        <v/>
      </c>
      <c r="JL29">
        <f t="shared" ref="JL29:KQ29" si="350">IFERROR(JL7/JM7,"")</f>
        <v>0</v>
      </c>
      <c r="JN29">
        <f t="shared" ref="JN29:KS29" si="351">IFERROR(JN7/JO7,"")</f>
        <v>4.1971897397208604</v>
      </c>
      <c r="JP29" t="str">
        <f t="shared" ref="JP29:KU29" si="352">IFERROR(JP7/JQ7,"")</f>
        <v/>
      </c>
      <c r="JR29" t="str">
        <f t="shared" ref="JR29:KW29" si="353">IFERROR(JR7/JS7,"")</f>
        <v/>
      </c>
      <c r="JT29" t="str">
        <f t="shared" ref="JT29:KY29" si="354">IFERROR(JT7/JU7,"")</f>
        <v/>
      </c>
      <c r="JV29" t="str">
        <f t="shared" ref="JV29:LA29" si="355">IFERROR(JV7/JW7,"")</f>
        <v/>
      </c>
      <c r="JX29" t="str">
        <f t="shared" ref="JX29:LC29" si="356">IFERROR(JX7/JY7,"")</f>
        <v/>
      </c>
      <c r="JZ29" t="str">
        <f t="shared" ref="JZ29:LE29" si="357">IFERROR(JZ7/KA7,"")</f>
        <v/>
      </c>
      <c r="KB29" t="str">
        <f t="shared" ref="KB29:LG29" si="358">IFERROR(KB7/KC7,"")</f>
        <v/>
      </c>
      <c r="KD29" t="str">
        <f t="shared" ref="KD29:LI29" si="359">IFERROR(KD7/KE7,"")</f>
        <v/>
      </c>
      <c r="KF29" t="str">
        <f t="shared" ref="KF29:LK29" si="360">IFERROR(KF7/KG7,"")</f>
        <v/>
      </c>
      <c r="KH29" t="str">
        <f t="shared" ref="KH29:LM29" si="361">IFERROR(KH7/KI7,"")</f>
        <v/>
      </c>
      <c r="KJ29">
        <f t="shared" ref="KJ29:LO29" si="362">IFERROR(KJ7/KK7,"")</f>
        <v>0</v>
      </c>
      <c r="KL29">
        <f t="shared" ref="KL29:LQ29" si="363">IFERROR(KL7/KM7,"")</f>
        <v>3.3538564870443972</v>
      </c>
      <c r="KN29" t="str">
        <f t="shared" ref="KN29:LS29" si="364">IFERROR(KN7/KO7,"")</f>
        <v/>
      </c>
      <c r="KP29" t="str">
        <f t="shared" ref="KP29:LU29" si="365">IFERROR(KP7/KQ7,"")</f>
        <v/>
      </c>
      <c r="KR29" t="str">
        <f t="shared" ref="KR29:LW29" si="366">IFERROR(KR7/KS7,"")</f>
        <v/>
      </c>
      <c r="KT29" t="str">
        <f t="shared" ref="KT29:LY29" si="367">IFERROR(KT7/KU7,"")</f>
        <v/>
      </c>
      <c r="KV29">
        <f t="shared" ref="KV29:MA29" si="368">IFERROR(KV7/KW7,"")</f>
        <v>0</v>
      </c>
      <c r="KX29">
        <f t="shared" ref="KX29:MC29" si="369">IFERROR(KX7/KY7,"")</f>
        <v>3.5948275847569851</v>
      </c>
      <c r="KZ29" t="str">
        <f t="shared" ref="KZ29:ME29" si="370">IFERROR(KZ7/LA7,"")</f>
        <v/>
      </c>
      <c r="LB29" t="str">
        <f t="shared" ref="LB29:MG29" si="371">IFERROR(LB7/LC7,"")</f>
        <v/>
      </c>
      <c r="LD29">
        <f t="shared" ref="LD29:MI29" si="372">IFERROR(LD7/LE7,"")</f>
        <v>0</v>
      </c>
      <c r="LF29">
        <f t="shared" ref="LF29:MK29" si="373">IFERROR(LF7/LG7,"")</f>
        <v>3.5120073054134355</v>
      </c>
      <c r="LH29" t="str">
        <f t="shared" ref="LH29:MM29" si="374">IFERROR(LH7/LI7,"")</f>
        <v/>
      </c>
      <c r="LJ29" t="str">
        <f t="shared" ref="LJ29:MO29" si="375">IFERROR(LJ7/LK7,"")</f>
        <v/>
      </c>
      <c r="LL29" t="str">
        <f t="shared" ref="LL29:MQ29" si="376">IFERROR(LL7/LM7,"")</f>
        <v/>
      </c>
      <c r="LN29" t="str">
        <f t="shared" ref="LN29:MS29" si="377">IFERROR(LN7/LO7,"")</f>
        <v/>
      </c>
      <c r="LP29" t="str">
        <f t="shared" ref="LP29:MU29" si="378">IFERROR(LP7/LQ7,"")</f>
        <v/>
      </c>
      <c r="LR29" t="str">
        <f t="shared" ref="LR29:MW29" si="379">IFERROR(LR7/LS7,"")</f>
        <v/>
      </c>
      <c r="LT29" t="str">
        <f t="shared" ref="LT29:MY29" si="380">IFERROR(LT7/LU7,"")</f>
        <v/>
      </c>
      <c r="LV29" t="str">
        <f t="shared" ref="LV29:NA29" si="381">IFERROR(LV7/LW7,"")</f>
        <v/>
      </c>
      <c r="LX29" t="str">
        <f t="shared" ref="LX29:NC29" si="382">IFERROR(LX7/LY7,"")</f>
        <v/>
      </c>
      <c r="LZ29" t="str">
        <f t="shared" ref="LZ29:NE29" si="383">IFERROR(LZ7/MA7,"")</f>
        <v/>
      </c>
      <c r="MB29" t="str">
        <f t="shared" ref="MB29:NG29" si="384">IFERROR(MB7/MC7,"")</f>
        <v/>
      </c>
      <c r="MD29" t="str">
        <f t="shared" ref="MD29:NI29" si="385">IFERROR(MD7/ME7,"")</f>
        <v/>
      </c>
      <c r="MF29" t="str">
        <f t="shared" ref="MF29:NK29" si="386">IFERROR(MF7/MG7,"")</f>
        <v/>
      </c>
      <c r="MH29" t="str">
        <f t="shared" ref="MH29:NM29" si="387">IFERROR(MH7/MI7,"")</f>
        <v/>
      </c>
      <c r="MJ29">
        <f t="shared" ref="MJ29:NO29" si="388">IFERROR(MJ7/MK7,"")</f>
        <v>0</v>
      </c>
      <c r="ML29">
        <f t="shared" ref="ML29:NQ29" si="389">IFERROR(ML7/MM7,"")</f>
        <v>-16.739411464534786</v>
      </c>
      <c r="MN29" t="str">
        <f t="shared" ref="MN29:NS29" si="390">IFERROR(MN7/MO7,"")</f>
        <v/>
      </c>
      <c r="MP29" t="str">
        <f t="shared" ref="MP29:NU29" si="391">IFERROR(MP7/MQ7,"")</f>
        <v/>
      </c>
      <c r="MR29" t="str">
        <f t="shared" ref="MR29:NW29" si="392">IFERROR(MR7/MS7,"")</f>
        <v/>
      </c>
      <c r="MT29" t="str">
        <f t="shared" ref="MT29:NY29" si="393">IFERROR(MT7/MU7,"")</f>
        <v/>
      </c>
      <c r="MV29" t="str">
        <f t="shared" ref="MV29:OA29" si="394">IFERROR(MV7/MW7,"")</f>
        <v/>
      </c>
      <c r="MX29" t="str">
        <f t="shared" ref="MX29:OC29" si="395">IFERROR(MX7/MY7,"")</f>
        <v/>
      </c>
      <c r="MZ29" t="str">
        <f t="shared" ref="MZ29:OE29" si="396">IFERROR(MZ7/NA7,"")</f>
        <v/>
      </c>
      <c r="NB29" t="str">
        <f t="shared" ref="NB29:OG29" si="397">IFERROR(NB7/NC7,"")</f>
        <v/>
      </c>
      <c r="ND29" t="str">
        <f t="shared" ref="ND29:OI29" si="398">IFERROR(ND7/NE7,"")</f>
        <v/>
      </c>
      <c r="NF29" t="str">
        <f t="shared" ref="NF29:OK29" si="399">IFERROR(NF7/NG7,"")</f>
        <v/>
      </c>
      <c r="NH29" t="str">
        <f t="shared" ref="NH29:OM29" si="400">IFERROR(NH7/NI7,"")</f>
        <v/>
      </c>
      <c r="NJ29" t="str">
        <f t="shared" ref="NJ29:OO29" si="401">IFERROR(NJ7/NK7,"")</f>
        <v/>
      </c>
      <c r="NL29">
        <f t="shared" ref="NL29:OQ29" si="402">IFERROR(NL7/NM7,"")</f>
        <v>1.9080845333457999</v>
      </c>
      <c r="NN29">
        <f t="shared" ref="NN29:OS29" si="403">IFERROR(NN7/NO7,"")</f>
        <v>1.5629938595383632E-3</v>
      </c>
      <c r="NP29" t="str">
        <f t="shared" ref="NP29:OU29" si="404">IFERROR(NP7/NQ7,"")</f>
        <v/>
      </c>
      <c r="NR29" t="str">
        <f t="shared" ref="NR29:OW29" si="405">IFERROR(NR7/NS7,"")</f>
        <v/>
      </c>
      <c r="NT29" t="str">
        <f t="shared" ref="NT29:OY29" si="406">IFERROR(NT7/NU7,"")</f>
        <v/>
      </c>
      <c r="NV29" t="str">
        <f t="shared" ref="NV29:PA29" si="407">IFERROR(NV7/NW7,"")</f>
        <v/>
      </c>
      <c r="NX29">
        <f t="shared" ref="NX29:PC29" si="408">IFERROR(NX7/NY7,"")</f>
        <v>4.6597155441122258</v>
      </c>
      <c r="NZ29">
        <f t="shared" ref="NZ29:PE29" si="409">IFERROR(NZ7/OA7,"")</f>
        <v>9.0586949743615575E-3</v>
      </c>
      <c r="OB29" t="str">
        <f t="shared" ref="OB29:PV29" si="410">IFERROR(OB7/OC7,"")</f>
        <v/>
      </c>
      <c r="OD29" t="str">
        <f t="shared" ref="OD29:PV29" si="411">IFERROR(OD7/OE7,"")</f>
        <v/>
      </c>
      <c r="OF29" t="str">
        <f t="shared" ref="OF29:PV29" si="412">IFERROR(OF7/OG7,"")</f>
        <v/>
      </c>
      <c r="OH29" t="str">
        <f t="shared" ref="OH29:PV29" si="413">IFERROR(OH7/OI7,"")</f>
        <v/>
      </c>
      <c r="OJ29">
        <f t="shared" ref="OJ29:PV29" si="414">IFERROR(OJ7/OK7,"")</f>
        <v>3.9518127524306115</v>
      </c>
      <c r="OL29">
        <f t="shared" ref="OL29:PV29" si="415">IFERROR(OL7/OM7,"")</f>
        <v>8.7876706491652242E-3</v>
      </c>
      <c r="ON29">
        <f t="shared" ref="ON29:PV29" si="416">IFERROR(ON7/OO7,"")</f>
        <v>2.2640649130127004</v>
      </c>
      <c r="OP29">
        <f t="shared" ref="OP29:PV29" si="417">IFERROR(OP7/OQ7,"")</f>
        <v>5.3169609017377426E-3</v>
      </c>
      <c r="OR29">
        <f t="shared" ref="OR29:PV29" si="418">IFERROR(OR7/OS7,"")</f>
        <v>2.6656401044808242</v>
      </c>
      <c r="OT29">
        <f t="shared" ref="OT29:PV29" si="419">IFERROR(OT7/OU7,"")</f>
        <v>1.3030296550601665E-2</v>
      </c>
      <c r="OV29" t="str">
        <f t="shared" ref="OV29:PV29" si="420">IFERROR(OV7/OW7,"")</f>
        <v/>
      </c>
      <c r="OX29" t="str">
        <f t="shared" ref="OX29:PV29" si="421">IFERROR(OX7/OY7,"")</f>
        <v/>
      </c>
      <c r="OZ29" t="str">
        <f t="shared" ref="OZ29:PV29" si="422">IFERROR(OZ7/PA7,"")</f>
        <v/>
      </c>
      <c r="PB29" t="str">
        <f t="shared" ref="PB29:PV29" si="423">IFERROR(PB7/PC7,"")</f>
        <v/>
      </c>
      <c r="PD29" t="str">
        <f t="shared" ref="PD29:PV29" si="424">IFERROR(PD7/PE7,"")</f>
        <v/>
      </c>
      <c r="PF29" t="str">
        <f t="shared" ref="PF29:PV29" si="425">IFERROR(PF7/PG7,"")</f>
        <v/>
      </c>
      <c r="PH29" t="str">
        <f t="shared" ref="PH29:PV29" si="426">IFERROR(PH7/PI7,"")</f>
        <v/>
      </c>
      <c r="PJ29" t="str">
        <f t="shared" ref="PJ29:PV29" si="427">IFERROR(PJ7/PK7,"")</f>
        <v/>
      </c>
      <c r="PL29" t="str">
        <f t="shared" ref="PL29:PV29" si="428">IFERROR(PL7/PM7,"")</f>
        <v/>
      </c>
      <c r="PN29" t="str">
        <f t="shared" ref="PN29:PV29" si="429">IFERROR(PN7/PO7,"")</f>
        <v/>
      </c>
      <c r="PP29" t="str">
        <f t="shared" ref="PP29:PV29" si="430">IFERROR(PP7/PQ7,"")</f>
        <v/>
      </c>
      <c r="PR29" t="str">
        <f t="shared" ref="PR29:PV29" si="431">IFERROR(PR7/PS7,"")</f>
        <v/>
      </c>
      <c r="PT29" t="str">
        <f t="shared" ref="PT29:PV29" si="432">IFERROR(PT7/PU7,"")</f>
        <v/>
      </c>
      <c r="PV29" t="str">
        <f t="shared" ref="PV29" si="433">IFERROR(PV7/PW7,"")</f>
        <v/>
      </c>
    </row>
    <row r="30" spans="3:439" x14ac:dyDescent="0.4">
      <c r="C30" s="10">
        <v>2007</v>
      </c>
      <c r="D30" t="str">
        <f t="shared" si="216"/>
        <v/>
      </c>
      <c r="F30" t="str">
        <f t="shared" si="217"/>
        <v/>
      </c>
      <c r="H30" t="str">
        <f t="shared" ref="H30:BS30" si="434">IFERROR(H8/I8,"")</f>
        <v/>
      </c>
      <c r="J30">
        <f t="shared" ref="J30:BU30" si="435">IFERROR(J8/K8,"")</f>
        <v>0</v>
      </c>
      <c r="L30" t="str">
        <f t="shared" ref="L30:BW30" si="436">IFERROR(L8/M8,"")</f>
        <v/>
      </c>
      <c r="N30" t="str">
        <f t="shared" ref="N30:BY30" si="437">IFERROR(N8/O8,"")</f>
        <v/>
      </c>
      <c r="P30">
        <f t="shared" ref="P30:CA30" si="438">IFERROR(P8/Q8,"")</f>
        <v>0.82150532842722879</v>
      </c>
      <c r="R30">
        <f t="shared" ref="R30:CC30" si="439">IFERROR(R8/S8,"")</f>
        <v>6.2681984219713346E-3</v>
      </c>
      <c r="T30" t="str">
        <f t="shared" ref="T30:CE30" si="440">IFERROR(T8/U8,"")</f>
        <v/>
      </c>
      <c r="V30" t="str">
        <f t="shared" ref="V30:CG30" si="441">IFERROR(V8/W8,"")</f>
        <v/>
      </c>
      <c r="X30">
        <f t="shared" ref="X30:CI30" si="442">IFERROR(X8/Y8,"")</f>
        <v>3.9750358395780809</v>
      </c>
      <c r="Z30">
        <f t="shared" ref="Z30:CK30" si="443">IFERROR(Z8/AA8,"")</f>
        <v>1.2630695436879221E-3</v>
      </c>
      <c r="AB30" t="str">
        <f t="shared" ref="AB30:CM30" si="444">IFERROR(AB8/AC8,"")</f>
        <v/>
      </c>
      <c r="AD30" t="str">
        <f t="shared" ref="AD30:CO30" si="445">IFERROR(AD8/AE8,"")</f>
        <v/>
      </c>
      <c r="AF30" t="str">
        <f t="shared" ref="AF30:CQ30" si="446">IFERROR(AF8/AG8,"")</f>
        <v/>
      </c>
      <c r="AH30" t="str">
        <f t="shared" ref="AH30:CS30" si="447">IFERROR(AH8/AI8,"")</f>
        <v/>
      </c>
      <c r="AJ30" t="str">
        <f t="shared" ref="AJ30:CU30" si="448">IFERROR(AJ8/AK8,"")</f>
        <v/>
      </c>
      <c r="AL30" t="str">
        <f t="shared" ref="AL30:CW30" si="449">IFERROR(AL8/AM8,"")</f>
        <v/>
      </c>
      <c r="AN30" t="str">
        <f t="shared" ref="AN30:CY30" si="450">IFERROR(AN8/AO8,"")</f>
        <v/>
      </c>
      <c r="AP30" t="str">
        <f t="shared" ref="AP30:DA30" si="451">IFERROR(AP8/AQ8,"")</f>
        <v/>
      </c>
      <c r="AR30" t="str">
        <f t="shared" ref="AR30:DC30" si="452">IFERROR(AR8/AS8,"")</f>
        <v/>
      </c>
      <c r="AT30" t="str">
        <f t="shared" ref="AT30:DE30" si="453">IFERROR(AT8/AU8,"")</f>
        <v/>
      </c>
      <c r="AV30" t="str">
        <f t="shared" ref="AV30:DG30" si="454">IFERROR(AV8/AW8,"")</f>
        <v/>
      </c>
      <c r="AX30" t="str">
        <f t="shared" ref="AX30:DI30" si="455">IFERROR(AX8/AY8,"")</f>
        <v/>
      </c>
      <c r="AZ30" t="str">
        <f t="shared" ref="AZ30:DK30" si="456">IFERROR(AZ8/BA8,"")</f>
        <v/>
      </c>
      <c r="BB30" t="str">
        <f t="shared" ref="BB30:DM30" si="457">IFERROR(BB8/BC8,"")</f>
        <v/>
      </c>
      <c r="BD30" t="str">
        <f t="shared" ref="BD30:DO30" si="458">IFERROR(BD8/BE8,"")</f>
        <v/>
      </c>
      <c r="BF30" t="str">
        <f t="shared" ref="BF30:DQ30" si="459">IFERROR(BF8/BG8,"")</f>
        <v/>
      </c>
      <c r="BH30" t="str">
        <f t="shared" ref="BH30:DS30" si="460">IFERROR(BH8/BI8,"")</f>
        <v/>
      </c>
      <c r="BJ30" t="str">
        <f t="shared" ref="BJ30:DU30" si="461">IFERROR(BJ8/BK8,"")</f>
        <v/>
      </c>
      <c r="BL30" t="str">
        <f t="shared" ref="BL30:DW30" si="462">IFERROR(BL8/BM8,"")</f>
        <v/>
      </c>
      <c r="BN30" t="str">
        <f t="shared" ref="BN30:DY30" si="463">IFERROR(BN8/BO8,"")</f>
        <v/>
      </c>
      <c r="BP30" t="str">
        <f t="shared" ref="BP30:EA30" si="464">IFERROR(BP8/BQ8,"")</f>
        <v/>
      </c>
      <c r="BR30" t="str">
        <f t="shared" ref="BR30:EC30" si="465">IFERROR(BR8/BS8,"")</f>
        <v/>
      </c>
      <c r="BT30" t="str">
        <f t="shared" ref="BT30:EE30" si="466">IFERROR(BT8/BU8,"")</f>
        <v/>
      </c>
      <c r="BV30" t="str">
        <f t="shared" ref="BV30:EG30" si="467">IFERROR(BV8/BW8,"")</f>
        <v/>
      </c>
      <c r="BX30" t="str">
        <f t="shared" ref="BX30:EI30" si="468">IFERROR(BX8/BY8,"")</f>
        <v/>
      </c>
      <c r="BZ30" t="str">
        <f t="shared" ref="BZ30:EK30" si="469">IFERROR(BZ8/CA8,"")</f>
        <v/>
      </c>
      <c r="CB30" t="str">
        <f t="shared" ref="CB30:EM30" si="470">IFERROR(CB8/CC8,"")</f>
        <v/>
      </c>
      <c r="CD30" t="str">
        <f t="shared" ref="CD30:EO30" si="471">IFERROR(CD8/CE8,"")</f>
        <v/>
      </c>
      <c r="CF30">
        <f t="shared" ref="CF30:EQ30" si="472">IFERROR(CF8/CG8,"")</f>
        <v>0</v>
      </c>
      <c r="CH30">
        <f t="shared" ref="CH30:ES30" si="473">IFERROR(CH8/CI8,"")</f>
        <v>12.19471786632031</v>
      </c>
      <c r="CJ30" t="str">
        <f t="shared" ref="CJ30:EU30" si="474">IFERROR(CJ8/CK8,"")</f>
        <v/>
      </c>
      <c r="CL30" t="str">
        <f t="shared" ref="CL30:EW30" si="475">IFERROR(CL8/CM8,"")</f>
        <v/>
      </c>
      <c r="CN30" t="str">
        <f t="shared" ref="CN30:EY30" si="476">IFERROR(CN8/CO8,"")</f>
        <v/>
      </c>
      <c r="CP30" t="str">
        <f t="shared" ref="CP30:FA30" si="477">IFERROR(CP8/CQ8,"")</f>
        <v/>
      </c>
      <c r="CR30" t="str">
        <f t="shared" ref="CR30:FC30" si="478">IFERROR(CR8/CS8,"")</f>
        <v/>
      </c>
      <c r="CT30" t="str">
        <f t="shared" ref="CT30:FE30" si="479">IFERROR(CT8/CU8,"")</f>
        <v/>
      </c>
      <c r="CV30" t="str">
        <f t="shared" ref="CV30:FG30" si="480">IFERROR(CV8/CW8,"")</f>
        <v/>
      </c>
      <c r="CX30" t="str">
        <f t="shared" ref="CX30:FI30" si="481">IFERROR(CX8/CY8,"")</f>
        <v/>
      </c>
      <c r="CZ30">
        <f t="shared" ref="CZ30:FK30" si="482">IFERROR(CZ8/DA8,"")</f>
        <v>0</v>
      </c>
      <c r="DB30">
        <f t="shared" ref="DB30:FM30" si="483">IFERROR(DB8/DC8,"")</f>
        <v>4.2440974432932332</v>
      </c>
      <c r="DD30" t="str">
        <f t="shared" ref="DD30:FO30" si="484">IFERROR(DD8/DE8,"")</f>
        <v/>
      </c>
      <c r="DF30" t="str">
        <f t="shared" ref="DF30:FQ30" si="485">IFERROR(DF8/DG8,"")</f>
        <v/>
      </c>
      <c r="DH30" t="str">
        <f t="shared" ref="DH30:FS30" si="486">IFERROR(DH8/DI8,"")</f>
        <v/>
      </c>
      <c r="DJ30" t="str">
        <f t="shared" ref="DJ30:FU30" si="487">IFERROR(DJ8/DK8,"")</f>
        <v/>
      </c>
      <c r="DL30" t="str">
        <f t="shared" ref="DL30:FW30" si="488">IFERROR(DL8/DM8,"")</f>
        <v/>
      </c>
      <c r="DN30" t="str">
        <f t="shared" ref="DN30:FY30" si="489">IFERROR(DN8/DO8,"")</f>
        <v/>
      </c>
      <c r="DP30" t="str">
        <f t="shared" ref="DP30:GA30" si="490">IFERROR(DP8/DQ8,"")</f>
        <v/>
      </c>
      <c r="DR30" t="str">
        <f t="shared" ref="DR30:GC30" si="491">IFERROR(DR8/DS8,"")</f>
        <v/>
      </c>
      <c r="DT30" t="str">
        <f t="shared" ref="DT30:GE30" si="492">IFERROR(DT8/DU8,"")</f>
        <v/>
      </c>
      <c r="DV30" t="str">
        <f t="shared" ref="DV30:GG30" si="493">IFERROR(DV8/DW8,"")</f>
        <v/>
      </c>
      <c r="DX30" t="str">
        <f t="shared" ref="DX30:GI30" si="494">IFERROR(DX8/DY8,"")</f>
        <v/>
      </c>
      <c r="DZ30" t="str">
        <f t="shared" ref="DZ30:GK30" si="495">IFERROR(DZ8/EA8,"")</f>
        <v/>
      </c>
      <c r="EB30" t="str">
        <f t="shared" ref="EB30:GM30" si="496">IFERROR(EB8/EC8,"")</f>
        <v/>
      </c>
      <c r="ED30" t="str">
        <f t="shared" ref="ED30:GO30" si="497">IFERROR(ED8/EE8,"")</f>
        <v/>
      </c>
      <c r="EF30" t="str">
        <f t="shared" ref="EF30:GQ30" si="498">IFERROR(EF8/EG8,"")</f>
        <v/>
      </c>
      <c r="EH30" t="str">
        <f t="shared" ref="EH30:GS30" si="499">IFERROR(EH8/EI8,"")</f>
        <v/>
      </c>
      <c r="EJ30" t="str">
        <f t="shared" ref="EJ30:GU30" si="500">IFERROR(EJ8/EK8,"")</f>
        <v/>
      </c>
      <c r="EL30" t="str">
        <f t="shared" ref="EL30:GW30" si="501">IFERROR(EL8/EM8,"")</f>
        <v/>
      </c>
      <c r="EN30" t="str">
        <f t="shared" ref="EN30:GY30" si="502">IFERROR(EN8/EO8,"")</f>
        <v/>
      </c>
      <c r="EP30" t="str">
        <f t="shared" ref="EP30:HA30" si="503">IFERROR(EP8/EQ8,"")</f>
        <v/>
      </c>
      <c r="ER30" t="str">
        <f t="shared" ref="ER30:HC30" si="504">IFERROR(ER8/ES8,"")</f>
        <v/>
      </c>
      <c r="ET30" t="str">
        <f t="shared" ref="ET30:HE30" si="505">IFERROR(ET8/EU8,"")</f>
        <v/>
      </c>
      <c r="EV30" t="str">
        <f t="shared" ref="EV30:HG30" si="506">IFERROR(EV8/EW8,"")</f>
        <v/>
      </c>
      <c r="EX30" t="str">
        <f t="shared" ref="EX30:HI30" si="507">IFERROR(EX8/EY8,"")</f>
        <v/>
      </c>
      <c r="EZ30">
        <f t="shared" ref="EZ30:HK30" si="508">IFERROR(EZ8/FA8,"")</f>
        <v>0</v>
      </c>
      <c r="FB30">
        <f t="shared" ref="FB30:HM30" si="509">IFERROR(FB8/FC8,"")</f>
        <v>3.3172584487762169</v>
      </c>
      <c r="FD30">
        <f t="shared" ref="FD30:HO30" si="510">IFERROR(FD8/FE8,"")</f>
        <v>0.38732275280696848</v>
      </c>
      <c r="FF30">
        <f t="shared" ref="FF30:HQ30" si="511">IFERROR(FF8/FG8,"")</f>
        <v>54.46875</v>
      </c>
      <c r="FH30" t="str">
        <f t="shared" ref="FH30:HS30" si="512">IFERROR(FH8/FI8,"")</f>
        <v/>
      </c>
      <c r="FJ30" t="str">
        <f t="shared" ref="FJ30:HU30" si="513">IFERROR(FJ8/FK8,"")</f>
        <v/>
      </c>
      <c r="FL30">
        <f t="shared" ref="FL30:HW30" si="514">IFERROR(FL8/FM8,"")</f>
        <v>0</v>
      </c>
      <c r="FN30">
        <f t="shared" ref="FN30:HY30" si="515">IFERROR(FN8/FO8,"")</f>
        <v>18.277102229967916</v>
      </c>
      <c r="FP30">
        <f t="shared" ref="FP30:IA30" si="516">IFERROR(FP8/FQ8,"")</f>
        <v>13.361227614549184</v>
      </c>
      <c r="FR30">
        <f t="shared" ref="FR30:IC30" si="517">IFERROR(FR8/FS8,"")</f>
        <v>1.8556686398705566</v>
      </c>
      <c r="FT30" t="str">
        <f t="shared" ref="FT30:IE30" si="518">IFERROR(FT8/FU8,"")</f>
        <v/>
      </c>
      <c r="FV30" t="str">
        <f t="shared" ref="FV30:IG30" si="519">IFERROR(FV8/FW8,"")</f>
        <v/>
      </c>
      <c r="FX30" t="str">
        <f t="shared" ref="FX30:II30" si="520">IFERROR(FX8/FY8,"")</f>
        <v/>
      </c>
      <c r="FZ30" t="str">
        <f t="shared" ref="FZ30:IK30" si="521">IFERROR(FZ8/GA8,"")</f>
        <v/>
      </c>
      <c r="GB30" t="str">
        <f t="shared" ref="GB30:IM30" si="522">IFERROR(GB8/GC8,"")</f>
        <v/>
      </c>
      <c r="GD30" t="str">
        <f t="shared" ref="GD30:IO30" si="523">IFERROR(GD8/GE8,"")</f>
        <v/>
      </c>
      <c r="GF30" t="str">
        <f t="shared" ref="GF30:IQ30" si="524">IFERROR(GF8/GG8,"")</f>
        <v/>
      </c>
      <c r="GH30" t="str">
        <f t="shared" ref="GH30:IS30" si="525">IFERROR(GH8/GI8,"")</f>
        <v/>
      </c>
      <c r="GJ30" t="str">
        <f t="shared" ref="GJ30:IU30" si="526">IFERROR(GJ8/GK8,"")</f>
        <v/>
      </c>
      <c r="GL30" t="str">
        <f t="shared" ref="GL30:IW30" si="527">IFERROR(GL8/GM8,"")</f>
        <v/>
      </c>
      <c r="GN30" t="str">
        <f t="shared" ref="GN30:IY30" si="528">IFERROR(GN8/GO8,"")</f>
        <v/>
      </c>
      <c r="GP30" t="str">
        <f t="shared" ref="GP30:JA30" si="529">IFERROR(GP8/GQ8,"")</f>
        <v/>
      </c>
      <c r="GR30" t="str">
        <f t="shared" ref="GR30:JC30" si="530">IFERROR(GR8/GS8,"")</f>
        <v/>
      </c>
      <c r="GT30" t="str">
        <f t="shared" ref="GT30:JE30" si="531">IFERROR(GT8/GU8,"")</f>
        <v/>
      </c>
      <c r="GV30">
        <f t="shared" ref="GV30:JG30" si="532">IFERROR(GV8/GW8,"")</f>
        <v>0</v>
      </c>
      <c r="GX30">
        <f t="shared" ref="GX30:JI30" si="533">IFERROR(GX8/GY8,"")</f>
        <v>2.01245868870775</v>
      </c>
      <c r="GZ30" t="str">
        <f t="shared" ref="GZ30:JK30" si="534">IFERROR(GZ8/HA8,"")</f>
        <v/>
      </c>
      <c r="HB30" t="str">
        <f t="shared" ref="HB30:JM30" si="535">IFERROR(HB8/HC8,"")</f>
        <v/>
      </c>
      <c r="HD30" t="str">
        <f t="shared" ref="HD30:JO30" si="536">IFERROR(HD8/HE8,"")</f>
        <v/>
      </c>
      <c r="HF30" t="str">
        <f t="shared" ref="HF30:JQ30" si="537">IFERROR(HF8/HG8,"")</f>
        <v/>
      </c>
      <c r="HH30" t="str">
        <f t="shared" ref="HH30:JS30" si="538">IFERROR(HH8/HI8,"")</f>
        <v/>
      </c>
      <c r="HJ30" t="str">
        <f t="shared" ref="HJ30:JU30" si="539">IFERROR(HJ8/HK8,"")</f>
        <v/>
      </c>
      <c r="HL30" t="str">
        <f t="shared" ref="HL30:JW30" si="540">IFERROR(HL8/HM8,"")</f>
        <v/>
      </c>
      <c r="HN30" t="str">
        <f t="shared" ref="HN30:JY30" si="541">IFERROR(HN8/HO8,"")</f>
        <v/>
      </c>
      <c r="HP30">
        <f t="shared" ref="HP30:KA30" si="542">IFERROR(HP8/HQ8,"")</f>
        <v>0</v>
      </c>
      <c r="HR30">
        <f t="shared" ref="HR30:KC30" si="543">IFERROR(HR8/HS8,"")</f>
        <v>8.2262604976371705</v>
      </c>
      <c r="HT30" t="str">
        <f t="shared" ref="HT30:KE30" si="544">IFERROR(HT8/HU8,"")</f>
        <v/>
      </c>
      <c r="HV30" t="str">
        <f t="shared" ref="HV30:KG30" si="545">IFERROR(HV8/HW8,"")</f>
        <v/>
      </c>
      <c r="HX30" t="str">
        <f t="shared" ref="HX30:KI30" si="546">IFERROR(HX8/HY8,"")</f>
        <v/>
      </c>
      <c r="HZ30" t="str">
        <f t="shared" ref="HZ30:KK30" si="547">IFERROR(HZ8/IA8,"")</f>
        <v/>
      </c>
      <c r="IB30" t="str">
        <f t="shared" ref="IB30:KM30" si="548">IFERROR(IB8/IC8,"")</f>
        <v/>
      </c>
      <c r="ID30" t="str">
        <f t="shared" ref="ID30:KO30" si="549">IFERROR(ID8/IE8,"")</f>
        <v/>
      </c>
      <c r="IF30" t="str">
        <f t="shared" ref="IF30:JK30" si="550">IFERROR(IF8/IG8,"")</f>
        <v/>
      </c>
      <c r="IH30" t="str">
        <f t="shared" ref="IH30:JM30" si="551">IFERROR(IH8/II8,"")</f>
        <v/>
      </c>
      <c r="IJ30">
        <f t="shared" ref="IJ30:JO30" si="552">IFERROR(IJ8/IK8,"")</f>
        <v>0</v>
      </c>
      <c r="IL30">
        <f t="shared" ref="IL30:JQ30" si="553">IFERROR(IL8/IM8,"")</f>
        <v>5.7877441050262695</v>
      </c>
      <c r="IN30" t="str">
        <f t="shared" ref="IN30:JS30" si="554">IFERROR(IN8/IO8,"")</f>
        <v/>
      </c>
      <c r="IP30" t="str">
        <f t="shared" ref="IP30:JU30" si="555">IFERROR(IP8/IQ8,"")</f>
        <v/>
      </c>
      <c r="IR30">
        <f t="shared" ref="IR30:JW30" si="556">IFERROR(IR8/IS8,"")</f>
        <v>0</v>
      </c>
      <c r="IT30">
        <f t="shared" ref="IT30:JY30" si="557">IFERROR(IT8/IU8,"")</f>
        <v>1.7430028725974291</v>
      </c>
      <c r="IV30" t="str">
        <f t="shared" ref="IV30:KA30" si="558">IFERROR(IV8/IW8,"")</f>
        <v/>
      </c>
      <c r="IX30" t="str">
        <f t="shared" ref="IX30:KC30" si="559">IFERROR(IX8/IY8,"")</f>
        <v/>
      </c>
      <c r="IZ30" t="str">
        <f t="shared" ref="IZ30:KE30" si="560">IFERROR(IZ8/JA8,"")</f>
        <v/>
      </c>
      <c r="JB30" t="str">
        <f t="shared" ref="JB30:KG30" si="561">IFERROR(JB8/JC8,"")</f>
        <v/>
      </c>
      <c r="JD30">
        <f t="shared" ref="JD30:KI30" si="562">IFERROR(JD8/JE8,"")</f>
        <v>0</v>
      </c>
      <c r="JF30">
        <f t="shared" ref="JF30:KK30" si="563">IFERROR(JF8/JG8,"")</f>
        <v>1.5838233684461065</v>
      </c>
      <c r="JH30" t="str">
        <f t="shared" ref="JH30:KM30" si="564">IFERROR(JH8/JI8,"")</f>
        <v/>
      </c>
      <c r="JJ30" t="str">
        <f t="shared" ref="JJ30:KO30" si="565">IFERROR(JJ8/JK8,"")</f>
        <v/>
      </c>
      <c r="JL30">
        <f t="shared" ref="JL30:KQ30" si="566">IFERROR(JL8/JM8,"")</f>
        <v>0</v>
      </c>
      <c r="JN30">
        <f t="shared" ref="JN30:KS30" si="567">IFERROR(JN8/JO8,"")</f>
        <v>1.7546406242427179</v>
      </c>
      <c r="JP30" t="str">
        <f t="shared" ref="JP30:KU30" si="568">IFERROR(JP8/JQ8,"")</f>
        <v/>
      </c>
      <c r="JR30" t="str">
        <f t="shared" ref="JR30:KW30" si="569">IFERROR(JR8/JS8,"")</f>
        <v/>
      </c>
      <c r="JT30" t="str">
        <f t="shared" ref="JT30:KY30" si="570">IFERROR(JT8/JU8,"")</f>
        <v/>
      </c>
      <c r="JV30" t="str">
        <f t="shared" ref="JV30:LA30" si="571">IFERROR(JV8/JW8,"")</f>
        <v/>
      </c>
      <c r="JX30" t="str">
        <f t="shared" ref="JX30:LC30" si="572">IFERROR(JX8/JY8,"")</f>
        <v/>
      </c>
      <c r="JZ30" t="str">
        <f t="shared" ref="JZ30:LE30" si="573">IFERROR(JZ8/KA8,"")</f>
        <v/>
      </c>
      <c r="KB30" t="str">
        <f t="shared" ref="KB30:LG30" si="574">IFERROR(KB8/KC8,"")</f>
        <v/>
      </c>
      <c r="KD30" t="str">
        <f t="shared" ref="KD30:LI30" si="575">IFERROR(KD8/KE8,"")</f>
        <v/>
      </c>
      <c r="KF30">
        <f t="shared" ref="KF30:LK30" si="576">IFERROR(KF8/KG8,"")</f>
        <v>0</v>
      </c>
      <c r="KH30">
        <f t="shared" ref="KH30:LM30" si="577">IFERROR(KH8/KI8,"")</f>
        <v>3.5423412812570918</v>
      </c>
      <c r="KJ30">
        <f t="shared" ref="KJ30:LO30" si="578">IFERROR(KJ8/KK8,"")</f>
        <v>828.6609572130285</v>
      </c>
      <c r="KL30">
        <f t="shared" ref="KL30:LQ30" si="579">IFERROR(KL8/KM8,"")</f>
        <v>3.0081689936294911</v>
      </c>
      <c r="KN30" t="str">
        <f t="shared" ref="KN30:LS30" si="580">IFERROR(KN8/KO8,"")</f>
        <v/>
      </c>
      <c r="KP30" t="str">
        <f t="shared" ref="KP30:LU30" si="581">IFERROR(KP8/KQ8,"")</f>
        <v/>
      </c>
      <c r="KR30" t="str">
        <f t="shared" ref="KR30:LW30" si="582">IFERROR(KR8/KS8,"")</f>
        <v/>
      </c>
      <c r="KT30" t="str">
        <f t="shared" ref="KT30:LY30" si="583">IFERROR(KT8/KU8,"")</f>
        <v/>
      </c>
      <c r="KV30">
        <f t="shared" ref="KV30:MA30" si="584">IFERROR(KV8/KW8,"")</f>
        <v>0</v>
      </c>
      <c r="KX30">
        <f t="shared" ref="KX30:MC30" si="585">IFERROR(KX8/KY8,"")</f>
        <v>4.2716137159677068</v>
      </c>
      <c r="KZ30" t="str">
        <f t="shared" ref="KZ30:ME30" si="586">IFERROR(KZ8/LA8,"")</f>
        <v/>
      </c>
      <c r="LB30" t="str">
        <f t="shared" ref="LB30:MG30" si="587">IFERROR(LB8/LC8,"")</f>
        <v/>
      </c>
      <c r="LD30">
        <f t="shared" ref="LD30:MI30" si="588">IFERROR(LD8/LE8,"")</f>
        <v>0</v>
      </c>
      <c r="LF30">
        <f t="shared" ref="LF30:MK30" si="589">IFERROR(LF8/LG8,"")</f>
        <v>4.9699112516394495</v>
      </c>
      <c r="LH30" t="str">
        <f t="shared" ref="LH30:MM30" si="590">IFERROR(LH8/LI8,"")</f>
        <v/>
      </c>
      <c r="LJ30" t="str">
        <f t="shared" ref="LJ30:MO30" si="591">IFERROR(LJ8/LK8,"")</f>
        <v/>
      </c>
      <c r="LL30" t="str">
        <f t="shared" ref="LL30:MQ30" si="592">IFERROR(LL8/LM8,"")</f>
        <v/>
      </c>
      <c r="LN30" t="str">
        <f t="shared" ref="LN30:MS30" si="593">IFERROR(LN8/LO8,"")</f>
        <v/>
      </c>
      <c r="LP30" t="str">
        <f t="shared" ref="LP30:MU30" si="594">IFERROR(LP8/LQ8,"")</f>
        <v/>
      </c>
      <c r="LR30" t="str">
        <f t="shared" ref="LR30:MW30" si="595">IFERROR(LR8/LS8,"")</f>
        <v/>
      </c>
      <c r="LT30" t="str">
        <f t="shared" ref="LT30:MY30" si="596">IFERROR(LT8/LU8,"")</f>
        <v/>
      </c>
      <c r="LV30" t="str">
        <f t="shared" ref="LV30:NA30" si="597">IFERROR(LV8/LW8,"")</f>
        <v/>
      </c>
      <c r="LX30" t="str">
        <f t="shared" ref="LX30:NC30" si="598">IFERROR(LX8/LY8,"")</f>
        <v/>
      </c>
      <c r="LZ30" t="str">
        <f t="shared" ref="LZ30:NE30" si="599">IFERROR(LZ8/MA8,"")</f>
        <v/>
      </c>
      <c r="MB30" t="str">
        <f t="shared" ref="MB30:NG30" si="600">IFERROR(MB8/MC8,"")</f>
        <v/>
      </c>
      <c r="MD30" t="str">
        <f t="shared" ref="MD30:NI30" si="601">IFERROR(MD8/ME8,"")</f>
        <v/>
      </c>
      <c r="MF30" t="str">
        <f t="shared" ref="MF30:NK30" si="602">IFERROR(MF8/MG8,"")</f>
        <v/>
      </c>
      <c r="MH30" t="str">
        <f t="shared" ref="MH30:NM30" si="603">IFERROR(MH8/MI8,"")</f>
        <v/>
      </c>
      <c r="MJ30">
        <f t="shared" ref="MJ30:NO30" si="604">IFERROR(MJ8/MK8,"")</f>
        <v>0</v>
      </c>
      <c r="ML30">
        <f t="shared" ref="ML30:NQ30" si="605">IFERROR(ML8/MM8,"")</f>
        <v>21.875036214389183</v>
      </c>
      <c r="MN30" t="str">
        <f t="shared" ref="MN30:NS30" si="606">IFERROR(MN8/MO8,"")</f>
        <v/>
      </c>
      <c r="MP30" t="str">
        <f t="shared" ref="MP30:NU30" si="607">IFERROR(MP8/MQ8,"")</f>
        <v/>
      </c>
      <c r="MR30" t="str">
        <f t="shared" ref="MR30:NW30" si="608">IFERROR(MR8/MS8,"")</f>
        <v/>
      </c>
      <c r="MT30" t="str">
        <f t="shared" ref="MT30:NY30" si="609">IFERROR(MT8/MU8,"")</f>
        <v/>
      </c>
      <c r="MV30" t="str">
        <f t="shared" ref="MV30:OA30" si="610">IFERROR(MV8/MW8,"")</f>
        <v/>
      </c>
      <c r="MX30" t="str">
        <f t="shared" ref="MX30:OC30" si="611">IFERROR(MX8/MY8,"")</f>
        <v/>
      </c>
      <c r="MZ30" t="str">
        <f t="shared" ref="MZ30:OE30" si="612">IFERROR(MZ8/NA8,"")</f>
        <v/>
      </c>
      <c r="NB30" t="str">
        <f t="shared" ref="NB30:OG30" si="613">IFERROR(NB8/NC8,"")</f>
        <v/>
      </c>
      <c r="ND30" t="str">
        <f t="shared" ref="ND30:OI30" si="614">IFERROR(ND8/NE8,"")</f>
        <v/>
      </c>
      <c r="NF30" t="str">
        <f t="shared" ref="NF30:OK30" si="615">IFERROR(NF8/NG8,"")</f>
        <v/>
      </c>
      <c r="NH30" t="str">
        <f t="shared" ref="NH30:OM30" si="616">IFERROR(NH8/NI8,"")</f>
        <v/>
      </c>
      <c r="NJ30" t="str">
        <f t="shared" ref="NJ30:OO30" si="617">IFERROR(NJ8/NK8,"")</f>
        <v/>
      </c>
      <c r="NL30">
        <f t="shared" ref="NL30:OQ30" si="618">IFERROR(NL8/NM8,"")</f>
        <v>2.3080989968855716</v>
      </c>
      <c r="NN30">
        <f t="shared" ref="NN30:OS30" si="619">IFERROR(NN8/NO8,"")</f>
        <v>4.4894346581813623E-3</v>
      </c>
      <c r="NP30" t="str">
        <f t="shared" ref="NP30:OU30" si="620">IFERROR(NP8/NQ8,"")</f>
        <v/>
      </c>
      <c r="NR30" t="str">
        <f t="shared" ref="NR30:OW30" si="621">IFERROR(NR8/NS8,"")</f>
        <v/>
      </c>
      <c r="NT30" t="str">
        <f t="shared" ref="NT30:OY30" si="622">IFERROR(NT8/NU8,"")</f>
        <v/>
      </c>
      <c r="NV30" t="str">
        <f t="shared" ref="NV30:PA30" si="623">IFERROR(NV8/NW8,"")</f>
        <v/>
      </c>
      <c r="NX30">
        <f t="shared" ref="NX30:PC30" si="624">IFERROR(NX8/NY8,"")</f>
        <v>4.4175645164392598</v>
      </c>
      <c r="NZ30">
        <f t="shared" ref="NZ30:PE30" si="625">IFERROR(NZ8/OA8,"")</f>
        <v>1.4996903115524074E-2</v>
      </c>
      <c r="OB30" t="str">
        <f t="shared" ref="OB30:PV30" si="626">IFERROR(OB8/OC8,"")</f>
        <v/>
      </c>
      <c r="OD30" t="str">
        <f t="shared" ref="OD30:PV30" si="627">IFERROR(OD8/OE8,"")</f>
        <v/>
      </c>
      <c r="OF30" t="str">
        <f t="shared" ref="OF30:PV30" si="628">IFERROR(OF8/OG8,"")</f>
        <v/>
      </c>
      <c r="OH30" t="str">
        <f t="shared" ref="OH30:PV30" si="629">IFERROR(OH8/OI8,"")</f>
        <v/>
      </c>
      <c r="OJ30">
        <f t="shared" ref="OJ30:PV30" si="630">IFERROR(OJ8/OK8,"")</f>
        <v>4.0692637723903848</v>
      </c>
      <c r="OL30">
        <f t="shared" ref="OL30:PV30" si="631">IFERROR(OL8/OM8,"")</f>
        <v>1.0031278757176451E-2</v>
      </c>
      <c r="ON30">
        <f t="shared" ref="ON30:PV30" si="632">IFERROR(ON8/OO8,"")</f>
        <v>2.0417184213659874</v>
      </c>
      <c r="OP30">
        <f t="shared" ref="OP30:PV30" si="633">IFERROR(OP8/OQ8,"")</f>
        <v>8.7142846767708521E-3</v>
      </c>
      <c r="OR30">
        <f t="shared" ref="OR30:PV30" si="634">IFERROR(OR8/OS8,"")</f>
        <v>2.8971288965058477</v>
      </c>
      <c r="OT30">
        <f t="shared" ref="OT30:PV30" si="635">IFERROR(OT8/OU8,"")</f>
        <v>1.1006488221783156E-2</v>
      </c>
      <c r="OV30" t="str">
        <f t="shared" ref="OV30:PV30" si="636">IFERROR(OV8/OW8,"")</f>
        <v/>
      </c>
      <c r="OX30" t="str">
        <f t="shared" ref="OX30:PV30" si="637">IFERROR(OX8/OY8,"")</f>
        <v/>
      </c>
      <c r="OZ30" t="str">
        <f t="shared" ref="OZ30:PV30" si="638">IFERROR(OZ8/PA8,"")</f>
        <v/>
      </c>
      <c r="PB30" t="str">
        <f t="shared" ref="PB30:PV30" si="639">IFERROR(PB8/PC8,"")</f>
        <v/>
      </c>
      <c r="PD30" t="str">
        <f t="shared" ref="PD30:PV30" si="640">IFERROR(PD8/PE8,"")</f>
        <v/>
      </c>
      <c r="PF30" t="str">
        <f t="shared" ref="PF30:PV30" si="641">IFERROR(PF8/PG8,"")</f>
        <v/>
      </c>
      <c r="PH30" t="str">
        <f t="shared" ref="PH30:PV30" si="642">IFERROR(PH8/PI8,"")</f>
        <v/>
      </c>
      <c r="PJ30" t="str">
        <f t="shared" ref="PJ30:PV30" si="643">IFERROR(PJ8/PK8,"")</f>
        <v/>
      </c>
      <c r="PL30" t="str">
        <f t="shared" ref="PL30:PV30" si="644">IFERROR(PL8/PM8,"")</f>
        <v/>
      </c>
      <c r="PN30" t="str">
        <f t="shared" ref="PN30:PV30" si="645">IFERROR(PN8/PO8,"")</f>
        <v/>
      </c>
      <c r="PP30" t="str">
        <f t="shared" ref="PP30:PV30" si="646">IFERROR(PP8/PQ8,"")</f>
        <v/>
      </c>
      <c r="PR30" t="str">
        <f t="shared" ref="PR30:PV30" si="647">IFERROR(PR8/PS8,"")</f>
        <v/>
      </c>
      <c r="PT30">
        <f t="shared" ref="PT30:PV30" si="648">IFERROR(PT8/PU8,"")</f>
        <v>0.78672659448214699</v>
      </c>
      <c r="PV30">
        <f t="shared" ref="PV30" si="649">IFERROR(PV8/PW8,"")</f>
        <v>1.1974882502874196E-2</v>
      </c>
    </row>
    <row r="31" spans="3:439" x14ac:dyDescent="0.4">
      <c r="C31" s="10">
        <v>2008</v>
      </c>
      <c r="D31" t="str">
        <f t="shared" si="216"/>
        <v/>
      </c>
      <c r="F31" t="str">
        <f t="shared" si="217"/>
        <v/>
      </c>
      <c r="H31" t="str">
        <f t="shared" ref="H31:BS31" si="650">IFERROR(H9/I9,"")</f>
        <v/>
      </c>
      <c r="J31">
        <f t="shared" ref="J31:BU31" si="651">IFERROR(J9/K9,"")</f>
        <v>0</v>
      </c>
      <c r="L31" t="str">
        <f t="shared" ref="L31:BW31" si="652">IFERROR(L9/M9,"")</f>
        <v/>
      </c>
      <c r="N31" t="str">
        <f t="shared" ref="N31:BY31" si="653">IFERROR(N9/O9,"")</f>
        <v/>
      </c>
      <c r="P31">
        <f t="shared" ref="P31:CA31" si="654">IFERROR(P9/Q9,"")</f>
        <v>1.1293986035271359</v>
      </c>
      <c r="R31">
        <f t="shared" ref="R31:CC31" si="655">IFERROR(R9/S9,"")</f>
        <v>8.1905117839627135E-3</v>
      </c>
      <c r="T31" t="str">
        <f t="shared" ref="T31:CE31" si="656">IFERROR(T9/U9,"")</f>
        <v/>
      </c>
      <c r="V31" t="str">
        <f t="shared" ref="V31:CG31" si="657">IFERROR(V9/W9,"")</f>
        <v/>
      </c>
      <c r="X31">
        <f t="shared" ref="X31:CI31" si="658">IFERROR(X9/Y9,"")</f>
        <v>3.4806052747782537</v>
      </c>
      <c r="Z31">
        <f t="shared" ref="Z31:CK31" si="659">IFERROR(Z9/AA9,"")</f>
        <v>4.2692614059995533E-3</v>
      </c>
      <c r="AB31" t="str">
        <f t="shared" ref="AB31:CM31" si="660">IFERROR(AB9/AC9,"")</f>
        <v/>
      </c>
      <c r="AD31" t="str">
        <f t="shared" ref="AD31:CO31" si="661">IFERROR(AD9/AE9,"")</f>
        <v/>
      </c>
      <c r="AF31" t="str">
        <f t="shared" ref="AF31:CQ31" si="662">IFERROR(AF9/AG9,"")</f>
        <v/>
      </c>
      <c r="AH31" t="str">
        <f t="shared" ref="AH31:CS31" si="663">IFERROR(AH9/AI9,"")</f>
        <v/>
      </c>
      <c r="AJ31" t="str">
        <f t="shared" ref="AJ31:CU31" si="664">IFERROR(AJ9/AK9,"")</f>
        <v/>
      </c>
      <c r="AL31" t="str">
        <f t="shared" ref="AL31:CW31" si="665">IFERROR(AL9/AM9,"")</f>
        <v/>
      </c>
      <c r="AN31" t="str">
        <f t="shared" ref="AN31:CY31" si="666">IFERROR(AN9/AO9,"")</f>
        <v/>
      </c>
      <c r="AP31" t="str">
        <f t="shared" ref="AP31:DA31" si="667">IFERROR(AP9/AQ9,"")</f>
        <v/>
      </c>
      <c r="AR31" t="str">
        <f t="shared" ref="AR31:DC31" si="668">IFERROR(AR9/AS9,"")</f>
        <v/>
      </c>
      <c r="AT31" t="str">
        <f t="shared" ref="AT31:DE31" si="669">IFERROR(AT9/AU9,"")</f>
        <v/>
      </c>
      <c r="AV31" t="str">
        <f t="shared" ref="AV31:DG31" si="670">IFERROR(AV9/AW9,"")</f>
        <v/>
      </c>
      <c r="AX31" t="str">
        <f t="shared" ref="AX31:DI31" si="671">IFERROR(AX9/AY9,"")</f>
        <v/>
      </c>
      <c r="AZ31">
        <f t="shared" ref="AZ31:DK31" si="672">IFERROR(AZ9/BA9,"")</f>
        <v>0</v>
      </c>
      <c r="BB31">
        <f t="shared" ref="BB31:DM31" si="673">IFERROR(BB9/BC9,"")</f>
        <v>1.8977405815887198</v>
      </c>
      <c r="BD31" t="str">
        <f t="shared" ref="BD31:DO31" si="674">IFERROR(BD9/BE9,"")</f>
        <v/>
      </c>
      <c r="BF31" t="str">
        <f t="shared" ref="BF31:DQ31" si="675">IFERROR(BF9/BG9,"")</f>
        <v/>
      </c>
      <c r="BH31" t="str">
        <f t="shared" ref="BH31:DS31" si="676">IFERROR(BH9/BI9,"")</f>
        <v/>
      </c>
      <c r="BJ31" t="str">
        <f t="shared" ref="BJ31:DU31" si="677">IFERROR(BJ9/BK9,"")</f>
        <v/>
      </c>
      <c r="BL31" t="str">
        <f t="shared" ref="BL31:DW31" si="678">IFERROR(BL9/BM9,"")</f>
        <v/>
      </c>
      <c r="BN31" t="str">
        <f t="shared" ref="BN31:DY31" si="679">IFERROR(BN9/BO9,"")</f>
        <v/>
      </c>
      <c r="BP31" t="str">
        <f t="shared" ref="BP31:EA31" si="680">IFERROR(BP9/BQ9,"")</f>
        <v/>
      </c>
      <c r="BR31" t="str">
        <f t="shared" ref="BR31:EC31" si="681">IFERROR(BR9/BS9,"")</f>
        <v/>
      </c>
      <c r="BT31" t="str">
        <f t="shared" ref="BT31:EE31" si="682">IFERROR(BT9/BU9,"")</f>
        <v/>
      </c>
      <c r="BV31" t="str">
        <f t="shared" ref="BV31:EG31" si="683">IFERROR(BV9/BW9,"")</f>
        <v/>
      </c>
      <c r="BX31" t="str">
        <f t="shared" ref="BX31:EI31" si="684">IFERROR(BX9/BY9,"")</f>
        <v/>
      </c>
      <c r="BZ31" t="str">
        <f t="shared" ref="BZ31:EK31" si="685">IFERROR(BZ9/CA9,"")</f>
        <v/>
      </c>
      <c r="CB31" t="str">
        <f t="shared" ref="CB31:EM31" si="686">IFERROR(CB9/CC9,"")</f>
        <v/>
      </c>
      <c r="CD31" t="str">
        <f t="shared" ref="CD31:EO31" si="687">IFERROR(CD9/CE9,"")</f>
        <v/>
      </c>
      <c r="CF31">
        <f t="shared" ref="CF31:EQ31" si="688">IFERROR(CF9/CG9,"")</f>
        <v>0</v>
      </c>
      <c r="CH31">
        <f t="shared" ref="CH31:ES31" si="689">IFERROR(CH9/CI9,"")</f>
        <v>4.190933709173013</v>
      </c>
      <c r="CJ31" t="str">
        <f t="shared" ref="CJ31:EU31" si="690">IFERROR(CJ9/CK9,"")</f>
        <v/>
      </c>
      <c r="CL31" t="str">
        <f t="shared" ref="CL31:EW31" si="691">IFERROR(CL9/CM9,"")</f>
        <v/>
      </c>
      <c r="CN31" t="str">
        <f t="shared" ref="CN31:EY31" si="692">IFERROR(CN9/CO9,"")</f>
        <v/>
      </c>
      <c r="CP31" t="str">
        <f t="shared" ref="CP31:FA31" si="693">IFERROR(CP9/CQ9,"")</f>
        <v/>
      </c>
      <c r="CR31">
        <f t="shared" ref="CR31:FC31" si="694">IFERROR(CR9/CS9,"")</f>
        <v>0</v>
      </c>
      <c r="CT31">
        <f t="shared" ref="CT31:FE31" si="695">IFERROR(CT9/CU9,"")</f>
        <v>1.4967103954757317</v>
      </c>
      <c r="CV31" t="str">
        <f t="shared" ref="CV31:FG31" si="696">IFERROR(CV9/CW9,"")</f>
        <v/>
      </c>
      <c r="CX31" t="str">
        <f t="shared" ref="CX31:FI31" si="697">IFERROR(CX9/CY9,"")</f>
        <v/>
      </c>
      <c r="CZ31">
        <f t="shared" ref="CZ31:FK31" si="698">IFERROR(CZ9/DA9,"")</f>
        <v>0</v>
      </c>
      <c r="DB31">
        <f t="shared" ref="DB31:FM31" si="699">IFERROR(DB9/DC9,"")</f>
        <v>2.6254211488207391</v>
      </c>
      <c r="DD31" t="str">
        <f t="shared" ref="DD31:FO31" si="700">IFERROR(DD9/DE9,"")</f>
        <v/>
      </c>
      <c r="DF31" t="str">
        <f t="shared" ref="DF31:FQ31" si="701">IFERROR(DF9/DG9,"")</f>
        <v/>
      </c>
      <c r="DH31" t="str">
        <f t="shared" ref="DH31:FS31" si="702">IFERROR(DH9/DI9,"")</f>
        <v/>
      </c>
      <c r="DJ31" t="str">
        <f t="shared" ref="DJ31:FU31" si="703">IFERROR(DJ9/DK9,"")</f>
        <v/>
      </c>
      <c r="DL31" t="str">
        <f t="shared" ref="DL31:FW31" si="704">IFERROR(DL9/DM9,"")</f>
        <v/>
      </c>
      <c r="DN31" t="str">
        <f t="shared" ref="DN31:FY31" si="705">IFERROR(DN9/DO9,"")</f>
        <v/>
      </c>
      <c r="DP31">
        <f t="shared" ref="DP31:GA31" si="706">IFERROR(DP9/DQ9,"")</f>
        <v>0</v>
      </c>
      <c r="DR31">
        <f t="shared" ref="DR31:GC31" si="707">IFERROR(DR9/DS9,"")</f>
        <v>4.527234176163077</v>
      </c>
      <c r="DT31" t="str">
        <f t="shared" ref="DT31:GE31" si="708">IFERROR(DT9/DU9,"")</f>
        <v/>
      </c>
      <c r="DV31" t="str">
        <f t="shared" ref="DV31:GG31" si="709">IFERROR(DV9/DW9,"")</f>
        <v/>
      </c>
      <c r="DX31">
        <f t="shared" ref="DX31:GI31" si="710">IFERROR(DX9/DY9,"")</f>
        <v>0</v>
      </c>
      <c r="DZ31">
        <f t="shared" ref="DZ31:GK31" si="711">IFERROR(DZ9/EA9,"")</f>
        <v>2.1356739866030021</v>
      </c>
      <c r="EB31" t="str">
        <f t="shared" ref="EB31:GM31" si="712">IFERROR(EB9/EC9,"")</f>
        <v/>
      </c>
      <c r="ED31" t="str">
        <f t="shared" ref="ED31:GO31" si="713">IFERROR(ED9/EE9,"")</f>
        <v/>
      </c>
      <c r="EF31" t="str">
        <f t="shared" ref="EF31:GQ31" si="714">IFERROR(EF9/EG9,"")</f>
        <v/>
      </c>
      <c r="EH31" t="str">
        <f t="shared" ref="EH31:GS31" si="715">IFERROR(EH9/EI9,"")</f>
        <v/>
      </c>
      <c r="EJ31" t="str">
        <f t="shared" ref="EJ31:GU31" si="716">IFERROR(EJ9/EK9,"")</f>
        <v/>
      </c>
      <c r="EL31" t="str">
        <f t="shared" ref="EL31:GW31" si="717">IFERROR(EL9/EM9,"")</f>
        <v/>
      </c>
      <c r="EN31" t="str">
        <f t="shared" ref="EN31:GY31" si="718">IFERROR(EN9/EO9,"")</f>
        <v/>
      </c>
      <c r="EP31" t="str">
        <f t="shared" ref="EP31:HA31" si="719">IFERROR(EP9/EQ9,"")</f>
        <v/>
      </c>
      <c r="ER31" t="str">
        <f t="shared" ref="ER31:HC31" si="720">IFERROR(ER9/ES9,"")</f>
        <v/>
      </c>
      <c r="ET31" t="str">
        <f t="shared" ref="ET31:HE31" si="721">IFERROR(ET9/EU9,"")</f>
        <v/>
      </c>
      <c r="EV31" t="str">
        <f t="shared" ref="EV31:HG31" si="722">IFERROR(EV9/EW9,"")</f>
        <v/>
      </c>
      <c r="EX31" t="str">
        <f t="shared" ref="EX31:HI31" si="723">IFERROR(EX9/EY9,"")</f>
        <v/>
      </c>
      <c r="EZ31">
        <f t="shared" ref="EZ31:HK31" si="724">IFERROR(EZ9/FA9,"")</f>
        <v>0</v>
      </c>
      <c r="FB31">
        <f t="shared" ref="FB31:HM31" si="725">IFERROR(FB9/FC9,"")</f>
        <v>11.268741528966583</v>
      </c>
      <c r="FD31">
        <f t="shared" ref="FD31:HO31" si="726">IFERROR(FD9/FE9,"")</f>
        <v>0.31308791273373981</v>
      </c>
      <c r="FF31">
        <f t="shared" ref="FF31:HQ31" si="727">IFERROR(FF9/FG9,"")</f>
        <v>10.33201581027668</v>
      </c>
      <c r="FH31" t="str">
        <f t="shared" ref="FH31:HS31" si="728">IFERROR(FH9/FI9,"")</f>
        <v/>
      </c>
      <c r="FJ31" t="str">
        <f t="shared" ref="FJ31:HU31" si="729">IFERROR(FJ9/FK9,"")</f>
        <v/>
      </c>
      <c r="FL31">
        <f t="shared" ref="FL31:HW31" si="730">IFERROR(FL9/FM9,"")</f>
        <v>0</v>
      </c>
      <c r="FN31">
        <f t="shared" ref="FN31:HY31" si="731">IFERROR(FN9/FO9,"")</f>
        <v>17.420849045128328</v>
      </c>
      <c r="FP31">
        <f t="shared" ref="FP31:IA31" si="732">IFERROR(FP9/FQ9,"")</f>
        <v>10.942760629432028</v>
      </c>
      <c r="FR31">
        <f t="shared" ref="FR31:IC31" si="733">IFERROR(FR9/FS9,"")</f>
        <v>0.56906667069553285</v>
      </c>
      <c r="FT31">
        <f t="shared" ref="FT31:IE31" si="734">IFERROR(FT9/FU9,"")</f>
        <v>7.7939005043434602</v>
      </c>
      <c r="FV31">
        <f t="shared" ref="FV31:IG31" si="735">IFERROR(FV9/FW9,"")</f>
        <v>2.7757975564285013</v>
      </c>
      <c r="FX31" t="str">
        <f t="shared" ref="FX31:II31" si="736">IFERROR(FX9/FY9,"")</f>
        <v/>
      </c>
      <c r="FZ31" t="str">
        <f t="shared" ref="FZ31:IK31" si="737">IFERROR(FZ9/GA9,"")</f>
        <v/>
      </c>
      <c r="GB31" t="str">
        <f t="shared" ref="GB31:IM31" si="738">IFERROR(GB9/GC9,"")</f>
        <v/>
      </c>
      <c r="GD31" t="str">
        <f t="shared" ref="GD31:IO31" si="739">IFERROR(GD9/GE9,"")</f>
        <v/>
      </c>
      <c r="GF31" t="str">
        <f t="shared" ref="GF31:IQ31" si="740">IFERROR(GF9/GG9,"")</f>
        <v/>
      </c>
      <c r="GH31" t="str">
        <f t="shared" ref="GH31:IS31" si="741">IFERROR(GH9/GI9,"")</f>
        <v/>
      </c>
      <c r="GJ31" t="str">
        <f t="shared" ref="GJ31:IU31" si="742">IFERROR(GJ9/GK9,"")</f>
        <v/>
      </c>
      <c r="GL31" t="str">
        <f t="shared" ref="GL31:IW31" si="743">IFERROR(GL9/GM9,"")</f>
        <v/>
      </c>
      <c r="GN31" t="str">
        <f t="shared" ref="GN31:IY31" si="744">IFERROR(GN9/GO9,"")</f>
        <v/>
      </c>
      <c r="GP31" t="str">
        <f t="shared" ref="GP31:JA31" si="745">IFERROR(GP9/GQ9,"")</f>
        <v/>
      </c>
      <c r="GR31">
        <f t="shared" ref="GR31:JC31" si="746">IFERROR(GR9/GS9,"")</f>
        <v>0</v>
      </c>
      <c r="GT31">
        <f t="shared" ref="GT31:JE31" si="747">IFERROR(GT9/GU9,"")</f>
        <v>3.0750176532233908</v>
      </c>
      <c r="GV31">
        <f t="shared" ref="GV31:JG31" si="748">IFERROR(GV9/GW9,"")</f>
        <v>0.15659043117337951</v>
      </c>
      <c r="GX31">
        <f t="shared" ref="GX31:JI31" si="749">IFERROR(GX9/GY9,"")</f>
        <v>1.589878378866461</v>
      </c>
      <c r="GZ31" t="str">
        <f t="shared" ref="GZ31:JK31" si="750">IFERROR(GZ9/HA9,"")</f>
        <v/>
      </c>
      <c r="HB31" t="str">
        <f t="shared" ref="HB31:JM31" si="751">IFERROR(HB9/HC9,"")</f>
        <v/>
      </c>
      <c r="HD31" t="str">
        <f t="shared" ref="HD31:JO31" si="752">IFERROR(HD9/HE9,"")</f>
        <v/>
      </c>
      <c r="HF31" t="str">
        <f t="shared" ref="HF31:JQ31" si="753">IFERROR(HF9/HG9,"")</f>
        <v/>
      </c>
      <c r="HH31" t="str">
        <f t="shared" ref="HH31:JS31" si="754">IFERROR(HH9/HI9,"")</f>
        <v/>
      </c>
      <c r="HJ31" t="str">
        <f t="shared" ref="HJ31:JU31" si="755">IFERROR(HJ9/HK9,"")</f>
        <v/>
      </c>
      <c r="HL31">
        <f t="shared" ref="HL31:JW31" si="756">IFERROR(HL9/HM9,"")</f>
        <v>0</v>
      </c>
      <c r="HN31">
        <f t="shared" ref="HN31:JY31" si="757">IFERROR(HN9/HO9,"")</f>
        <v>0.37198883564397522</v>
      </c>
      <c r="HP31">
        <f t="shared" ref="HP31:KA31" si="758">IFERROR(HP9/HQ9,"")</f>
        <v>120.42529743982169</v>
      </c>
      <c r="HR31">
        <f t="shared" ref="HR31:KC31" si="759">IFERROR(HR9/HS9,"")</f>
        <v>6.1094418522196561</v>
      </c>
      <c r="HT31" t="str">
        <f t="shared" ref="HT31:KE31" si="760">IFERROR(HT9/HU9,"")</f>
        <v/>
      </c>
      <c r="HV31" t="str">
        <f t="shared" ref="HV31:KG31" si="761">IFERROR(HV9/HW9,"")</f>
        <v/>
      </c>
      <c r="HX31" t="str">
        <f t="shared" ref="HX31:KI31" si="762">IFERROR(HX9/HY9,"")</f>
        <v/>
      </c>
      <c r="HZ31" t="str">
        <f t="shared" ref="HZ31:KK31" si="763">IFERROR(HZ9/IA9,"")</f>
        <v/>
      </c>
      <c r="IB31" t="str">
        <f t="shared" ref="IB31:KM31" si="764">IFERROR(IB9/IC9,"")</f>
        <v/>
      </c>
      <c r="ID31" t="str">
        <f t="shared" ref="ID31:KO31" si="765">IFERROR(ID9/IE9,"")</f>
        <v/>
      </c>
      <c r="IF31">
        <f t="shared" ref="IF31:JK31" si="766">IFERROR(IF9/IG9,"")</f>
        <v>0</v>
      </c>
      <c r="IH31">
        <f t="shared" ref="IH31:JM31" si="767">IFERROR(IH9/II9,"")</f>
        <v>2.0536099768524609</v>
      </c>
      <c r="IJ31">
        <f t="shared" ref="IJ31:JO31" si="768">IFERROR(IJ9/IK9,"")</f>
        <v>9.168576520747268E-2</v>
      </c>
      <c r="IL31">
        <f t="shared" ref="IL31:JQ31" si="769">IFERROR(IL9/IM9,"")</f>
        <v>6.1005742283430351</v>
      </c>
      <c r="IN31" t="str">
        <f t="shared" ref="IN31:JS31" si="770">IFERROR(IN9/IO9,"")</f>
        <v/>
      </c>
      <c r="IP31" t="str">
        <f t="shared" ref="IP31:JU31" si="771">IFERROR(IP9/IQ9,"")</f>
        <v/>
      </c>
      <c r="IR31">
        <f t="shared" ref="IR31:JW31" si="772">IFERROR(IR9/IS9,"")</f>
        <v>0</v>
      </c>
      <c r="IT31">
        <f t="shared" ref="IT31:JY31" si="773">IFERROR(IT9/IU9,"")</f>
        <v>1.8839019802683574</v>
      </c>
      <c r="IV31" t="str">
        <f t="shared" ref="IV31:KA31" si="774">IFERROR(IV9/IW9,"")</f>
        <v/>
      </c>
      <c r="IX31" t="str">
        <f t="shared" ref="IX31:KC31" si="775">IFERROR(IX9/IY9,"")</f>
        <v/>
      </c>
      <c r="IZ31" t="str">
        <f t="shared" ref="IZ31:KE31" si="776">IFERROR(IZ9/JA9,"")</f>
        <v/>
      </c>
      <c r="JB31" t="str">
        <f t="shared" ref="JB31:KG31" si="777">IFERROR(JB9/JC9,"")</f>
        <v/>
      </c>
      <c r="JD31">
        <f t="shared" ref="JD31:KI31" si="778">IFERROR(JD9/JE9,"")</f>
        <v>0</v>
      </c>
      <c r="JF31">
        <f t="shared" ref="JF31:KK31" si="779">IFERROR(JF9/JG9,"")</f>
        <v>0.84923832169945612</v>
      </c>
      <c r="JH31" t="str">
        <f t="shared" ref="JH31:KM31" si="780">IFERROR(JH9/JI9,"")</f>
        <v/>
      </c>
      <c r="JJ31" t="str">
        <f t="shared" ref="JJ31:KO31" si="781">IFERROR(JJ9/JK9,"")</f>
        <v/>
      </c>
      <c r="JL31">
        <f t="shared" ref="JL31:KQ31" si="782">IFERROR(JL9/JM9,"")</f>
        <v>0</v>
      </c>
      <c r="JN31">
        <f t="shared" ref="JN31:KS31" si="783">IFERROR(JN9/JO9,"")</f>
        <v>0.86460136220443018</v>
      </c>
      <c r="JP31" t="str">
        <f t="shared" ref="JP31:KU31" si="784">IFERROR(JP9/JQ9,"")</f>
        <v/>
      </c>
      <c r="JR31" t="str">
        <f t="shared" ref="JR31:KW31" si="785">IFERROR(JR9/JS9,"")</f>
        <v/>
      </c>
      <c r="JT31" t="str">
        <f t="shared" ref="JT31:KY31" si="786">IFERROR(JT9/JU9,"")</f>
        <v/>
      </c>
      <c r="JV31" t="str">
        <f t="shared" ref="JV31:LA31" si="787">IFERROR(JV9/JW9,"")</f>
        <v/>
      </c>
      <c r="JX31" t="str">
        <f t="shared" ref="JX31:LC31" si="788">IFERROR(JX9/JY9,"")</f>
        <v/>
      </c>
      <c r="JZ31" t="str">
        <f t="shared" ref="JZ31:LE31" si="789">IFERROR(JZ9/KA9,"")</f>
        <v/>
      </c>
      <c r="KB31">
        <f t="shared" ref="KB31:LG31" si="790">IFERROR(KB9/KC9,"")</f>
        <v>0</v>
      </c>
      <c r="KD31">
        <f t="shared" ref="KD31:LI31" si="791">IFERROR(KD9/KE9,"")</f>
        <v>1.3746344063106206</v>
      </c>
      <c r="KF31">
        <f t="shared" ref="KF31:LK31" si="792">IFERROR(KF9/KG9,"")</f>
        <v>4.1677741031045823E-2</v>
      </c>
      <c r="KH31">
        <f t="shared" ref="KH31:LM31" si="793">IFERROR(KH9/KI9,"")</f>
        <v>7.900573860933001</v>
      </c>
      <c r="KJ31">
        <f t="shared" ref="KJ31:LO31" si="794">IFERROR(KJ9/KK9,"")</f>
        <v>919.87102563232941</v>
      </c>
      <c r="KL31">
        <f t="shared" ref="KL31:LQ31" si="795">IFERROR(KL9/KM9,"")</f>
        <v>2.8830283025784409</v>
      </c>
      <c r="KN31" t="str">
        <f t="shared" ref="KN31:LS31" si="796">IFERROR(KN9/KO9,"")</f>
        <v/>
      </c>
      <c r="KP31" t="str">
        <f t="shared" ref="KP31:LU31" si="797">IFERROR(KP9/KQ9,"")</f>
        <v/>
      </c>
      <c r="KR31" t="str">
        <f t="shared" ref="KR31:LW31" si="798">IFERROR(KR9/KS9,"")</f>
        <v/>
      </c>
      <c r="KT31" t="str">
        <f t="shared" ref="KT31:LY31" si="799">IFERROR(KT9/KU9,"")</f>
        <v/>
      </c>
      <c r="KV31">
        <f t="shared" ref="KV31:MA31" si="800">IFERROR(KV9/KW9,"")</f>
        <v>0</v>
      </c>
      <c r="KX31">
        <f t="shared" ref="KX31:MC31" si="801">IFERROR(KX9/KY9,"")</f>
        <v>4.6018701316171953</v>
      </c>
      <c r="KZ31">
        <f t="shared" ref="KZ31:ME31" si="802">IFERROR(KZ9/LA9,"")</f>
        <v>60.128671860131561</v>
      </c>
      <c r="LB31">
        <f t="shared" ref="LB31:MG31" si="803">IFERROR(LB9/LC9,"")</f>
        <v>20.10897229027989</v>
      </c>
      <c r="LD31">
        <f t="shared" ref="LD31:MI31" si="804">IFERROR(LD9/LE9,"")</f>
        <v>5.0882259168610281E-3</v>
      </c>
      <c r="LF31">
        <f t="shared" ref="LF31:MK31" si="805">IFERROR(LF9/LG9,"")</f>
        <v>5.6103958599326411</v>
      </c>
      <c r="LH31" t="str">
        <f t="shared" ref="LH31:MM31" si="806">IFERROR(LH9/LI9,"")</f>
        <v/>
      </c>
      <c r="LJ31" t="str">
        <f t="shared" ref="LJ31:MO31" si="807">IFERROR(LJ9/LK9,"")</f>
        <v/>
      </c>
      <c r="LL31" t="str">
        <f t="shared" ref="LL31:MQ31" si="808">IFERROR(LL9/LM9,"")</f>
        <v/>
      </c>
      <c r="LN31" t="str">
        <f t="shared" ref="LN31:MS31" si="809">IFERROR(LN9/LO9,"")</f>
        <v/>
      </c>
      <c r="LP31">
        <f t="shared" ref="LP31:MU31" si="810">IFERROR(LP9/LQ9,"")</f>
        <v>0</v>
      </c>
      <c r="LR31">
        <f t="shared" ref="LR31:MW31" si="811">IFERROR(LR9/LS9,"")</f>
        <v>4.4685864817399912</v>
      </c>
      <c r="LT31">
        <f t="shared" ref="LT31:MY31" si="812">IFERROR(LT9/LU9,"")</f>
        <v>0.44787604283703281</v>
      </c>
      <c r="LV31">
        <f t="shared" ref="LV31:NA31" si="813">IFERROR(LV9/LW9,"")</f>
        <v>3.3348774100741734</v>
      </c>
      <c r="LX31">
        <f t="shared" ref="LX31:NC31" si="814">IFERROR(LX9/LY9,"")</f>
        <v>525.96968559610639</v>
      </c>
      <c r="LZ31">
        <f t="shared" ref="LZ31:NE31" si="815">IFERROR(LZ9/MA9,"")</f>
        <v>2.1758236689909642</v>
      </c>
      <c r="MB31" t="str">
        <f t="shared" ref="MB31:NG31" si="816">IFERROR(MB9/MC9,"")</f>
        <v/>
      </c>
      <c r="MD31" t="str">
        <f t="shared" ref="MD31:NI31" si="817">IFERROR(MD9/ME9,"")</f>
        <v/>
      </c>
      <c r="MF31" t="str">
        <f t="shared" ref="MF31:NK31" si="818">IFERROR(MF9/MG9,"")</f>
        <v/>
      </c>
      <c r="MH31" t="str">
        <f t="shared" ref="MH31:NM31" si="819">IFERROR(MH9/MI9,"")</f>
        <v/>
      </c>
      <c r="MJ31">
        <f t="shared" ref="MJ31:NO31" si="820">IFERROR(MJ9/MK9,"")</f>
        <v>0</v>
      </c>
      <c r="ML31">
        <f t="shared" ref="ML31:NQ31" si="821">IFERROR(ML9/MM9,"")</f>
        <v>12.526358481668797</v>
      </c>
      <c r="MN31">
        <f t="shared" ref="MN31:NS31" si="822">IFERROR(MN9/MO9,"")</f>
        <v>1.8458386832039029</v>
      </c>
      <c r="MP31">
        <f t="shared" ref="MP31:NU31" si="823">IFERROR(MP9/MQ9,"")</f>
        <v>1.6656161994269862E-3</v>
      </c>
      <c r="MR31" t="str">
        <f t="shared" ref="MR31:NW31" si="824">IFERROR(MR9/MS9,"")</f>
        <v/>
      </c>
      <c r="MT31" t="str">
        <f t="shared" ref="MT31:NY31" si="825">IFERROR(MT9/MU9,"")</f>
        <v/>
      </c>
      <c r="MV31" t="str">
        <f t="shared" ref="MV31:OA31" si="826">IFERROR(MV9/MW9,"")</f>
        <v/>
      </c>
      <c r="MX31" t="str">
        <f t="shared" ref="MX31:OC31" si="827">IFERROR(MX9/MY9,"")</f>
        <v/>
      </c>
      <c r="MZ31">
        <f t="shared" ref="MZ31:OE31" si="828">IFERROR(MZ9/NA9,"")</f>
        <v>3.8095444207912958</v>
      </c>
      <c r="NB31">
        <f t="shared" ref="NB31:OG31" si="829">IFERROR(NB9/NC9,"")</f>
        <v>9.2822637631477158E-3</v>
      </c>
      <c r="ND31" t="str">
        <f t="shared" ref="ND31:OI31" si="830">IFERROR(ND9/NE9,"")</f>
        <v/>
      </c>
      <c r="NF31" t="str">
        <f t="shared" ref="NF31:OK31" si="831">IFERROR(NF9/NG9,"")</f>
        <v/>
      </c>
      <c r="NH31" t="str">
        <f t="shared" ref="NH31:OM31" si="832">IFERROR(NH9/NI9,"")</f>
        <v/>
      </c>
      <c r="NJ31" t="str">
        <f t="shared" ref="NJ31:OO31" si="833">IFERROR(NJ9/NK9,"")</f>
        <v/>
      </c>
      <c r="NL31">
        <f t="shared" ref="NL31:OQ31" si="834">IFERROR(NL9/NM9,"")</f>
        <v>2.8804629323935917</v>
      </c>
      <c r="NN31">
        <f t="shared" ref="NN31:OS31" si="835">IFERROR(NN9/NO9,"")</f>
        <v>1.3012905707369741E-2</v>
      </c>
      <c r="NP31" t="str">
        <f t="shared" ref="NP31:OU31" si="836">IFERROR(NP9/NQ9,"")</f>
        <v/>
      </c>
      <c r="NR31" t="str">
        <f t="shared" ref="NR31:OW31" si="837">IFERROR(NR9/NS9,"")</f>
        <v/>
      </c>
      <c r="NT31" t="str">
        <f t="shared" ref="NT31:OY31" si="838">IFERROR(NT9/NU9,"")</f>
        <v/>
      </c>
      <c r="NV31" t="str">
        <f t="shared" ref="NV31:PA31" si="839">IFERROR(NV9/NW9,"")</f>
        <v/>
      </c>
      <c r="NX31">
        <f t="shared" ref="NX31:PC31" si="840">IFERROR(NX9/NY9,"")</f>
        <v>4.1508930302728881</v>
      </c>
      <c r="NZ31">
        <f t="shared" ref="NZ31:PE31" si="841">IFERROR(NZ9/OA9,"")</f>
        <v>7.1771795333416648E-3</v>
      </c>
      <c r="OB31" t="str">
        <f t="shared" ref="OB31:PV31" si="842">IFERROR(OB9/OC9,"")</f>
        <v/>
      </c>
      <c r="OD31" t="str">
        <f t="shared" ref="OD31:PV31" si="843">IFERROR(OD9/OE9,"")</f>
        <v/>
      </c>
      <c r="OF31">
        <f t="shared" ref="OF31:PV31" si="844">IFERROR(OF9/OG9,"")</f>
        <v>2.9483529554631351</v>
      </c>
      <c r="OH31">
        <f t="shared" ref="OH31:PV31" si="845">IFERROR(OH9/OI9,"")</f>
        <v>1.3010335493630675E-3</v>
      </c>
      <c r="OJ31">
        <f t="shared" ref="OJ31:PV31" si="846">IFERROR(OJ9/OK9,"")</f>
        <v>4.8470560317632909</v>
      </c>
      <c r="OL31">
        <f t="shared" ref="OL31:PV31" si="847">IFERROR(OL9/OM9,"")</f>
        <v>1.2190145138652686E-2</v>
      </c>
      <c r="ON31">
        <f t="shared" ref="ON31:PV31" si="848">IFERROR(ON9/OO9,"")</f>
        <v>2.1153624166022351</v>
      </c>
      <c r="OP31">
        <f t="shared" ref="OP31:PV31" si="849">IFERROR(OP9/OQ9,"")</f>
        <v>5.8209775956407743E-3</v>
      </c>
      <c r="OR31">
        <f t="shared" ref="OR31:PV31" si="850">IFERROR(OR9/OS9,"")</f>
        <v>2.5339927667682058</v>
      </c>
      <c r="OT31">
        <f t="shared" ref="OT31:PV31" si="851">IFERROR(OT9/OU9,"")</f>
        <v>2.4207731171225693E-2</v>
      </c>
      <c r="OV31" t="str">
        <f t="shared" ref="OV31:PV31" si="852">IFERROR(OV9/OW9,"")</f>
        <v/>
      </c>
      <c r="OX31" t="str">
        <f t="shared" ref="OX31:PV31" si="853">IFERROR(OX9/OY9,"")</f>
        <v/>
      </c>
      <c r="OZ31">
        <f t="shared" ref="OZ31:PV31" si="854">IFERROR(OZ9/PA9,"")</f>
        <v>2.5913294644513343</v>
      </c>
      <c r="PB31">
        <f t="shared" ref="PB31:PV31" si="855">IFERROR(PB9/PC9,"")</f>
        <v>6.7954751922764253E-3</v>
      </c>
      <c r="PD31" t="str">
        <f t="shared" ref="PD31:PV31" si="856">IFERROR(PD9/PE9,"")</f>
        <v/>
      </c>
      <c r="PF31" t="str">
        <f t="shared" ref="PF31:PV31" si="857">IFERROR(PF9/PG9,"")</f>
        <v/>
      </c>
      <c r="PH31" t="str">
        <f t="shared" ref="PH31:PV31" si="858">IFERROR(PH9/PI9,"")</f>
        <v/>
      </c>
      <c r="PJ31" t="str">
        <f t="shared" ref="PJ31:PV31" si="859">IFERROR(PJ9/PK9,"")</f>
        <v/>
      </c>
      <c r="PL31" t="str">
        <f t="shared" ref="PL31:PV31" si="860">IFERROR(PL9/PM9,"")</f>
        <v/>
      </c>
      <c r="PN31" t="str">
        <f t="shared" ref="PN31:PV31" si="861">IFERROR(PN9/PO9,"")</f>
        <v/>
      </c>
      <c r="PP31">
        <f t="shared" ref="PP31:PV31" si="862">IFERROR(PP9/PQ9,"")</f>
        <v>7.6171144029754734</v>
      </c>
      <c r="PR31">
        <f t="shared" ref="PR31:PV31" si="863">IFERROR(PR9/PS9,"")</f>
        <v>8.3591494420124385E-3</v>
      </c>
      <c r="PT31">
        <f t="shared" ref="PT31:PV31" si="864">IFERROR(PT9/PU9,"")</f>
        <v>2.4961946377311071</v>
      </c>
      <c r="PV31">
        <f t="shared" ref="PV31" si="865">IFERROR(PV9/PW9,"")</f>
        <v>5.5533160042739518E-3</v>
      </c>
    </row>
    <row r="32" spans="3:439" x14ac:dyDescent="0.4">
      <c r="C32" s="10">
        <v>2009</v>
      </c>
      <c r="D32" t="str">
        <f t="shared" si="216"/>
        <v/>
      </c>
      <c r="F32" t="str">
        <f t="shared" si="217"/>
        <v/>
      </c>
      <c r="H32">
        <f t="shared" ref="H32:BS32" si="866">IFERROR(H10/I10,"")</f>
        <v>1.9879320954905797</v>
      </c>
      <c r="J32">
        <f t="shared" ref="J32:BU32" si="867">IFERROR(J10/K10,"")</f>
        <v>9.4137004969137697E-2</v>
      </c>
      <c r="L32" t="str">
        <f t="shared" ref="L32:BW32" si="868">IFERROR(L10/M10,"")</f>
        <v/>
      </c>
      <c r="N32" t="str">
        <f t="shared" ref="N32:BY32" si="869">IFERROR(N10/O10,"")</f>
        <v/>
      </c>
      <c r="P32">
        <f t="shared" ref="P32:CA32" si="870">IFERROR(P10/Q10,"")</f>
        <v>1.072542120740515</v>
      </c>
      <c r="R32">
        <f t="shared" ref="R32:CC32" si="871">IFERROR(R10/S10,"")</f>
        <v>9.8464359246820798E-3</v>
      </c>
      <c r="T32" t="str">
        <f t="shared" ref="T32:CE32" si="872">IFERROR(T10/U10,"")</f>
        <v/>
      </c>
      <c r="V32" t="str">
        <f t="shared" ref="V32:CG32" si="873">IFERROR(V10/W10,"")</f>
        <v/>
      </c>
      <c r="X32">
        <f t="shared" ref="X32:CI32" si="874">IFERROR(X10/Y10,"")</f>
        <v>3.9662983453685992</v>
      </c>
      <c r="Z32">
        <f t="shared" ref="Z32:CK32" si="875">IFERROR(Z10/AA10,"")</f>
        <v>5.2147634937854907E-3</v>
      </c>
      <c r="AB32" t="str">
        <f t="shared" ref="AB32:CM32" si="876">IFERROR(AB10/AC10,"")</f>
        <v/>
      </c>
      <c r="AD32" t="str">
        <f t="shared" ref="AD32:CO32" si="877">IFERROR(AD10/AE10,"")</f>
        <v/>
      </c>
      <c r="AF32" t="str">
        <f t="shared" ref="AF32:CQ32" si="878">IFERROR(AF10/AG10,"")</f>
        <v/>
      </c>
      <c r="AH32" t="str">
        <f t="shared" ref="AH32:CS32" si="879">IFERROR(AH10/AI10,"")</f>
        <v/>
      </c>
      <c r="AJ32" t="str">
        <f t="shared" ref="AJ32:CU32" si="880">IFERROR(AJ10/AK10,"")</f>
        <v/>
      </c>
      <c r="AL32" t="str">
        <f t="shared" ref="AL32:CW32" si="881">IFERROR(AL10/AM10,"")</f>
        <v/>
      </c>
      <c r="AN32" t="str">
        <f t="shared" ref="AN32:CY32" si="882">IFERROR(AN10/AO10,"")</f>
        <v/>
      </c>
      <c r="AP32" t="str">
        <f t="shared" ref="AP32:DA32" si="883">IFERROR(AP10/AQ10,"")</f>
        <v/>
      </c>
      <c r="AR32" t="str">
        <f t="shared" ref="AR32:DC32" si="884">IFERROR(AR10/AS10,"")</f>
        <v/>
      </c>
      <c r="AT32" t="str">
        <f t="shared" ref="AT32:DE32" si="885">IFERROR(AT10/AU10,"")</f>
        <v/>
      </c>
      <c r="AV32" t="str">
        <f t="shared" ref="AV32:DG32" si="886">IFERROR(AV10/AW10,"")</f>
        <v/>
      </c>
      <c r="AX32" t="str">
        <f t="shared" ref="AX32:DI32" si="887">IFERROR(AX10/AY10,"")</f>
        <v/>
      </c>
      <c r="AZ32">
        <f t="shared" ref="AZ32:DK32" si="888">IFERROR(AZ10/BA10,"")</f>
        <v>0</v>
      </c>
      <c r="BB32">
        <f t="shared" ref="BB32:DM32" si="889">IFERROR(BB10/BC10,"")</f>
        <v>1.2902743011185605</v>
      </c>
      <c r="BD32" t="str">
        <f t="shared" ref="BD32:DO32" si="890">IFERROR(BD10/BE10,"")</f>
        <v/>
      </c>
      <c r="BF32" t="str">
        <f t="shared" ref="BF32:DQ32" si="891">IFERROR(BF10/BG10,"")</f>
        <v/>
      </c>
      <c r="BH32" t="str">
        <f t="shared" ref="BH32:DS32" si="892">IFERROR(BH10/BI10,"")</f>
        <v/>
      </c>
      <c r="BJ32" t="str">
        <f t="shared" ref="BJ32:DU32" si="893">IFERROR(BJ10/BK10,"")</f>
        <v/>
      </c>
      <c r="BL32" t="str">
        <f t="shared" ref="BL32:DW32" si="894">IFERROR(BL10/BM10,"")</f>
        <v/>
      </c>
      <c r="BN32" t="str">
        <f t="shared" ref="BN32:DY32" si="895">IFERROR(BN10/BO10,"")</f>
        <v/>
      </c>
      <c r="BP32" t="str">
        <f t="shared" ref="BP32:EA32" si="896">IFERROR(BP10/BQ10,"")</f>
        <v/>
      </c>
      <c r="BR32" t="str">
        <f t="shared" ref="BR32:EC32" si="897">IFERROR(BR10/BS10,"")</f>
        <v/>
      </c>
      <c r="BT32" t="str">
        <f t="shared" ref="BT32:EE32" si="898">IFERROR(BT10/BU10,"")</f>
        <v/>
      </c>
      <c r="BV32" t="str">
        <f t="shared" ref="BV32:EG32" si="899">IFERROR(BV10/BW10,"")</f>
        <v/>
      </c>
      <c r="BX32" t="str">
        <f t="shared" ref="BX32:EI32" si="900">IFERROR(BX10/BY10,"")</f>
        <v/>
      </c>
      <c r="BZ32" t="str">
        <f t="shared" ref="BZ32:EK32" si="901">IFERROR(BZ10/CA10,"")</f>
        <v/>
      </c>
      <c r="CB32" t="str">
        <f t="shared" ref="CB32:EM32" si="902">IFERROR(CB10/CC10,"")</f>
        <v/>
      </c>
      <c r="CD32" t="str">
        <f t="shared" ref="CD32:EO32" si="903">IFERROR(CD10/CE10,"")</f>
        <v/>
      </c>
      <c r="CF32">
        <f t="shared" ref="CF32:EQ32" si="904">IFERROR(CF10/CG10,"")</f>
        <v>0</v>
      </c>
      <c r="CH32">
        <f t="shared" ref="CH32:ES32" si="905">IFERROR(CH10/CI10,"")</f>
        <v>3.0517298376671187</v>
      </c>
      <c r="CJ32" t="str">
        <f t="shared" ref="CJ32:EU32" si="906">IFERROR(CJ10/CK10,"")</f>
        <v/>
      </c>
      <c r="CL32" t="str">
        <f t="shared" ref="CL32:EW32" si="907">IFERROR(CL10/CM10,"")</f>
        <v/>
      </c>
      <c r="CN32" t="str">
        <f t="shared" ref="CN32:EY32" si="908">IFERROR(CN10/CO10,"")</f>
        <v/>
      </c>
      <c r="CP32" t="str">
        <f t="shared" ref="CP32:FA32" si="909">IFERROR(CP10/CQ10,"")</f>
        <v/>
      </c>
      <c r="CR32">
        <f t="shared" ref="CR32:FC32" si="910">IFERROR(CR10/CS10,"")</f>
        <v>0</v>
      </c>
      <c r="CT32">
        <f t="shared" ref="CT32:FE32" si="911">IFERROR(CT10/CU10,"")</f>
        <v>1.5445885353230542</v>
      </c>
      <c r="CV32" t="str">
        <f t="shared" ref="CV32:FG32" si="912">IFERROR(CV10/CW10,"")</f>
        <v/>
      </c>
      <c r="CX32" t="str">
        <f t="shared" ref="CX32:FI32" si="913">IFERROR(CX10/CY10,"")</f>
        <v/>
      </c>
      <c r="CZ32">
        <f t="shared" ref="CZ32:FK32" si="914">IFERROR(CZ10/DA10,"")</f>
        <v>0</v>
      </c>
      <c r="DB32">
        <f t="shared" ref="DB32:FM32" si="915">IFERROR(DB10/DC10,"")</f>
        <v>2.5334238141234997</v>
      </c>
      <c r="DD32" t="str">
        <f t="shared" ref="DD32:FO32" si="916">IFERROR(DD10/DE10,"")</f>
        <v/>
      </c>
      <c r="DF32" t="str">
        <f t="shared" ref="DF32:FQ32" si="917">IFERROR(DF10/DG10,"")</f>
        <v/>
      </c>
      <c r="DH32" t="str">
        <f t="shared" ref="DH32:FS32" si="918">IFERROR(DH10/DI10,"")</f>
        <v/>
      </c>
      <c r="DJ32" t="str">
        <f t="shared" ref="DJ32:FU32" si="919">IFERROR(DJ10/DK10,"")</f>
        <v/>
      </c>
      <c r="DL32" t="str">
        <f t="shared" ref="DL32:FW32" si="920">IFERROR(DL10/DM10,"")</f>
        <v/>
      </c>
      <c r="DN32" t="str">
        <f t="shared" ref="DN32:FY32" si="921">IFERROR(DN10/DO10,"")</f>
        <v/>
      </c>
      <c r="DP32">
        <f t="shared" ref="DP32:GA32" si="922">IFERROR(DP10/DQ10,"")</f>
        <v>0</v>
      </c>
      <c r="DR32">
        <f t="shared" ref="DR32:GC32" si="923">IFERROR(DR10/DS10,"")</f>
        <v>2.8607441977461208</v>
      </c>
      <c r="DT32" t="str">
        <f t="shared" ref="DT32:GE32" si="924">IFERROR(DT10/DU10,"")</f>
        <v/>
      </c>
      <c r="DV32" t="str">
        <f t="shared" ref="DV32:GG32" si="925">IFERROR(DV10/DW10,"")</f>
        <v/>
      </c>
      <c r="DX32">
        <f t="shared" ref="DX32:GI32" si="926">IFERROR(DX10/DY10,"")</f>
        <v>0</v>
      </c>
      <c r="DZ32">
        <f t="shared" ref="DZ32:GK32" si="927">IFERROR(DZ10/EA10,"")</f>
        <v>1.886500492176443</v>
      </c>
      <c r="EB32" t="str">
        <f t="shared" ref="EB32:GM32" si="928">IFERROR(EB10/EC10,"")</f>
        <v/>
      </c>
      <c r="ED32" t="str">
        <f t="shared" ref="ED32:GO32" si="929">IFERROR(ED10/EE10,"")</f>
        <v/>
      </c>
      <c r="EF32" t="str">
        <f t="shared" ref="EF32:GQ32" si="930">IFERROR(EF10/EG10,"")</f>
        <v/>
      </c>
      <c r="EH32" t="str">
        <f t="shared" ref="EH32:GS32" si="931">IFERROR(EH10/EI10,"")</f>
        <v/>
      </c>
      <c r="EJ32" t="str">
        <f t="shared" ref="EJ32:GU32" si="932">IFERROR(EJ10/EK10,"")</f>
        <v/>
      </c>
      <c r="EL32" t="str">
        <f t="shared" ref="EL32:GW32" si="933">IFERROR(EL10/EM10,"")</f>
        <v/>
      </c>
      <c r="EN32" t="str">
        <f t="shared" ref="EN32:GY32" si="934">IFERROR(EN10/EO10,"")</f>
        <v/>
      </c>
      <c r="EP32" t="str">
        <f t="shared" ref="EP32:HA32" si="935">IFERROR(EP10/EQ10,"")</f>
        <v/>
      </c>
      <c r="ER32">
        <f t="shared" ref="ER32:HC32" si="936">IFERROR(ER10/ES10,"")</f>
        <v>0</v>
      </c>
      <c r="ET32">
        <f t="shared" ref="ET32:HE32" si="937">IFERROR(ET10/EU10,"")</f>
        <v>7.0738241995019511</v>
      </c>
      <c r="EV32" t="str">
        <f t="shared" ref="EV32:HG32" si="938">IFERROR(EV10/EW10,"")</f>
        <v/>
      </c>
      <c r="EX32" t="str">
        <f t="shared" ref="EX32:HI32" si="939">IFERROR(EX10/EY10,"")</f>
        <v/>
      </c>
      <c r="EZ32">
        <f t="shared" ref="EZ32:HK32" si="940">IFERROR(EZ10/FA10,"")</f>
        <v>0</v>
      </c>
      <c r="FB32">
        <f t="shared" ref="FB32:HM32" si="941">IFERROR(FB10/FC10,"")</f>
        <v>3.3991955989672458</v>
      </c>
      <c r="FD32">
        <f t="shared" ref="FD32:HO32" si="942">IFERROR(FD10/FE10,"")</f>
        <v>0.61119648075609923</v>
      </c>
      <c r="FF32">
        <f t="shared" ref="FF32:HQ32" si="943">IFERROR(FF10/FG10,"")</f>
        <v>4.3313539192399046</v>
      </c>
      <c r="FH32" t="str">
        <f t="shared" ref="FH32:HS32" si="944">IFERROR(FH10/FI10,"")</f>
        <v/>
      </c>
      <c r="FJ32" t="str">
        <f t="shared" ref="FJ32:HU32" si="945">IFERROR(FJ10/FK10,"")</f>
        <v/>
      </c>
      <c r="FL32">
        <f t="shared" ref="FL32:HW32" si="946">IFERROR(FL10/FM10,"")</f>
        <v>0</v>
      </c>
      <c r="FN32">
        <f t="shared" ref="FN32:HY32" si="947">IFERROR(FN10/FO10,"")</f>
        <v>4.394164464214966</v>
      </c>
      <c r="FP32">
        <f t="shared" ref="FP32:IA32" si="948">IFERROR(FP10/FQ10,"")</f>
        <v>12.925185626322177</v>
      </c>
      <c r="FR32">
        <f t="shared" ref="FR32:IC32" si="949">IFERROR(FR10/FS10,"")</f>
        <v>0.77640060391295973</v>
      </c>
      <c r="FT32">
        <f t="shared" ref="FT32:IE32" si="950">IFERROR(FT10/FU10,"")</f>
        <v>4.7595617094922904</v>
      </c>
      <c r="FV32">
        <f t="shared" ref="FV32:IG32" si="951">IFERROR(FV10/FW10,"")</f>
        <v>1.93077356783549</v>
      </c>
      <c r="FX32">
        <f t="shared" ref="FX32:II32" si="952">IFERROR(FX10/FY10,"")</f>
        <v>1.1069470490680411</v>
      </c>
      <c r="FZ32">
        <f t="shared" ref="FZ32:IK32" si="953">IFERROR(FZ10/GA10,"")</f>
        <v>1.8520378698655078</v>
      </c>
      <c r="GB32" t="str">
        <f t="shared" ref="GB32:IM32" si="954">IFERROR(GB10/GC10,"")</f>
        <v/>
      </c>
      <c r="GD32" t="str">
        <f t="shared" ref="GD32:IO32" si="955">IFERROR(GD10/GE10,"")</f>
        <v/>
      </c>
      <c r="GF32" t="str">
        <f t="shared" ref="GF32:IQ32" si="956">IFERROR(GF10/GG10,"")</f>
        <v/>
      </c>
      <c r="GH32" t="str">
        <f t="shared" ref="GH32:IS32" si="957">IFERROR(GH10/GI10,"")</f>
        <v/>
      </c>
      <c r="GJ32" t="str">
        <f t="shared" ref="GJ32:IU32" si="958">IFERROR(GJ10/GK10,"")</f>
        <v/>
      </c>
      <c r="GL32" t="str">
        <f t="shared" ref="GL32:IW32" si="959">IFERROR(GL10/GM10,"")</f>
        <v/>
      </c>
      <c r="GN32" t="str">
        <f t="shared" ref="GN32:IY32" si="960">IFERROR(GN10/GO10,"")</f>
        <v/>
      </c>
      <c r="GP32" t="str">
        <f t="shared" ref="GP32:JA32" si="961">IFERROR(GP10/GQ10,"")</f>
        <v/>
      </c>
      <c r="GR32" t="str">
        <f t="shared" ref="GR32:JC32" si="962">IFERROR(GR10/GS10,"")</f>
        <v/>
      </c>
      <c r="GT32" t="str">
        <f t="shared" ref="GT32:JE32" si="963">IFERROR(GT10/GU10,"")</f>
        <v/>
      </c>
      <c r="GV32">
        <f t="shared" ref="GV32:JG32" si="964">IFERROR(GV10/GW10,"")</f>
        <v>0</v>
      </c>
      <c r="GX32">
        <f t="shared" ref="GX32:JI32" si="965">IFERROR(GX10/GY10,"")</f>
        <v>1.6720384159588153</v>
      </c>
      <c r="GZ32" t="str">
        <f t="shared" ref="GZ32:JK32" si="966">IFERROR(GZ10/HA10,"")</f>
        <v/>
      </c>
      <c r="HB32" t="str">
        <f t="shared" ref="HB32:JM32" si="967">IFERROR(HB10/HC10,"")</f>
        <v/>
      </c>
      <c r="HD32" t="str">
        <f t="shared" ref="HD32:JO32" si="968">IFERROR(HD10/HE10,"")</f>
        <v/>
      </c>
      <c r="HF32" t="str">
        <f t="shared" ref="HF32:JQ32" si="969">IFERROR(HF10/HG10,"")</f>
        <v/>
      </c>
      <c r="HH32" t="str">
        <f t="shared" ref="HH32:JS32" si="970">IFERROR(HH10/HI10,"")</f>
        <v/>
      </c>
      <c r="HJ32" t="str">
        <f t="shared" ref="HJ32:JU32" si="971">IFERROR(HJ10/HK10,"")</f>
        <v/>
      </c>
      <c r="HL32">
        <f t="shared" ref="HL32:JW32" si="972">IFERROR(HL10/HM10,"")</f>
        <v>0</v>
      </c>
      <c r="HN32">
        <f t="shared" ref="HN32:JY32" si="973">IFERROR(HN10/HO10,"")</f>
        <v>4.7779780228748771E-2</v>
      </c>
      <c r="HP32">
        <f t="shared" ref="HP32:KA32" si="974">IFERROR(HP10/HQ10,"")</f>
        <v>86.004157234677336</v>
      </c>
      <c r="HR32">
        <f t="shared" ref="HR32:KC32" si="975">IFERROR(HR10/HS10,"")</f>
        <v>6.5452332018543622</v>
      </c>
      <c r="HT32">
        <f t="shared" ref="HT32:KE32" si="976">IFERROR(HT10/HU10,"")</f>
        <v>1.6292811027047143E-2</v>
      </c>
      <c r="HV32">
        <f t="shared" ref="HV32:KG32" si="977">IFERROR(HV10/HW10,"")</f>
        <v>1.1529048574122733</v>
      </c>
      <c r="HX32" t="str">
        <f t="shared" ref="HX32:KI32" si="978">IFERROR(HX10/HY10,"")</f>
        <v/>
      </c>
      <c r="HZ32" t="str">
        <f t="shared" ref="HZ32:KK32" si="979">IFERROR(HZ10/IA10,"")</f>
        <v/>
      </c>
      <c r="IB32">
        <f t="shared" ref="IB32:KM32" si="980">IFERROR(IB10/IC10,"")</f>
        <v>0</v>
      </c>
      <c r="ID32">
        <f t="shared" ref="ID32:KO32" si="981">IFERROR(ID10/IE10,"")</f>
        <v>10.178112347183458</v>
      </c>
      <c r="IF32">
        <f t="shared" ref="IF32:JK32" si="982">IFERROR(IF10/IG10,"")</f>
        <v>6.2760679569439084</v>
      </c>
      <c r="IH32">
        <f t="shared" ref="IH32:JM32" si="983">IFERROR(IH10/II10,"")</f>
        <v>0.32436614228417643</v>
      </c>
      <c r="IJ32">
        <f t="shared" ref="IJ32:JO32" si="984">IFERROR(IJ10/IK10,"")</f>
        <v>8.1332469736904417E-2</v>
      </c>
      <c r="IL32">
        <f t="shared" ref="IL32:JQ32" si="985">IFERROR(IL10/IM10,"")</f>
        <v>2.9700181194269475</v>
      </c>
      <c r="IN32" t="str">
        <f t="shared" ref="IN32:JS32" si="986">IFERROR(IN10/IO10,"")</f>
        <v/>
      </c>
      <c r="IP32" t="str">
        <f t="shared" ref="IP32:JU32" si="987">IFERROR(IP10/IQ10,"")</f>
        <v/>
      </c>
      <c r="IR32">
        <f t="shared" ref="IR32:JW32" si="988">IFERROR(IR10/IS10,"")</f>
        <v>0</v>
      </c>
      <c r="IT32">
        <f t="shared" ref="IT32:JY32" si="989">IFERROR(IT10/IU10,"")</f>
        <v>1.9152448145327852</v>
      </c>
      <c r="IV32" t="str">
        <f t="shared" ref="IV32:KA32" si="990">IFERROR(IV10/IW10,"")</f>
        <v/>
      </c>
      <c r="IX32" t="str">
        <f t="shared" ref="IX32:KC32" si="991">IFERROR(IX10/IY10,"")</f>
        <v/>
      </c>
      <c r="IZ32">
        <f t="shared" ref="IZ32:KE32" si="992">IFERROR(IZ10/JA10,"")</f>
        <v>0</v>
      </c>
      <c r="JB32">
        <f t="shared" ref="JB32:KG32" si="993">IFERROR(JB10/JC10,"")</f>
        <v>5.3492561795677638</v>
      </c>
      <c r="JD32">
        <f t="shared" ref="JD32:KI32" si="994">IFERROR(JD10/JE10,"")</f>
        <v>2.1304346175021047</v>
      </c>
      <c r="JF32">
        <f t="shared" ref="JF32:KK32" si="995">IFERROR(JF10/JG10,"")</f>
        <v>1.0960747899734755</v>
      </c>
      <c r="JH32">
        <f t="shared" ref="JH32:KM32" si="996">IFERROR(JH10/JI10,"")</f>
        <v>1199.0033883386966</v>
      </c>
      <c r="JJ32">
        <f t="shared" ref="JJ32:KO32" si="997">IFERROR(JJ10/JK10,"")</f>
        <v>1.3774760279482032</v>
      </c>
      <c r="JL32">
        <f t="shared" ref="JL32:KQ32" si="998">IFERROR(JL10/JM10,"")</f>
        <v>180.24968937154037</v>
      </c>
      <c r="JN32">
        <f t="shared" ref="JN32:KS32" si="999">IFERROR(JN10/JO10,"")</f>
        <v>0.8573214155947968</v>
      </c>
      <c r="JP32" t="str">
        <f t="shared" ref="JP32:KU32" si="1000">IFERROR(JP10/JQ10,"")</f>
        <v/>
      </c>
      <c r="JR32" t="str">
        <f t="shared" ref="JR32:KW32" si="1001">IFERROR(JR10/JS10,"")</f>
        <v/>
      </c>
      <c r="JT32" t="str">
        <f t="shared" ref="JT32:KY32" si="1002">IFERROR(JT10/JU10,"")</f>
        <v/>
      </c>
      <c r="JV32" t="str">
        <f t="shared" ref="JV32:LA32" si="1003">IFERROR(JV10/JW10,"")</f>
        <v/>
      </c>
      <c r="JX32" t="str">
        <f t="shared" ref="JX32:LC32" si="1004">IFERROR(JX10/JY10,"")</f>
        <v/>
      </c>
      <c r="JZ32" t="str">
        <f t="shared" ref="JZ32:LE32" si="1005">IFERROR(JZ10/KA10,"")</f>
        <v/>
      </c>
      <c r="KB32">
        <f t="shared" ref="KB32:LG32" si="1006">IFERROR(KB10/KC10,"")</f>
        <v>0</v>
      </c>
      <c r="KD32">
        <f t="shared" ref="KD32:LI32" si="1007">IFERROR(KD10/KE10,"")</f>
        <v>0.81543043506661905</v>
      </c>
      <c r="KF32">
        <f t="shared" ref="KF32:LK32" si="1008">IFERROR(KF10/KG10,"")</f>
        <v>3.8031625159784643E-2</v>
      </c>
      <c r="KH32">
        <f t="shared" ref="KH32:LM32" si="1009">IFERROR(KH10/KI10,"")</f>
        <v>0.42793948370673807</v>
      </c>
      <c r="KJ32">
        <f t="shared" ref="KJ32:LO32" si="1010">IFERROR(KJ10/KK10,"")</f>
        <v>759.24001962124044</v>
      </c>
      <c r="KL32">
        <f t="shared" ref="KL32:LQ32" si="1011">IFERROR(KL10/KM10,"")</f>
        <v>1.5198197219598844</v>
      </c>
      <c r="KN32" t="str">
        <f t="shared" ref="KN32:LS32" si="1012">IFERROR(KN10/KO10,"")</f>
        <v/>
      </c>
      <c r="KP32" t="str">
        <f t="shared" ref="KP32:LU32" si="1013">IFERROR(KP10/KQ10,"")</f>
        <v/>
      </c>
      <c r="KR32" t="str">
        <f t="shared" ref="KR32:LW32" si="1014">IFERROR(KR10/KS10,"")</f>
        <v/>
      </c>
      <c r="KT32" t="str">
        <f t="shared" ref="KT32:LY32" si="1015">IFERROR(KT10/KU10,"")</f>
        <v/>
      </c>
      <c r="KV32">
        <f t="shared" ref="KV32:MA32" si="1016">IFERROR(KV10/KW10,"")</f>
        <v>0</v>
      </c>
      <c r="KX32">
        <f t="shared" ref="KX32:MC32" si="1017">IFERROR(KX10/KY10,"")</f>
        <v>3.4170217359362267</v>
      </c>
      <c r="KZ32">
        <f t="shared" ref="KZ32:ME32" si="1018">IFERROR(KZ10/LA10,"")</f>
        <v>46.761344717966502</v>
      </c>
      <c r="LB32">
        <f t="shared" ref="LB32:MG32" si="1019">IFERROR(LB10/LC10,"")</f>
        <v>11.188814262267613</v>
      </c>
      <c r="LD32">
        <f t="shared" ref="LD32:MI32" si="1020">IFERROR(LD10/LE10,"")</f>
        <v>5.8743747101386856E-3</v>
      </c>
      <c r="LF32">
        <f t="shared" ref="LF32:MK32" si="1021">IFERROR(LF10/LG10,"")</f>
        <v>7.1340875914578241</v>
      </c>
      <c r="LH32" t="str">
        <f t="shared" ref="LH32:MM32" si="1022">IFERROR(LH10/LI10,"")</f>
        <v/>
      </c>
      <c r="LJ32" t="str">
        <f t="shared" ref="LJ32:MO32" si="1023">IFERROR(LJ10/LK10,"")</f>
        <v/>
      </c>
      <c r="LL32">
        <f t="shared" ref="LL32:MQ32" si="1024">IFERROR(LL10/LM10,"")</f>
        <v>0</v>
      </c>
      <c r="LN32">
        <f t="shared" ref="LN32:MS32" si="1025">IFERROR(LN10/LO10,"")</f>
        <v>3.5417700663764267</v>
      </c>
      <c r="LP32" t="str">
        <f t="shared" ref="LP32:MU32" si="1026">IFERROR(LP10/LQ10,"")</f>
        <v/>
      </c>
      <c r="LR32" t="str">
        <f t="shared" ref="LR32:MW32" si="1027">IFERROR(LR10/LS10,"")</f>
        <v/>
      </c>
      <c r="LT32">
        <f t="shared" ref="LT32:MY32" si="1028">IFERROR(LT10/LU10,"")</f>
        <v>0.36198123483543448</v>
      </c>
      <c r="LV32">
        <f t="shared" ref="LV32:NA32" si="1029">IFERROR(LV10/LW10,"")</f>
        <v>1.4459386536795247</v>
      </c>
      <c r="LX32">
        <f t="shared" ref="LX32:NC32" si="1030">IFERROR(LX10/LY10,"")</f>
        <v>468.74525275942426</v>
      </c>
      <c r="LZ32">
        <f t="shared" ref="LZ32:NE32" si="1031">IFERROR(LZ10/MA10,"")</f>
        <v>1.769196962840504</v>
      </c>
      <c r="MB32" t="str">
        <f t="shared" ref="MB32:NG32" si="1032">IFERROR(MB10/MC10,"")</f>
        <v/>
      </c>
      <c r="MD32" t="str">
        <f t="shared" ref="MD32:NI32" si="1033">IFERROR(MD10/ME10,"")</f>
        <v/>
      </c>
      <c r="MF32" t="str">
        <f t="shared" ref="MF32:NK32" si="1034">IFERROR(MF10/MG10,"")</f>
        <v/>
      </c>
      <c r="MH32" t="str">
        <f t="shared" ref="MH32:NM32" si="1035">IFERROR(MH10/MI10,"")</f>
        <v/>
      </c>
      <c r="MJ32">
        <f t="shared" ref="MJ32:NO32" si="1036">IFERROR(MJ10/MK10,"")</f>
        <v>1817.0368941496727</v>
      </c>
      <c r="ML32">
        <f t="shared" ref="ML32:NQ32" si="1037">IFERROR(ML10/MM10,"")</f>
        <v>-33.088933592450601</v>
      </c>
      <c r="MN32" t="str">
        <f t="shared" ref="MN32:NS32" si="1038">IFERROR(MN10/MO10,"")</f>
        <v/>
      </c>
      <c r="MP32">
        <f t="shared" ref="MP32:NU32" si="1039">IFERROR(MP10/MQ10,"")</f>
        <v>0</v>
      </c>
      <c r="MR32" t="str">
        <f t="shared" ref="MR32:NW32" si="1040">IFERROR(MR10/MS10,"")</f>
        <v/>
      </c>
      <c r="MT32" t="str">
        <f t="shared" ref="MT32:NY32" si="1041">IFERROR(MT10/MU10,"")</f>
        <v/>
      </c>
      <c r="MV32" t="str">
        <f t="shared" ref="MV32:OA32" si="1042">IFERROR(MV10/MW10,"")</f>
        <v/>
      </c>
      <c r="MX32" t="str">
        <f t="shared" ref="MX32:OC32" si="1043">IFERROR(MX10/MY10,"")</f>
        <v/>
      </c>
      <c r="MZ32">
        <f t="shared" ref="MZ32:OE32" si="1044">IFERROR(MZ10/NA10,"")</f>
        <v>3.0018898479436271</v>
      </c>
      <c r="NB32">
        <f t="shared" ref="NB32:OG32" si="1045">IFERROR(NB10/NC10,"")</f>
        <v>1.1860237864465524E-2</v>
      </c>
      <c r="ND32" t="str">
        <f t="shared" ref="ND32:OI32" si="1046">IFERROR(ND10/NE10,"")</f>
        <v/>
      </c>
      <c r="NF32" t="str">
        <f t="shared" ref="NF32:OK32" si="1047">IFERROR(NF10/NG10,"")</f>
        <v/>
      </c>
      <c r="NH32" t="str">
        <f t="shared" ref="NH32:OM32" si="1048">IFERROR(NH10/NI10,"")</f>
        <v/>
      </c>
      <c r="NJ32" t="str">
        <f t="shared" ref="NJ32:OO32" si="1049">IFERROR(NJ10/NK10,"")</f>
        <v/>
      </c>
      <c r="NL32">
        <f t="shared" ref="NL32:OQ32" si="1050">IFERROR(NL10/NM10,"")</f>
        <v>1.2316346383919941</v>
      </c>
      <c r="NN32">
        <f t="shared" ref="NN32:OS32" si="1051">IFERROR(NN10/NO10,"")</f>
        <v>3.5500380086962821E-3</v>
      </c>
      <c r="NP32" t="str">
        <f t="shared" ref="NP32:OU32" si="1052">IFERROR(NP10/NQ10,"")</f>
        <v/>
      </c>
      <c r="NR32" t="str">
        <f t="shared" ref="NR32:OW32" si="1053">IFERROR(NR10/NS10,"")</f>
        <v/>
      </c>
      <c r="NT32" t="str">
        <f t="shared" ref="NT32:OY32" si="1054">IFERROR(NT10/NU10,"")</f>
        <v/>
      </c>
      <c r="NV32" t="str">
        <f t="shared" ref="NV32:PA32" si="1055">IFERROR(NV10/NW10,"")</f>
        <v/>
      </c>
      <c r="NX32">
        <f t="shared" ref="NX32:PC32" si="1056">IFERROR(NX10/NY10,"")</f>
        <v>3.1053399506892658</v>
      </c>
      <c r="NZ32">
        <f t="shared" ref="NZ32:PE32" si="1057">IFERROR(NZ10/OA10,"")</f>
        <v>6.4809225712078129E-3</v>
      </c>
      <c r="OB32" t="str">
        <f t="shared" ref="OB32:PV32" si="1058">IFERROR(OB10/OC10,"")</f>
        <v/>
      </c>
      <c r="OD32" t="str">
        <f t="shared" ref="OD32:PV32" si="1059">IFERROR(OD10/OE10,"")</f>
        <v/>
      </c>
      <c r="OF32">
        <f t="shared" ref="OF32:PV32" si="1060">IFERROR(OF10/OG10,"")</f>
        <v>2.8311389672697849</v>
      </c>
      <c r="OH32">
        <f t="shared" ref="OH32:PV32" si="1061">IFERROR(OH10/OI10,"")</f>
        <v>6.8800037813914611E-3</v>
      </c>
      <c r="OJ32">
        <f t="shared" ref="OJ32:PV32" si="1062">IFERROR(OJ10/OK10,"")</f>
        <v>4.037465596114215</v>
      </c>
      <c r="OL32">
        <f t="shared" ref="OL32:PV32" si="1063">IFERROR(OL10/OM10,"")</f>
        <v>1.6328842221268281E-2</v>
      </c>
      <c r="ON32">
        <f t="shared" ref="ON32:PV32" si="1064">IFERROR(ON10/OO10,"")</f>
        <v>2.2947961268422223</v>
      </c>
      <c r="OP32">
        <f t="shared" ref="OP32:PV32" si="1065">IFERROR(OP10/OQ10,"")</f>
        <v>6.4532775368630621E-3</v>
      </c>
      <c r="OR32">
        <f t="shared" ref="OR32:PV32" si="1066">IFERROR(OR10/OS10,"")</f>
        <v>5.061347091634854</v>
      </c>
      <c r="OT32">
        <f t="shared" ref="OT32:PV32" si="1067">IFERROR(OT10/OU10,"")</f>
        <v>7.3551883562319703E-2</v>
      </c>
      <c r="OV32">
        <f t="shared" ref="OV32:PV32" si="1068">IFERROR(OV10/OW10,"")</f>
        <v>3.4225576495816168</v>
      </c>
      <c r="OX32">
        <f t="shared" ref="OX32:PV32" si="1069">IFERROR(OX10/OY10,"")</f>
        <v>1.3220910697521704E-2</v>
      </c>
      <c r="OZ32">
        <f t="shared" ref="OZ32:PV32" si="1070">IFERROR(OZ10/PA10,"")</f>
        <v>1.6107982021960516</v>
      </c>
      <c r="PB32">
        <f t="shared" ref="PB32:PV32" si="1071">IFERROR(PB10/PC10,"")</f>
        <v>3.8577324132683692E-3</v>
      </c>
      <c r="PD32" t="str">
        <f t="shared" ref="PD32:PV32" si="1072">IFERROR(PD10/PE10,"")</f>
        <v/>
      </c>
      <c r="PF32" t="str">
        <f t="shared" ref="PF32:PV32" si="1073">IFERROR(PF10/PG10,"")</f>
        <v/>
      </c>
      <c r="PH32" t="str">
        <f t="shared" ref="PH32:PV32" si="1074">IFERROR(PH10/PI10,"")</f>
        <v/>
      </c>
      <c r="PJ32" t="str">
        <f t="shared" ref="PJ32:PV32" si="1075">IFERROR(PJ10/PK10,"")</f>
        <v/>
      </c>
      <c r="PL32" t="str">
        <f t="shared" ref="PL32:PV32" si="1076">IFERROR(PL10/PM10,"")</f>
        <v/>
      </c>
      <c r="PN32" t="str">
        <f t="shared" ref="PN32:PV32" si="1077">IFERROR(PN10/PO10,"")</f>
        <v/>
      </c>
      <c r="PP32">
        <f t="shared" ref="PP32:PV32" si="1078">IFERROR(PP10/PQ10,"")</f>
        <v>6.0373911287891806</v>
      </c>
      <c r="PR32">
        <f t="shared" ref="PR32:PV32" si="1079">IFERROR(PR10/PS10,"")</f>
        <v>3.8936269624112764E-3</v>
      </c>
      <c r="PT32">
        <f t="shared" ref="PT32:PV32" si="1080">IFERROR(PT10/PU10,"")</f>
        <v>3.0159200612776171</v>
      </c>
      <c r="PV32">
        <f t="shared" ref="PV32" si="1081">IFERROR(PV10/PW10,"")</f>
        <v>9.6190250720271514E-2</v>
      </c>
    </row>
    <row r="33" spans="3:438" x14ac:dyDescent="0.4">
      <c r="C33" s="10">
        <v>2010</v>
      </c>
      <c r="D33">
        <f t="shared" si="216"/>
        <v>5.7275140181090824</v>
      </c>
      <c r="F33">
        <f t="shared" si="217"/>
        <v>1.3203990201483207E-2</v>
      </c>
      <c r="H33">
        <f t="shared" ref="H33:BS33" si="1082">IFERROR(H11/I11,"")</f>
        <v>2.4186753995284538</v>
      </c>
      <c r="J33">
        <f t="shared" ref="J33:BU33" si="1083">IFERROR(J11/K11,"")</f>
        <v>8.5553361022538021E-2</v>
      </c>
      <c r="L33">
        <f t="shared" ref="L33:BW33" si="1084">IFERROR(L11/M11,"")</f>
        <v>2.3884606725419175</v>
      </c>
      <c r="N33">
        <f t="shared" ref="N33:BY33" si="1085">IFERROR(N11/O11,"")</f>
        <v>1.1887274509310547E-2</v>
      </c>
      <c r="P33">
        <f t="shared" ref="P33:CA33" si="1086">IFERROR(P11/Q11,"")</f>
        <v>0.98793003167766125</v>
      </c>
      <c r="R33">
        <f t="shared" ref="R33:CC33" si="1087">IFERROR(R11/S11,"")</f>
        <v>6.402302161268917E-3</v>
      </c>
      <c r="T33">
        <f t="shared" ref="T33:CE33" si="1088">IFERROR(T11/U11,"")</f>
        <v>0</v>
      </c>
      <c r="V33">
        <f t="shared" ref="V33:CG33" si="1089">IFERROR(V11/W11,"")</f>
        <v>0</v>
      </c>
      <c r="X33">
        <f t="shared" ref="X33:CI33" si="1090">IFERROR(X11/Y11,"")</f>
        <v>27.097857356062686</v>
      </c>
      <c r="Z33">
        <f t="shared" ref="Z33:CK33" si="1091">IFERROR(Z11/AA11,"")</f>
        <v>2.8813293824047344E-3</v>
      </c>
      <c r="AB33" t="str">
        <f t="shared" ref="AB33:CM33" si="1092">IFERROR(AB11/AC11,"")</f>
        <v/>
      </c>
      <c r="AD33" t="str">
        <f t="shared" ref="AD33:CO33" si="1093">IFERROR(AD11/AE11,"")</f>
        <v/>
      </c>
      <c r="AF33" t="str">
        <f t="shared" ref="AF33:CQ33" si="1094">IFERROR(AF11/AG11,"")</f>
        <v/>
      </c>
      <c r="AH33" t="str">
        <f t="shared" ref="AH33:CS33" si="1095">IFERROR(AH11/AI11,"")</f>
        <v/>
      </c>
      <c r="AJ33" t="str">
        <f t="shared" ref="AJ33:CU33" si="1096">IFERROR(AJ11/AK11,"")</f>
        <v/>
      </c>
      <c r="AL33" t="str">
        <f t="shared" ref="AL33:CW33" si="1097">IFERROR(AL11/AM11,"")</f>
        <v/>
      </c>
      <c r="AN33" t="str">
        <f t="shared" ref="AN33:CY33" si="1098">IFERROR(AN11/AO11,"")</f>
        <v/>
      </c>
      <c r="AP33" t="str">
        <f t="shared" ref="AP33:DA33" si="1099">IFERROR(AP11/AQ11,"")</f>
        <v/>
      </c>
      <c r="AR33">
        <f t="shared" ref="AR33:DC33" si="1100">IFERROR(AR11/AS11,"")</f>
        <v>0</v>
      </c>
      <c r="AT33">
        <f t="shared" ref="AT33:DE33" si="1101">IFERROR(AT11/AU11,"")</f>
        <v>1.4209854065436096</v>
      </c>
      <c r="AV33">
        <f t="shared" ref="AV33:DG33" si="1102">IFERROR(AV11/AW11,"")</f>
        <v>13.248066174954559</v>
      </c>
      <c r="AX33">
        <f t="shared" ref="AX33:DI33" si="1103">IFERROR(AX11/AY11,"")</f>
        <v>3.0467930182960359</v>
      </c>
      <c r="AZ33">
        <f t="shared" ref="AZ33:DK33" si="1104">IFERROR(AZ11/BA11,"")</f>
        <v>68.814727402603381</v>
      </c>
      <c r="BB33">
        <f t="shared" ref="BB33:DM33" si="1105">IFERROR(BB11/BC11,"")</f>
        <v>0.90972381608140152</v>
      </c>
      <c r="BD33" t="str">
        <f t="shared" ref="BD33:DO33" si="1106">IFERROR(BD11/BE11,"")</f>
        <v/>
      </c>
      <c r="BF33" t="str">
        <f t="shared" ref="BF33:DQ33" si="1107">IFERROR(BF11/BG11,"")</f>
        <v/>
      </c>
      <c r="BH33" t="str">
        <f t="shared" ref="BH33:DS33" si="1108">IFERROR(BH11/BI11,"")</f>
        <v/>
      </c>
      <c r="BJ33" t="str">
        <f t="shared" ref="BJ33:DU33" si="1109">IFERROR(BJ11/BK11,"")</f>
        <v/>
      </c>
      <c r="BL33">
        <f t="shared" ref="BL33:DW33" si="1110">IFERROR(BL11/BM11,"")</f>
        <v>5604.8928727244029</v>
      </c>
      <c r="BN33">
        <f t="shared" ref="BN33:DY33" si="1111">IFERROR(BN11/BO11,"")</f>
        <v>2.8296378031528193</v>
      </c>
      <c r="BP33" t="str">
        <f t="shared" ref="BP33:EA33" si="1112">IFERROR(BP11/BQ11,"")</f>
        <v/>
      </c>
      <c r="BR33" t="str">
        <f t="shared" ref="BR33:EC33" si="1113">IFERROR(BR11/BS11,"")</f>
        <v/>
      </c>
      <c r="BT33">
        <f t="shared" ref="BT33:EE33" si="1114">IFERROR(BT11/BU11,"")</f>
        <v>1.2537658714972149</v>
      </c>
      <c r="BV33">
        <f t="shared" ref="BV33:EG33" si="1115">IFERROR(BV11/BW11,"")</f>
        <v>4.9937150746170529</v>
      </c>
      <c r="BX33">
        <f t="shared" ref="BX33:EI33" si="1116">IFERROR(BX11/BY11,"")</f>
        <v>0.57081267209207753</v>
      </c>
      <c r="BZ33">
        <f t="shared" ref="BZ33:EK33" si="1117">IFERROR(BZ11/CA11,"")</f>
        <v>4.30741297956975</v>
      </c>
      <c r="CB33">
        <f t="shared" ref="CB33:EM33" si="1118">IFERROR(CB11/CC11,"")</f>
        <v>207.76425684523025</v>
      </c>
      <c r="CD33">
        <f t="shared" ref="CD33:EO33" si="1119">IFERROR(CD11/CE11,"")</f>
        <v>4.1908942024238458</v>
      </c>
      <c r="CF33">
        <f t="shared" ref="CF33:EQ33" si="1120">IFERROR(CF11/CG11,"")</f>
        <v>34.79333683875771</v>
      </c>
      <c r="CH33">
        <f t="shared" ref="CH33:ES33" si="1121">IFERROR(CH11/CI11,"")</f>
        <v>5.4391808484368713</v>
      </c>
      <c r="CJ33">
        <f t="shared" ref="CJ33:EU33" si="1122">IFERROR(CJ11/CK11,"")</f>
        <v>309.67427934560328</v>
      </c>
      <c r="CL33">
        <f t="shared" ref="CL33:EW33" si="1123">IFERROR(CL11/CM11,"")</f>
        <v>-25.32871972318339</v>
      </c>
      <c r="CN33">
        <f t="shared" ref="CN33:EY33" si="1124">IFERROR(CN11/CO11,"")</f>
        <v>6.1691688901278328</v>
      </c>
      <c r="CP33">
        <f t="shared" ref="CP33:FA33" si="1125">IFERROR(CP11/CQ11,"")</f>
        <v>20.407012195121951</v>
      </c>
      <c r="CR33">
        <f t="shared" ref="CR33:FC33" si="1126">IFERROR(CR11/CS11,"")</f>
        <v>8.3217688591303116E-2</v>
      </c>
      <c r="CT33">
        <f t="shared" ref="CT33:FE33" si="1127">IFERROR(CT11/CU11,"")</f>
        <v>1.9732128175101049</v>
      </c>
      <c r="CV33">
        <f t="shared" ref="CV33:FG33" si="1128">IFERROR(CV11/CW11,"")</f>
        <v>12087.664418971908</v>
      </c>
      <c r="CX33">
        <f t="shared" ref="CX33:FI33" si="1129">IFERROR(CX11/CY11,"")</f>
        <v>4.4467146226498242</v>
      </c>
      <c r="CZ33">
        <f t="shared" ref="CZ33:FK33" si="1130">IFERROR(CZ11/DA11,"")</f>
        <v>2.6763012423748761E-2</v>
      </c>
      <c r="DB33">
        <f t="shared" ref="DB33:FM33" si="1131">IFERROR(DB11/DC11,"")</f>
        <v>3.7548999330843729</v>
      </c>
      <c r="DD33">
        <f t="shared" ref="DD33:FO33" si="1132">IFERROR(DD11/DE11,"")</f>
        <v>64934.370122687244</v>
      </c>
      <c r="DF33">
        <f t="shared" ref="DF33:FQ33" si="1133">IFERROR(DF11/DG11,"")</f>
        <v>6.0786719283396948</v>
      </c>
      <c r="DH33" t="str">
        <f t="shared" ref="DH33:FS33" si="1134">IFERROR(DH11/DI11,"")</f>
        <v/>
      </c>
      <c r="DJ33" t="str">
        <f t="shared" ref="DJ33:FU33" si="1135">IFERROR(DJ11/DK11,"")</f>
        <v/>
      </c>
      <c r="DL33">
        <f t="shared" ref="DL33:FW33" si="1136">IFERROR(DL11/DM11,"")</f>
        <v>0</v>
      </c>
      <c r="DN33">
        <f t="shared" ref="DN33:FY33" si="1137">IFERROR(DN11/DO11,"")</f>
        <v>30.915980230642504</v>
      </c>
      <c r="DP33">
        <f t="shared" ref="DP33:GA33" si="1138">IFERROR(DP11/DQ11,"")</f>
        <v>0.91858552233273394</v>
      </c>
      <c r="DR33">
        <f t="shared" ref="DR33:GC33" si="1139">IFERROR(DR11/DS11,"")</f>
        <v>3.3296451420678932</v>
      </c>
      <c r="DT33" t="str">
        <f t="shared" ref="DT33:GE33" si="1140">IFERROR(DT11/DU11,"")</f>
        <v/>
      </c>
      <c r="DV33" t="str">
        <f t="shared" ref="DV33:GG33" si="1141">IFERROR(DV11/DW11,"")</f>
        <v/>
      </c>
      <c r="DX33">
        <f t="shared" ref="DX33:GI33" si="1142">IFERROR(DX11/DY11,"")</f>
        <v>0</v>
      </c>
      <c r="DZ33">
        <f t="shared" ref="DZ33:GK33" si="1143">IFERROR(DZ11/EA11,"")</f>
        <v>1.8958641903036271</v>
      </c>
      <c r="EB33" t="str">
        <f t="shared" ref="EB33:GM33" si="1144">IFERROR(EB11/EC11,"")</f>
        <v/>
      </c>
      <c r="ED33" t="str">
        <f t="shared" ref="ED33:GO33" si="1145">IFERROR(ED11/EE11,"")</f>
        <v/>
      </c>
      <c r="EF33" t="str">
        <f t="shared" ref="EF33:GQ33" si="1146">IFERROR(EF11/EG11,"")</f>
        <v/>
      </c>
      <c r="EH33" t="str">
        <f t="shared" ref="EH33:GS33" si="1147">IFERROR(EH11/EI11,"")</f>
        <v/>
      </c>
      <c r="EJ33" t="str">
        <f t="shared" ref="EJ33:GU33" si="1148">IFERROR(EJ11/EK11,"")</f>
        <v/>
      </c>
      <c r="EL33" t="str">
        <f t="shared" ref="EL33:GW33" si="1149">IFERROR(EL11/EM11,"")</f>
        <v/>
      </c>
      <c r="EN33">
        <f t="shared" ref="EN33:GY33" si="1150">IFERROR(EN11/EO11,"")</f>
        <v>0</v>
      </c>
      <c r="EP33">
        <f t="shared" ref="EP33:HA33" si="1151">IFERROR(EP11/EQ11,"")</f>
        <v>1.1701704458520763</v>
      </c>
      <c r="ER33">
        <f t="shared" ref="ER33:HC33" si="1152">IFERROR(ER11/ES11,"")</f>
        <v>1642.5720419358727</v>
      </c>
      <c r="ET33">
        <f t="shared" ref="ET33:HE33" si="1153">IFERROR(ET11/EU11,"")</f>
        <v>11.584241604453348</v>
      </c>
      <c r="EV33" t="str">
        <f t="shared" ref="EV33:HG33" si="1154">IFERROR(EV11/EW11,"")</f>
        <v/>
      </c>
      <c r="EX33" t="str">
        <f t="shared" ref="EX33:HI33" si="1155">IFERROR(EX11/EY11,"")</f>
        <v/>
      </c>
      <c r="EZ33">
        <f t="shared" ref="EZ33:HK33" si="1156">IFERROR(EZ11/FA11,"")</f>
        <v>0</v>
      </c>
      <c r="FB33">
        <f t="shared" ref="FB33:HM33" si="1157">IFERROR(FB11/FC11,"")</f>
        <v>-35.452192178496013</v>
      </c>
      <c r="FD33">
        <f t="shared" ref="FD33:HO33" si="1158">IFERROR(FD11/FE11,"")</f>
        <v>0.82983048768003687</v>
      </c>
      <c r="FF33">
        <f t="shared" ref="FF33:HQ33" si="1159">IFERROR(FF11/FG11,"")</f>
        <v>7.3505154639175254</v>
      </c>
      <c r="FH33">
        <f t="shared" ref="FH33:HS33" si="1160">IFERROR(FH11/FI11,"")</f>
        <v>6.2721224222585921</v>
      </c>
      <c r="FJ33">
        <f t="shared" ref="FJ33:HU33" si="1161">IFERROR(FJ11/FK11,"")</f>
        <v>-10.839539812291855</v>
      </c>
      <c r="FL33">
        <f t="shared" ref="FL33:HW33" si="1162">IFERROR(FL11/FM11,"")</f>
        <v>1150.7303154095425</v>
      </c>
      <c r="FN33">
        <f t="shared" ref="FN33:HY33" si="1163">IFERROR(FN11/FO11,"")</f>
        <v>9.3698596477433558</v>
      </c>
      <c r="FP33">
        <f t="shared" ref="FP33:IA33" si="1164">IFERROR(FP11/FQ11,"")</f>
        <v>13.941893635323463</v>
      </c>
      <c r="FR33">
        <f t="shared" ref="FR33:IC33" si="1165">IFERROR(FR11/FS11,"")</f>
        <v>1.9758954343928308</v>
      </c>
      <c r="FT33">
        <f t="shared" ref="FT33:IE33" si="1166">IFERROR(FT11/FU11,"")</f>
        <v>4.8010963095865007</v>
      </c>
      <c r="FV33">
        <f t="shared" ref="FV33:IG33" si="1167">IFERROR(FV11/FW11,"")</f>
        <v>1.7518274321799265</v>
      </c>
      <c r="FX33">
        <f t="shared" ref="FX33:II33" si="1168">IFERROR(FX11/FY11,"")</f>
        <v>1.3204420170556359</v>
      </c>
      <c r="FZ33">
        <f t="shared" ref="FZ33:IK33" si="1169">IFERROR(FZ11/GA11,"")</f>
        <v>2.470952018604323</v>
      </c>
      <c r="GB33" t="str">
        <f t="shared" ref="GB33:IM33" si="1170">IFERROR(GB11/GC11,"")</f>
        <v/>
      </c>
      <c r="GD33" t="str">
        <f t="shared" ref="GD33:IO33" si="1171">IFERROR(GD11/GE11,"")</f>
        <v/>
      </c>
      <c r="GF33">
        <f t="shared" ref="GF33:IQ33" si="1172">IFERROR(GF11/GG11,"")</f>
        <v>0</v>
      </c>
      <c r="GH33">
        <f t="shared" ref="GH33:IS33" si="1173">IFERROR(GH11/GI11,"")</f>
        <v>1.6672846647439006</v>
      </c>
      <c r="GJ33" t="str">
        <f t="shared" ref="GJ33:IU33" si="1174">IFERROR(GJ11/GK11,"")</f>
        <v/>
      </c>
      <c r="GL33" t="str">
        <f t="shared" ref="GL33:IW33" si="1175">IFERROR(GL11/GM11,"")</f>
        <v/>
      </c>
      <c r="GN33" t="str">
        <f t="shared" ref="GN33:IY33" si="1176">IFERROR(GN11/GO11,"")</f>
        <v/>
      </c>
      <c r="GP33" t="str">
        <f t="shared" ref="GP33:JA33" si="1177">IFERROR(GP11/GQ11,"")</f>
        <v/>
      </c>
      <c r="GR33" t="str">
        <f t="shared" ref="GR33:JC33" si="1178">IFERROR(GR11/GS11,"")</f>
        <v/>
      </c>
      <c r="GT33" t="str">
        <f t="shared" ref="GT33:JE33" si="1179">IFERROR(GT11/GU11,"")</f>
        <v/>
      </c>
      <c r="GV33">
        <f t="shared" ref="GV33:JG33" si="1180">IFERROR(GV11/GW11,"")</f>
        <v>0</v>
      </c>
      <c r="GX33">
        <f t="shared" ref="GX33:JI33" si="1181">IFERROR(GX11/GY11,"")</f>
        <v>1.8591069693987752</v>
      </c>
      <c r="GZ33" t="str">
        <f t="shared" ref="GZ33:JK33" si="1182">IFERROR(GZ11/HA11,"")</f>
        <v/>
      </c>
      <c r="HB33" t="str">
        <f t="shared" ref="HB33:JM33" si="1183">IFERROR(HB11/HC11,"")</f>
        <v/>
      </c>
      <c r="HD33" t="str">
        <f t="shared" ref="HD33:JO33" si="1184">IFERROR(HD11/HE11,"")</f>
        <v/>
      </c>
      <c r="HF33" t="str">
        <f t="shared" ref="HF33:JQ33" si="1185">IFERROR(HF11/HG11,"")</f>
        <v/>
      </c>
      <c r="HH33" t="str">
        <f t="shared" ref="HH33:JS33" si="1186">IFERROR(HH11/HI11,"")</f>
        <v/>
      </c>
      <c r="HJ33" t="str">
        <f t="shared" ref="HJ33:JU33" si="1187">IFERROR(HJ11/HK11,"")</f>
        <v/>
      </c>
      <c r="HL33">
        <f t="shared" ref="HL33:JW33" si="1188">IFERROR(HL11/HM11,"")</f>
        <v>0</v>
      </c>
      <c r="HN33">
        <f t="shared" ref="HN33:JY33" si="1189">IFERROR(HN11/HO11,"")</f>
        <v>1.5045686242158958</v>
      </c>
      <c r="HP33">
        <f t="shared" ref="HP33:KA33" si="1190">IFERROR(HP11/HQ11,"")</f>
        <v>77.590991267062208</v>
      </c>
      <c r="HR33">
        <f t="shared" ref="HR33:KC33" si="1191">IFERROR(HR11/HS11,"")</f>
        <v>7.3243377587092828</v>
      </c>
      <c r="HT33">
        <f t="shared" ref="HT33:KE33" si="1192">IFERROR(HT11/HU11,"")</f>
        <v>2.0294848066859942E-2</v>
      </c>
      <c r="HV33">
        <f t="shared" ref="HV33:KG33" si="1193">IFERROR(HV11/HW11,"")</f>
        <v>1.18067287043665</v>
      </c>
      <c r="HX33">
        <f t="shared" ref="HX33:KI33" si="1194">IFERROR(HX11/HY11,"")</f>
        <v>349672.03670593107</v>
      </c>
      <c r="HZ33">
        <f t="shared" ref="HZ33:KK33" si="1195">IFERROR(HZ11/IA11,"")</f>
        <v>2.3903362029203739</v>
      </c>
      <c r="IB33">
        <f t="shared" ref="IB33:KM33" si="1196">IFERROR(IB11/IC11,"")</f>
        <v>108.31056189873672</v>
      </c>
      <c r="ID33">
        <f t="shared" ref="ID33:KO33" si="1197">IFERROR(ID11/IE11,"")</f>
        <v>33.819747288381976</v>
      </c>
      <c r="IF33">
        <f t="shared" ref="IF33:JK33" si="1198">IFERROR(IF11/IG11,"")</f>
        <v>10.051001312137139</v>
      </c>
      <c r="IH33">
        <f t="shared" ref="IH33:JM33" si="1199">IFERROR(IH11/II11,"")</f>
        <v>1.4935318352174702</v>
      </c>
      <c r="IJ33">
        <f t="shared" ref="IJ33:JO33" si="1200">IFERROR(IJ11/IK11,"")</f>
        <v>6.8703313198569843E-2</v>
      </c>
      <c r="IL33">
        <f t="shared" ref="IL33:JQ33" si="1201">IFERROR(IL11/IM11,"")</f>
        <v>2.6991079961534856</v>
      </c>
      <c r="IN33" t="str">
        <f t="shared" ref="IN33:JS33" si="1202">IFERROR(IN11/IO11,"")</f>
        <v/>
      </c>
      <c r="IP33" t="str">
        <f t="shared" ref="IP33:JU33" si="1203">IFERROR(IP11/IQ11,"")</f>
        <v/>
      </c>
      <c r="IR33">
        <f t="shared" ref="IR33:JW33" si="1204">IFERROR(IR11/IS11,"")</f>
        <v>0</v>
      </c>
      <c r="IT33">
        <f t="shared" ref="IT33:JY33" si="1205">IFERROR(IT11/IU11,"")</f>
        <v>2.2004217556680983</v>
      </c>
      <c r="IV33" t="str">
        <f t="shared" ref="IV33:KA33" si="1206">IFERROR(IV11/IW11,"")</f>
        <v/>
      </c>
      <c r="IX33" t="str">
        <f t="shared" ref="IX33:KC33" si="1207">IFERROR(IX11/IY11,"")</f>
        <v/>
      </c>
      <c r="IZ33">
        <f t="shared" ref="IZ33:KE33" si="1208">IFERROR(IZ11/JA11,"")</f>
        <v>0</v>
      </c>
      <c r="JB33">
        <f t="shared" ref="JB33:KG33" si="1209">IFERROR(JB11/JC11,"")</f>
        <v>4.6005525238651206</v>
      </c>
      <c r="JD33">
        <f t="shared" ref="JD33:KI33" si="1210">IFERROR(JD11/JE11,"")</f>
        <v>2.8370580361176607</v>
      </c>
      <c r="JF33">
        <f t="shared" ref="JF33:KK33" si="1211">IFERROR(JF11/JG11,"")</f>
        <v>1.3987403852199609</v>
      </c>
      <c r="JH33">
        <f t="shared" ref="JH33:KM33" si="1212">IFERROR(JH11/JI11,"")</f>
        <v>1461.3803102815107</v>
      </c>
      <c r="JJ33">
        <f t="shared" ref="JJ33:KO33" si="1213">IFERROR(JJ11/JK11,"")</f>
        <v>1.580389720025599</v>
      </c>
      <c r="JL33">
        <f t="shared" ref="JL33:KQ33" si="1214">IFERROR(JL11/JM11,"")</f>
        <v>209.61963798507426</v>
      </c>
      <c r="JN33">
        <f t="shared" ref="JN33:KS33" si="1215">IFERROR(JN11/JO11,"")</f>
        <v>0.47347786882032383</v>
      </c>
      <c r="JP33" t="str">
        <f t="shared" ref="JP33:KU33" si="1216">IFERROR(JP11/JQ11,"")</f>
        <v/>
      </c>
      <c r="JR33" t="str">
        <f t="shared" ref="JR33:KW33" si="1217">IFERROR(JR11/JS11,"")</f>
        <v/>
      </c>
      <c r="JT33">
        <f t="shared" ref="JT33:KY33" si="1218">IFERROR(JT11/JU11,"")</f>
        <v>0</v>
      </c>
      <c r="JV33">
        <f t="shared" ref="JV33:LA33" si="1219">IFERROR(JV11/JW11,"")</f>
        <v>48.556516596436751</v>
      </c>
      <c r="JX33" t="str">
        <f t="shared" ref="JX33:LC33" si="1220">IFERROR(JX11/JY11,"")</f>
        <v/>
      </c>
      <c r="JZ33" t="str">
        <f t="shared" ref="JZ33:LE33" si="1221">IFERROR(JZ11/KA11,"")</f>
        <v/>
      </c>
      <c r="KB33">
        <f t="shared" ref="KB33:LG33" si="1222">IFERROR(KB11/KC11,"")</f>
        <v>0</v>
      </c>
      <c r="KD33">
        <f t="shared" ref="KD33:LI33" si="1223">IFERROR(KD11/KE11,"")</f>
        <v>1.0746430135618035</v>
      </c>
      <c r="KF33">
        <f t="shared" ref="KF33:LK33" si="1224">IFERROR(KF11/KG11,"")</f>
        <v>6.6631378727325732E-2</v>
      </c>
      <c r="KH33">
        <f t="shared" ref="KH33:LM33" si="1225">IFERROR(KH11/KI11,"")</f>
        <v>-9.8435020335231673</v>
      </c>
      <c r="KJ33">
        <f t="shared" ref="KJ33:LO33" si="1226">IFERROR(KJ11/KK11,"")</f>
        <v>785.42614131978507</v>
      </c>
      <c r="KL33">
        <f t="shared" ref="KL33:LQ33" si="1227">IFERROR(KL11/KM11,"")</f>
        <v>2.2665544142105545</v>
      </c>
      <c r="KN33" t="str">
        <f t="shared" ref="KN33:LS33" si="1228">IFERROR(KN11/KO11,"")</f>
        <v/>
      </c>
      <c r="KP33" t="str">
        <f t="shared" ref="KP33:LU33" si="1229">IFERROR(KP11/KQ11,"")</f>
        <v/>
      </c>
      <c r="KR33" t="str">
        <f t="shared" ref="KR33:LW33" si="1230">IFERROR(KR11/KS11,"")</f>
        <v/>
      </c>
      <c r="KT33" t="str">
        <f t="shared" ref="KT33:LY33" si="1231">IFERROR(KT11/KU11,"")</f>
        <v/>
      </c>
      <c r="KV33">
        <f t="shared" ref="KV33:MA33" si="1232">IFERROR(KV11/KW11,"")</f>
        <v>0</v>
      </c>
      <c r="KX33">
        <f t="shared" ref="KX33:MC33" si="1233">IFERROR(KX11/KY11,"")</f>
        <v>6.5559946211698676</v>
      </c>
      <c r="KZ33">
        <f t="shared" ref="KZ33:ME33" si="1234">IFERROR(KZ11/LA11,"")</f>
        <v>43.531626942473991</v>
      </c>
      <c r="LB33">
        <f t="shared" ref="LB33:MG33" si="1235">IFERROR(LB11/LC11,"")</f>
        <v>18.180668640567475</v>
      </c>
      <c r="LD33">
        <f t="shared" ref="LD33:MI33" si="1236">IFERROR(LD11/LE11,"")</f>
        <v>5.5346581058815314E-3</v>
      </c>
      <c r="LF33">
        <f t="shared" ref="LF33:MK33" si="1237">IFERROR(LF11/LG11,"")</f>
        <v>8.1463925083913935</v>
      </c>
      <c r="LH33">
        <f t="shared" ref="LH33:MM33" si="1238">IFERROR(LH11/LI11,"")</f>
        <v>2519.5068112586487</v>
      </c>
      <c r="LJ33">
        <f t="shared" ref="LJ33:MO33" si="1239">IFERROR(LJ11/LK11,"")</f>
        <v>0.90640888728928426</v>
      </c>
      <c r="LL33">
        <f t="shared" ref="LL33:MQ33" si="1240">IFERROR(LL11/LM11,"")</f>
        <v>0.71861679519940325</v>
      </c>
      <c r="LN33">
        <f t="shared" ref="LN33:MS33" si="1241">IFERROR(LN11/LO11,"")</f>
        <v>3.8607587810374357</v>
      </c>
      <c r="LP33" t="str">
        <f t="shared" ref="LP33:MU33" si="1242">IFERROR(LP11/LQ11,"")</f>
        <v/>
      </c>
      <c r="LR33" t="str">
        <f t="shared" ref="LR33:MW33" si="1243">IFERROR(LR11/LS11,"")</f>
        <v/>
      </c>
      <c r="LT33">
        <f t="shared" ref="LT33:MY33" si="1244">IFERROR(LT11/LU11,"")</f>
        <v>0.42747729887327129</v>
      </c>
      <c r="LV33">
        <f t="shared" ref="LV33:NA33" si="1245">IFERROR(LV11/LW11,"")</f>
        <v>5.7280670622747589</v>
      </c>
      <c r="LX33">
        <f t="shared" ref="LX33:NC33" si="1246">IFERROR(LX11/LY11,"")</f>
        <v>408.21769501563517</v>
      </c>
      <c r="LZ33">
        <f t="shared" ref="LZ33:NE33" si="1247">IFERROR(LZ11/MA11,"")</f>
        <v>2.6549819673849071</v>
      </c>
      <c r="MB33" t="str">
        <f t="shared" ref="MB33:NG33" si="1248">IFERROR(MB11/MC11,"")</f>
        <v/>
      </c>
      <c r="MD33" t="str">
        <f t="shared" ref="MD33:NI33" si="1249">IFERROR(MD11/ME11,"")</f>
        <v/>
      </c>
      <c r="MF33" t="str">
        <f t="shared" ref="MF33:NK33" si="1250">IFERROR(MF11/MG11,"")</f>
        <v/>
      </c>
      <c r="MH33" t="str">
        <f t="shared" ref="MH33:NM33" si="1251">IFERROR(MH11/MI11,"")</f>
        <v/>
      </c>
      <c r="MJ33">
        <f t="shared" ref="MJ33:NO33" si="1252">IFERROR(MJ11/MK11,"")</f>
        <v>2772.5947054956155</v>
      </c>
      <c r="ML33">
        <f t="shared" ref="ML33:NQ33" si="1253">IFERROR(ML11/MM11,"")</f>
        <v>5.3661421140428169</v>
      </c>
      <c r="MN33" t="str">
        <f t="shared" ref="MN33:NS33" si="1254">IFERROR(MN11/MO11,"")</f>
        <v/>
      </c>
      <c r="MP33">
        <f t="shared" ref="MP33:NU33" si="1255">IFERROR(MP11/MQ11,"")</f>
        <v>0</v>
      </c>
      <c r="MR33" t="str">
        <f t="shared" ref="MR33:NW33" si="1256">IFERROR(MR11/MS11,"")</f>
        <v/>
      </c>
      <c r="MT33" t="str">
        <f t="shared" ref="MT33:NY33" si="1257">IFERROR(MT11/MU11,"")</f>
        <v/>
      </c>
      <c r="MV33">
        <f t="shared" ref="MV33:OA33" si="1258">IFERROR(MV11/MW11,"")</f>
        <v>1.0160866923471705</v>
      </c>
      <c r="MX33">
        <f t="shared" ref="MX33:OC33" si="1259">IFERROR(MX11/MY11,"")</f>
        <v>1.6665487302536921E-3</v>
      </c>
      <c r="MZ33">
        <f t="shared" ref="MZ33:OE33" si="1260">IFERROR(MZ11/NA11,"")</f>
        <v>2.4980688217038693</v>
      </c>
      <c r="NB33">
        <f t="shared" ref="NB33:OG33" si="1261">IFERROR(NB11/NC11,"")</f>
        <v>8.6784037226404383E-3</v>
      </c>
      <c r="ND33" t="str">
        <f t="shared" ref="ND33:OI33" si="1262">IFERROR(ND11/NE11,"")</f>
        <v/>
      </c>
      <c r="NF33" t="str">
        <f t="shared" ref="NF33:OK33" si="1263">IFERROR(NF11/NG11,"")</f>
        <v/>
      </c>
      <c r="NH33" t="str">
        <f t="shared" ref="NH33:OM33" si="1264">IFERROR(NH11/NI11,"")</f>
        <v/>
      </c>
      <c r="NJ33" t="str">
        <f t="shared" ref="NJ33:OO33" si="1265">IFERROR(NJ11/NK11,"")</f>
        <v/>
      </c>
      <c r="NL33">
        <f t="shared" ref="NL33:OQ33" si="1266">IFERROR(NL11/NM11,"")</f>
        <v>0.86250018617894364</v>
      </c>
      <c r="NN33">
        <f t="shared" ref="NN33:OS33" si="1267">IFERROR(NN11/NO11,"")</f>
        <v>4.1426033051011335E-3</v>
      </c>
      <c r="NP33">
        <f t="shared" ref="NP33:OU33" si="1268">IFERROR(NP11/NQ11,"")</f>
        <v>2.0928795928842443</v>
      </c>
      <c r="NR33">
        <f t="shared" ref="NR33:OW33" si="1269">IFERROR(NR11/NS11,"")</f>
        <v>1.6476508952089179E-2</v>
      </c>
      <c r="NT33">
        <f t="shared" ref="NT33:OY33" si="1270">IFERROR(NT11/NU11,"")</f>
        <v>4.7605145828079669</v>
      </c>
      <c r="NV33">
        <f t="shared" ref="NV33:PA33" si="1271">IFERROR(NV11/NW11,"")</f>
        <v>1.1237257010228568E-2</v>
      </c>
      <c r="NX33">
        <f t="shared" ref="NX33:PC33" si="1272">IFERROR(NX11/NY11,"")</f>
        <v>2.8017345511750169</v>
      </c>
      <c r="NZ33">
        <f t="shared" ref="NZ33:PE33" si="1273">IFERROR(NZ11/OA11,"")</f>
        <v>4.3385866275297445E-3</v>
      </c>
      <c r="OB33" t="str">
        <f t="shared" ref="OB33:PV33" si="1274">IFERROR(OB11/OC11,"")</f>
        <v/>
      </c>
      <c r="OD33" t="str">
        <f t="shared" ref="OD33:PV33" si="1275">IFERROR(OD11/OE11,"")</f>
        <v/>
      </c>
      <c r="OF33">
        <f t="shared" ref="OF33:PV33" si="1276">IFERROR(OF11/OG11,"")</f>
        <v>2.4164384182122438</v>
      </c>
      <c r="OH33">
        <f t="shared" ref="OH33:PV33" si="1277">IFERROR(OH11/OI11,"")</f>
        <v>4.7759632806039769E-3</v>
      </c>
      <c r="OJ33">
        <f t="shared" ref="OJ33:PV33" si="1278">IFERROR(OJ11/OK11,"")</f>
        <v>3.1924963091534191</v>
      </c>
      <c r="OL33">
        <f t="shared" ref="OL33:PV33" si="1279">IFERROR(OL11/OM11,"")</f>
        <v>8.2165170617072292E-3</v>
      </c>
      <c r="ON33">
        <f t="shared" ref="ON33:PV33" si="1280">IFERROR(ON11/OO11,"")</f>
        <v>2.3207543570084703</v>
      </c>
      <c r="OP33">
        <f t="shared" ref="OP33:PV33" si="1281">IFERROR(OP11/OQ11,"")</f>
        <v>6.8491442052913791E-3</v>
      </c>
      <c r="OR33">
        <f t="shared" ref="OR33:PV33" si="1282">IFERROR(OR11/OS11,"")</f>
        <v>4.573021473826496</v>
      </c>
      <c r="OT33">
        <f t="shared" ref="OT33:PV33" si="1283">IFERROR(OT11/OU11,"")</f>
        <v>4.1726162726488186E-2</v>
      </c>
      <c r="OV33">
        <f t="shared" ref="OV33:PV33" si="1284">IFERROR(OV11/OW11,"")</f>
        <v>3.5267112425905038</v>
      </c>
      <c r="OX33">
        <f t="shared" ref="OX33:PV33" si="1285">IFERROR(OX11/OY11,"")</f>
        <v>1.0923533199043137E-2</v>
      </c>
      <c r="OZ33">
        <f t="shared" ref="OZ33:PV33" si="1286">IFERROR(OZ11/PA11,"")</f>
        <v>1.888063302132587</v>
      </c>
      <c r="PB33">
        <f t="shared" ref="PB33:PV33" si="1287">IFERROR(PB11/PC11,"")</f>
        <v>2.1720244758169868E-3</v>
      </c>
      <c r="PD33" t="str">
        <f t="shared" ref="PD33:PV33" si="1288">IFERROR(PD11/PE11,"")</f>
        <v/>
      </c>
      <c r="PF33" t="str">
        <f t="shared" ref="PF33:PV33" si="1289">IFERROR(PF11/PG11,"")</f>
        <v/>
      </c>
      <c r="PH33" t="str">
        <f t="shared" ref="PH33:PV33" si="1290">IFERROR(PH11/PI11,"")</f>
        <v/>
      </c>
      <c r="PJ33">
        <f t="shared" ref="PJ33:PV33" si="1291">IFERROR(PJ11/PK11,"")</f>
        <v>0</v>
      </c>
      <c r="PL33">
        <f t="shared" ref="PL33:PV33" si="1292">IFERROR(PL11/PM11,"")</f>
        <v>2.096838943475297</v>
      </c>
      <c r="PN33">
        <f t="shared" ref="PN33:PV33" si="1293">IFERROR(PN11/PO11,"")</f>
        <v>4.4869025748322956E-3</v>
      </c>
      <c r="PP33">
        <f t="shared" ref="PP33:PV33" si="1294">IFERROR(PP11/PQ11,"")</f>
        <v>7.9067900108305214</v>
      </c>
      <c r="PR33">
        <f t="shared" ref="PR33:PV33" si="1295">IFERROR(PR11/PS11,"")</f>
        <v>4.3991873307336884E-3</v>
      </c>
      <c r="PT33">
        <f t="shared" ref="PT33:PV33" si="1296">IFERROR(PT11/PU11,"")</f>
        <v>1.4152375982532159</v>
      </c>
      <c r="PV33">
        <f t="shared" ref="PV33" si="1297">IFERROR(PV11/PW11,"")</f>
        <v>1.1338845292077323E-2</v>
      </c>
    </row>
    <row r="34" spans="3:438" x14ac:dyDescent="0.4">
      <c r="C34" s="10">
        <v>2011</v>
      </c>
      <c r="D34">
        <f t="shared" si="216"/>
        <v>17.492739495899347</v>
      </c>
      <c r="F34">
        <f t="shared" si="217"/>
        <v>1.1436304762758868E-2</v>
      </c>
      <c r="H34">
        <f t="shared" ref="H34:BS34" si="1298">IFERROR(H12/I12,"")</f>
        <v>1.7518259182832407</v>
      </c>
      <c r="J34">
        <f t="shared" ref="J34:BU34" si="1299">IFERROR(J12/K12,"")</f>
        <v>5.6495955347211024E-2</v>
      </c>
      <c r="L34">
        <f t="shared" ref="L34:BW34" si="1300">IFERROR(L12/M12,"")</f>
        <v>1.844256794241163</v>
      </c>
      <c r="N34">
        <f t="shared" ref="N34:BY34" si="1301">IFERROR(N12/O12,"")</f>
        <v>1.2356625184908649E-2</v>
      </c>
      <c r="P34">
        <f t="shared" ref="P34:CA34" si="1302">IFERROR(P12/Q12,"")</f>
        <v>1.1498838505619404</v>
      </c>
      <c r="R34">
        <f t="shared" ref="R34:CC34" si="1303">IFERROR(R12/S12,"")</f>
        <v>5.9451248858302889E-3</v>
      </c>
      <c r="T34">
        <f t="shared" ref="T34:CE34" si="1304">IFERROR(T12/U12,"")</f>
        <v>0</v>
      </c>
      <c r="V34">
        <f t="shared" ref="V34:CG34" si="1305">IFERROR(V12/W12,"")</f>
        <v>0</v>
      </c>
      <c r="X34">
        <f t="shared" ref="X34:CI34" si="1306">IFERROR(X12/Y12,"")</f>
        <v>6.1424436995828007</v>
      </c>
      <c r="Z34">
        <f t="shared" ref="Z34:CK34" si="1307">IFERROR(Z12/AA12,"")</f>
        <v>1.9828285065778169E-3</v>
      </c>
      <c r="AB34" t="str">
        <f t="shared" ref="AB34:CM34" si="1308">IFERROR(AB12/AC12,"")</f>
        <v/>
      </c>
      <c r="AD34" t="str">
        <f t="shared" ref="AD34:CO34" si="1309">IFERROR(AD12/AE12,"")</f>
        <v/>
      </c>
      <c r="AF34">
        <f t="shared" ref="AF34:CQ34" si="1310">IFERROR(AF12/AG12,"")</f>
        <v>4.5873424462985977</v>
      </c>
      <c r="AH34">
        <f t="shared" ref="AH34:CS34" si="1311">IFERROR(AH12/AI12,"")</f>
        <v>5.9139472204448066E-3</v>
      </c>
      <c r="AJ34" t="str">
        <f t="shared" ref="AJ34:CU34" si="1312">IFERROR(AJ12/AK12,"")</f>
        <v/>
      </c>
      <c r="AL34" t="str">
        <f t="shared" ref="AL34:CW34" si="1313">IFERROR(AL12/AM12,"")</f>
        <v/>
      </c>
      <c r="AN34" t="str">
        <f t="shared" ref="AN34:CY34" si="1314">IFERROR(AN12/AO12,"")</f>
        <v/>
      </c>
      <c r="AP34" t="str">
        <f t="shared" ref="AP34:DA34" si="1315">IFERROR(AP12/AQ12,"")</f>
        <v/>
      </c>
      <c r="AR34">
        <f t="shared" ref="AR34:DC34" si="1316">IFERROR(AR12/AS12,"")</f>
        <v>0</v>
      </c>
      <c r="AT34">
        <f t="shared" ref="AT34:DE34" si="1317">IFERROR(AT12/AU12,"")</f>
        <v>1.17033345606981</v>
      </c>
      <c r="AV34">
        <f t="shared" ref="AV34:DG34" si="1318">IFERROR(AV12/AW12,"")</f>
        <v>11.523995647996061</v>
      </c>
      <c r="AX34">
        <f t="shared" ref="AX34:DI34" si="1319">IFERROR(AX12/AY12,"")</f>
        <v>3.0950510892278977</v>
      </c>
      <c r="AZ34">
        <f t="shared" ref="AZ34:DK34" si="1320">IFERROR(AZ12/BA12,"")</f>
        <v>80.494062132618069</v>
      </c>
      <c r="BB34">
        <f t="shared" ref="BB34:DM34" si="1321">IFERROR(BB12/BC12,"")</f>
        <v>1.9063144700075731</v>
      </c>
      <c r="BD34" t="str">
        <f t="shared" ref="BD34:DO34" si="1322">IFERROR(BD12/BE12,"")</f>
        <v/>
      </c>
      <c r="BF34" t="str">
        <f t="shared" ref="BF34:DQ34" si="1323">IFERROR(BF12/BG12,"")</f>
        <v/>
      </c>
      <c r="BH34" t="str">
        <f t="shared" ref="BH34:DS34" si="1324">IFERROR(BH12/BI12,"")</f>
        <v/>
      </c>
      <c r="BJ34" t="str">
        <f t="shared" ref="BJ34:DU34" si="1325">IFERROR(BJ12/BK12,"")</f>
        <v/>
      </c>
      <c r="BL34">
        <f t="shared" ref="BL34:DW34" si="1326">IFERROR(BL12/BM12,"")</f>
        <v>6840.3930760287703</v>
      </c>
      <c r="BN34">
        <f t="shared" ref="BN34:DY34" si="1327">IFERROR(BN12/BO12,"")</f>
        <v>2.4176889586875085</v>
      </c>
      <c r="BP34" t="str">
        <f t="shared" ref="BP34:EA34" si="1328">IFERROR(BP12/BQ12,"")</f>
        <v/>
      </c>
      <c r="BR34" t="str">
        <f t="shared" ref="BR34:EC34" si="1329">IFERROR(BR12/BS12,"")</f>
        <v/>
      </c>
      <c r="BT34">
        <f t="shared" ref="BT34:EE34" si="1330">IFERROR(BT12/BU12,"")</f>
        <v>0.98479886097823377</v>
      </c>
      <c r="BV34">
        <f t="shared" ref="BV34:EG34" si="1331">IFERROR(BV12/BW12,"")</f>
        <v>6.45399657320025</v>
      </c>
      <c r="BX34">
        <f t="shared" ref="BX34:EI34" si="1332">IFERROR(BX12/BY12,"")</f>
        <v>0.518300825627523</v>
      </c>
      <c r="BZ34">
        <f t="shared" ref="BZ34:EK34" si="1333">IFERROR(BZ12/CA12,"")</f>
        <v>5.3175949737573287</v>
      </c>
      <c r="CB34">
        <f t="shared" ref="CB34:EM34" si="1334">IFERROR(CB12/CC12,"")</f>
        <v>226.06553301779041</v>
      </c>
      <c r="CD34">
        <f t="shared" ref="CD34:EO34" si="1335">IFERROR(CD12/CE12,"")</f>
        <v>8.8033395176252327</v>
      </c>
      <c r="CF34">
        <f t="shared" ref="CF34:EQ34" si="1336">IFERROR(CF12/CG12,"")</f>
        <v>35.37756607780728</v>
      </c>
      <c r="CH34">
        <f t="shared" ref="CH34:ES34" si="1337">IFERROR(CH12/CI12,"")</f>
        <v>7.36101234011086</v>
      </c>
      <c r="CJ34">
        <f t="shared" ref="CJ34:EU34" si="1338">IFERROR(CJ12/CK12,"")</f>
        <v>243.44584903695991</v>
      </c>
      <c r="CL34">
        <f t="shared" ref="CL34:EW34" si="1339">IFERROR(CL12/CM12,"")</f>
        <v>-24.277108433734941</v>
      </c>
      <c r="CN34">
        <f t="shared" ref="CN34:EY34" si="1340">IFERROR(CN12/CO12,"")</f>
        <v>6.1374417190350696</v>
      </c>
      <c r="CP34">
        <f t="shared" ref="CP34:FA34" si="1341">IFERROR(CP12/CQ12,"")</f>
        <v>6.5278202051058258</v>
      </c>
      <c r="CR34">
        <f t="shared" ref="CR34:FC34" si="1342">IFERROR(CR12/CS12,"")</f>
        <v>7.1553890856603283E-2</v>
      </c>
      <c r="CT34">
        <f t="shared" ref="CT34:FE34" si="1343">IFERROR(CT12/CU12,"")</f>
        <v>1.8497398052165677</v>
      </c>
      <c r="CV34">
        <f t="shared" ref="CV34:FG34" si="1344">IFERROR(CV12/CW12,"")</f>
        <v>9818.0193827002258</v>
      </c>
      <c r="CX34">
        <f t="shared" ref="CX34:FI34" si="1345">IFERROR(CX12/CY12,"")</f>
        <v>3.1893867453251334</v>
      </c>
      <c r="CZ34">
        <f t="shared" ref="CZ34:FK34" si="1346">IFERROR(CZ12/DA12,"")</f>
        <v>2.7549737857281969E-2</v>
      </c>
      <c r="DB34">
        <f t="shared" ref="DB34:FM34" si="1347">IFERROR(DB12/DC12,"")</f>
        <v>5.3395995587120222</v>
      </c>
      <c r="DD34">
        <f t="shared" ref="DD34:FO34" si="1348">IFERROR(DD12/DE12,"")</f>
        <v>68493.435205058879</v>
      </c>
      <c r="DF34">
        <f t="shared" ref="DF34:FQ34" si="1349">IFERROR(DF12/DG12,"")</f>
        <v>5.7423883275994525</v>
      </c>
      <c r="DH34" t="str">
        <f t="shared" ref="DH34:FS34" si="1350">IFERROR(DH12/DI12,"")</f>
        <v/>
      </c>
      <c r="DJ34" t="str">
        <f t="shared" ref="DJ34:FU34" si="1351">IFERROR(DJ12/DK12,"")</f>
        <v/>
      </c>
      <c r="DL34">
        <f t="shared" ref="DL34:FW34" si="1352">IFERROR(DL12/DM12,"")</f>
        <v>0</v>
      </c>
      <c r="DN34">
        <f t="shared" ref="DN34:FY34" si="1353">IFERROR(DN12/DO12,"")</f>
        <v>34.326975476839237</v>
      </c>
      <c r="DP34">
        <f t="shared" ref="DP34:GA34" si="1354">IFERROR(DP12/DQ12,"")</f>
        <v>1.2157044148864231</v>
      </c>
      <c r="DR34">
        <f t="shared" ref="DR34:GC34" si="1355">IFERROR(DR12/DS12,"")</f>
        <v>3.3496934893612709</v>
      </c>
      <c r="DT34" t="str">
        <f t="shared" ref="DT34:GE34" si="1356">IFERROR(DT12/DU12,"")</f>
        <v/>
      </c>
      <c r="DV34" t="str">
        <f t="shared" ref="DV34:GG34" si="1357">IFERROR(DV12/DW12,"")</f>
        <v/>
      </c>
      <c r="DX34">
        <f t="shared" ref="DX34:GI34" si="1358">IFERROR(DX12/DY12,"")</f>
        <v>0</v>
      </c>
      <c r="DZ34">
        <f t="shared" ref="DZ34:GK34" si="1359">IFERROR(DZ12/EA12,"")</f>
        <v>1.7428635487127659</v>
      </c>
      <c r="EB34" t="str">
        <f t="shared" ref="EB34:GM34" si="1360">IFERROR(EB12/EC12,"")</f>
        <v/>
      </c>
      <c r="ED34" t="str">
        <f t="shared" ref="ED34:GO34" si="1361">IFERROR(ED12/EE12,"")</f>
        <v/>
      </c>
      <c r="EF34" t="str">
        <f t="shared" ref="EF34:GQ34" si="1362">IFERROR(EF12/EG12,"")</f>
        <v/>
      </c>
      <c r="EH34" t="str">
        <f t="shared" ref="EH34:GS34" si="1363">IFERROR(EH12/EI12,"")</f>
        <v/>
      </c>
      <c r="EJ34" t="str">
        <f t="shared" ref="EJ34:GU34" si="1364">IFERROR(EJ12/EK12,"")</f>
        <v/>
      </c>
      <c r="EL34" t="str">
        <f t="shared" ref="EL34:GW34" si="1365">IFERROR(EL12/EM12,"")</f>
        <v/>
      </c>
      <c r="EN34">
        <f t="shared" ref="EN34:GY34" si="1366">IFERROR(EN12/EO12,"")</f>
        <v>0</v>
      </c>
      <c r="EP34">
        <f t="shared" ref="EP34:HA34" si="1367">IFERROR(EP12/EQ12,"")</f>
        <v>1.353681267474371</v>
      </c>
      <c r="ER34">
        <f t="shared" ref="ER34:HC34" si="1368">IFERROR(ER12/ES12,"")</f>
        <v>1832.8295311911427</v>
      </c>
      <c r="ET34">
        <f t="shared" ref="ET34:HE34" si="1369">IFERROR(ET12/EU12,"")</f>
        <v>11.245272499186918</v>
      </c>
      <c r="EV34" t="str">
        <f t="shared" ref="EV34:HG34" si="1370">IFERROR(EV12/EW12,"")</f>
        <v/>
      </c>
      <c r="EX34" t="str">
        <f t="shared" ref="EX34:HI34" si="1371">IFERROR(EX12/EY12,"")</f>
        <v/>
      </c>
      <c r="EZ34">
        <f t="shared" ref="EZ34:HK34" si="1372">IFERROR(EZ12/FA12,"")</f>
        <v>0</v>
      </c>
      <c r="FB34">
        <f t="shared" ref="FB34:HM34" si="1373">IFERROR(FB12/FC12,"")</f>
        <v>14.050075366279458</v>
      </c>
      <c r="FD34">
        <f t="shared" ref="FD34:HO34" si="1374">IFERROR(FD12/FE12,"")</f>
        <v>0.6907321077897226</v>
      </c>
      <c r="FF34">
        <f t="shared" ref="FF34:HQ34" si="1375">IFERROR(FF12/FG12,"")</f>
        <v>13.804</v>
      </c>
      <c r="FH34">
        <f t="shared" ref="FH34:HS34" si="1376">IFERROR(FH12/FI12,"")</f>
        <v>6.0940472622734285</v>
      </c>
      <c r="FJ34">
        <f t="shared" ref="FJ34:HU34" si="1377">IFERROR(FJ12/FK12,"")</f>
        <v>23.70935064935065</v>
      </c>
      <c r="FL34">
        <f t="shared" ref="FL34:HW34" si="1378">IFERROR(FL12/FM12,"")</f>
        <v>1395.5671073502635</v>
      </c>
      <c r="FN34">
        <f t="shared" ref="FN34:HY34" si="1379">IFERROR(FN12/FO12,"")</f>
        <v>6.4340409075283604</v>
      </c>
      <c r="FP34">
        <f t="shared" ref="FP34:IA34" si="1380">IFERROR(FP12/FQ12,"")</f>
        <v>12.884567343788937</v>
      </c>
      <c r="FR34">
        <f t="shared" ref="FR34:IC34" si="1381">IFERROR(FR12/FS12,"")</f>
        <v>5.0043401932514762</v>
      </c>
      <c r="FT34">
        <f t="shared" ref="FT34:IE34" si="1382">IFERROR(FT12/FU12,"")</f>
        <v>5.969336734398448</v>
      </c>
      <c r="FV34">
        <f t="shared" ref="FV34:IG34" si="1383">IFERROR(FV12/FW12,"")</f>
        <v>3.0435886878072629</v>
      </c>
      <c r="FX34">
        <f t="shared" ref="FX34:II34" si="1384">IFERROR(FX12/FY12,"")</f>
        <v>1.5283912110258158</v>
      </c>
      <c r="FZ34">
        <f t="shared" ref="FZ34:IK34" si="1385">IFERROR(FZ12/GA12,"")</f>
        <v>2.7622958494207612</v>
      </c>
      <c r="GB34" t="str">
        <f t="shared" ref="GB34:IM34" si="1386">IFERROR(GB12/GC12,"")</f>
        <v/>
      </c>
      <c r="GD34" t="str">
        <f t="shared" ref="GD34:IO34" si="1387">IFERROR(GD12/GE12,"")</f>
        <v/>
      </c>
      <c r="GF34">
        <f t="shared" ref="GF34:IQ34" si="1388">IFERROR(GF12/GG12,"")</f>
        <v>0</v>
      </c>
      <c r="GH34">
        <f t="shared" ref="GH34:IS34" si="1389">IFERROR(GH12/GI12,"")</f>
        <v>1.6700690599416956</v>
      </c>
      <c r="GJ34" t="str">
        <f t="shared" ref="GJ34:IU34" si="1390">IFERROR(GJ12/GK12,"")</f>
        <v/>
      </c>
      <c r="GL34" t="str">
        <f t="shared" ref="GL34:IW34" si="1391">IFERROR(GL12/GM12,"")</f>
        <v/>
      </c>
      <c r="GN34" t="str">
        <f t="shared" ref="GN34:IY34" si="1392">IFERROR(GN12/GO12,"")</f>
        <v/>
      </c>
      <c r="GP34" t="str">
        <f t="shared" ref="GP34:JA34" si="1393">IFERROR(GP12/GQ12,"")</f>
        <v/>
      </c>
      <c r="GR34">
        <f t="shared" ref="GR34:JC34" si="1394">IFERROR(GR12/GS12,"")</f>
        <v>0</v>
      </c>
      <c r="GT34">
        <f t="shared" ref="GT34:JE34" si="1395">IFERROR(GT12/GU12,"")</f>
        <v>1.2933747777819879</v>
      </c>
      <c r="GV34">
        <f t="shared" ref="GV34:JG34" si="1396">IFERROR(GV12/GW12,"")</f>
        <v>0.20851901072866011</v>
      </c>
      <c r="GX34">
        <f t="shared" ref="GX34:JI34" si="1397">IFERROR(GX12/GY12,"")</f>
        <v>2.0286866104109897</v>
      </c>
      <c r="GZ34" t="str">
        <f t="shared" ref="GZ34:JK34" si="1398">IFERROR(GZ12/HA12,"")</f>
        <v/>
      </c>
      <c r="HB34" t="str">
        <f t="shared" ref="HB34:JM34" si="1399">IFERROR(HB12/HC12,"")</f>
        <v/>
      </c>
      <c r="HD34" t="str">
        <f t="shared" ref="HD34:JO34" si="1400">IFERROR(HD12/HE12,"")</f>
        <v/>
      </c>
      <c r="HF34" t="str">
        <f t="shared" ref="HF34:JQ34" si="1401">IFERROR(HF12/HG12,"")</f>
        <v/>
      </c>
      <c r="HH34" t="str">
        <f t="shared" ref="HH34:JS34" si="1402">IFERROR(HH12/HI12,"")</f>
        <v/>
      </c>
      <c r="HJ34" t="str">
        <f t="shared" ref="HJ34:JU34" si="1403">IFERROR(HJ12/HK12,"")</f>
        <v/>
      </c>
      <c r="HL34">
        <f t="shared" ref="HL34:JW34" si="1404">IFERROR(HL12/HM12,"")</f>
        <v>0</v>
      </c>
      <c r="HN34">
        <f t="shared" ref="HN34:JY34" si="1405">IFERROR(HN12/HO12,"")</f>
        <v>1.1692863655691961</v>
      </c>
      <c r="HP34">
        <f t="shared" ref="HP34:KA34" si="1406">IFERROR(HP12/HQ12,"")</f>
        <v>65.018544723484979</v>
      </c>
      <c r="HR34">
        <f t="shared" ref="HR34:KC34" si="1407">IFERROR(HR12/HS12,"")</f>
        <v>11.453637806522652</v>
      </c>
      <c r="HT34">
        <f t="shared" ref="HT34:KE34" si="1408">IFERROR(HT12/HU12,"")</f>
        <v>2.4413209407214625E-2</v>
      </c>
      <c r="HV34">
        <f t="shared" ref="HV34:KG34" si="1409">IFERROR(HV12/HW12,"")</f>
        <v>2.029819542253521</v>
      </c>
      <c r="HX34">
        <f t="shared" ref="HX34:KI34" si="1410">IFERROR(HX12/HY12,"")</f>
        <v>302200.90915173775</v>
      </c>
      <c r="HZ34">
        <f t="shared" ref="HZ34:KK34" si="1411">IFERROR(HZ12/IA12,"")</f>
        <v>49.679219517728633</v>
      </c>
      <c r="IB34">
        <f t="shared" ref="IB34:KM34" si="1412">IFERROR(IB12/IC12,"")</f>
        <v>116.8456653705795</v>
      </c>
      <c r="ID34">
        <f t="shared" ref="ID34:KO34" si="1413">IFERROR(ID12/IE12,"")</f>
        <v>14.468849887400197</v>
      </c>
      <c r="IF34">
        <f t="shared" ref="IF34:JK34" si="1414">IFERROR(IF12/IG12,"")</f>
        <v>12.847360174543679</v>
      </c>
      <c r="IH34">
        <f t="shared" ref="IH34:JM34" si="1415">IFERROR(IH12/II12,"")</f>
        <v>-1.896404505167689</v>
      </c>
      <c r="IJ34">
        <f t="shared" ref="IJ34:JO34" si="1416">IFERROR(IJ12/IK12,"")</f>
        <v>5.421911542872411E-2</v>
      </c>
      <c r="IL34">
        <f t="shared" ref="IL34:JQ34" si="1417">IFERROR(IL12/IM12,"")</f>
        <v>3.6630287823706302</v>
      </c>
      <c r="IN34" t="str">
        <f t="shared" ref="IN34:JS34" si="1418">IFERROR(IN12/IO12,"")</f>
        <v/>
      </c>
      <c r="IP34" t="str">
        <f t="shared" ref="IP34:JU34" si="1419">IFERROR(IP12/IQ12,"")</f>
        <v/>
      </c>
      <c r="IR34">
        <f t="shared" ref="IR34:JW34" si="1420">IFERROR(IR12/IS12,"")</f>
        <v>0</v>
      </c>
      <c r="IT34">
        <f t="shared" ref="IT34:JY34" si="1421">IFERROR(IT12/IU12,"")</f>
        <v>3.1806672990358664</v>
      </c>
      <c r="IV34" t="str">
        <f t="shared" ref="IV34:KA34" si="1422">IFERROR(IV12/IW12,"")</f>
        <v/>
      </c>
      <c r="IX34" t="str">
        <f t="shared" ref="IX34:KC34" si="1423">IFERROR(IX12/IY12,"")</f>
        <v/>
      </c>
      <c r="IZ34">
        <f t="shared" ref="IZ34:KE34" si="1424">IFERROR(IZ12/JA12,"")</f>
        <v>0</v>
      </c>
      <c r="JB34">
        <f t="shared" ref="JB34:KG34" si="1425">IFERROR(JB12/JC12,"")</f>
        <v>6.241999209219391</v>
      </c>
      <c r="JD34">
        <f t="shared" ref="JD34:KI34" si="1426">IFERROR(JD12/JE12,"")</f>
        <v>2.8372558458952803</v>
      </c>
      <c r="JF34">
        <f t="shared" ref="JF34:KK34" si="1427">IFERROR(JF12/JG12,"")</f>
        <v>1.4463210518988157</v>
      </c>
      <c r="JH34">
        <f t="shared" ref="JH34:KM34" si="1428">IFERROR(JH12/JI12,"")</f>
        <v>1411.9827650828095</v>
      </c>
      <c r="JJ34">
        <f t="shared" ref="JJ34:KO34" si="1429">IFERROR(JJ12/JK12,"")</f>
        <v>1.8019077632397145</v>
      </c>
      <c r="JL34">
        <f t="shared" ref="JL34:KQ34" si="1430">IFERROR(JL12/JM12,"")</f>
        <v>251.79304784271795</v>
      </c>
      <c r="JN34">
        <f t="shared" ref="JN34:KS34" si="1431">IFERROR(JN12/JO12,"")</f>
        <v>1.2083477122100996</v>
      </c>
      <c r="JP34" t="str">
        <f t="shared" ref="JP34:KU34" si="1432">IFERROR(JP12/JQ12,"")</f>
        <v/>
      </c>
      <c r="JR34" t="str">
        <f t="shared" ref="JR34:KW34" si="1433">IFERROR(JR12/JS12,"")</f>
        <v/>
      </c>
      <c r="JT34">
        <f t="shared" ref="JT34:KY34" si="1434">IFERROR(JT12/JU12,"")</f>
        <v>0</v>
      </c>
      <c r="JV34">
        <f t="shared" ref="JV34:LA34" si="1435">IFERROR(JV12/JW12,"")</f>
        <v>55.093704124310996</v>
      </c>
      <c r="JX34" t="str">
        <f t="shared" ref="JX34:LC34" si="1436">IFERROR(JX12/JY12,"")</f>
        <v/>
      </c>
      <c r="JZ34" t="str">
        <f t="shared" ref="JZ34:LE34" si="1437">IFERROR(JZ12/KA12,"")</f>
        <v/>
      </c>
      <c r="KB34">
        <f t="shared" ref="KB34:LG34" si="1438">IFERROR(KB12/KC12,"")</f>
        <v>0</v>
      </c>
      <c r="KD34">
        <f t="shared" ref="KD34:LI34" si="1439">IFERROR(KD12/KE12,"")</f>
        <v>3.2455965652849623</v>
      </c>
      <c r="KF34">
        <f t="shared" ref="KF34:LK34" si="1440">IFERROR(KF12/KG12,"")</f>
        <v>8.2225260089157357E-2</v>
      </c>
      <c r="KH34">
        <f t="shared" ref="KH34:LM34" si="1441">IFERROR(KH12/KI12,"")</f>
        <v>2.1004611127421415</v>
      </c>
      <c r="KJ34">
        <f t="shared" ref="KJ34:LO34" si="1442">IFERROR(KJ12/KK12,"")</f>
        <v>933.50631991433977</v>
      </c>
      <c r="KL34">
        <f t="shared" ref="KL34:LQ34" si="1443">IFERROR(KL12/KM12,"")</f>
        <v>1.7859108019399705</v>
      </c>
      <c r="KN34" t="str">
        <f t="shared" ref="KN34:LS34" si="1444">IFERROR(KN12/KO12,"")</f>
        <v/>
      </c>
      <c r="KP34" t="str">
        <f t="shared" ref="KP34:LU34" si="1445">IFERROR(KP12/KQ12,"")</f>
        <v/>
      </c>
      <c r="KR34" t="str">
        <f t="shared" ref="KR34:LW34" si="1446">IFERROR(KR12/KS12,"")</f>
        <v/>
      </c>
      <c r="KT34" t="str">
        <f t="shared" ref="KT34:LY34" si="1447">IFERROR(KT12/KU12,"")</f>
        <v/>
      </c>
      <c r="KV34">
        <f t="shared" ref="KV34:MA34" si="1448">IFERROR(KV12/KW12,"")</f>
        <v>0</v>
      </c>
      <c r="KX34">
        <f t="shared" ref="KX34:MC34" si="1449">IFERROR(KX12/KY12,"")</f>
        <v>5.4372280967134872</v>
      </c>
      <c r="KZ34">
        <f t="shared" ref="KZ34:ME34" si="1450">IFERROR(KZ12/LA12,"")</f>
        <v>46.82915761048357</v>
      </c>
      <c r="LB34">
        <f t="shared" ref="LB34:MG34" si="1451">IFERROR(LB12/LC12,"")</f>
        <v>18.03614426136744</v>
      </c>
      <c r="LD34">
        <f t="shared" ref="LD34:MI34" si="1452">IFERROR(LD12/LE12,"")</f>
        <v>4.9483733031789809E-3</v>
      </c>
      <c r="LF34">
        <f t="shared" ref="LF34:MK34" si="1453">IFERROR(LF12/LG12,"")</f>
        <v>4.2375895945494388</v>
      </c>
      <c r="LH34">
        <f t="shared" ref="LH34:MM34" si="1454">IFERROR(LH12/LI12,"")</f>
        <v>2584.6893426757806</v>
      </c>
      <c r="LJ34">
        <f t="shared" ref="LJ34:MO34" si="1455">IFERROR(LJ12/LK12,"")</f>
        <v>0.87681577361637575</v>
      </c>
      <c r="LL34">
        <f t="shared" ref="LL34:MQ34" si="1456">IFERROR(LL12/LM12,"")</f>
        <v>0.75559079125040829</v>
      </c>
      <c r="LN34">
        <f t="shared" ref="LN34:MS34" si="1457">IFERROR(LN12/LO12,"")</f>
        <v>6.0064290441931067</v>
      </c>
      <c r="LP34" t="str">
        <f t="shared" ref="LP34:MU34" si="1458">IFERROR(LP12/LQ12,"")</f>
        <v/>
      </c>
      <c r="LR34" t="str">
        <f t="shared" ref="LR34:MW34" si="1459">IFERROR(LR12/LS12,"")</f>
        <v/>
      </c>
      <c r="LT34">
        <f t="shared" ref="LT34:MY34" si="1460">IFERROR(LT12/LU12,"")</f>
        <v>0.45312295672678449</v>
      </c>
      <c r="LV34">
        <f t="shared" ref="LV34:NA34" si="1461">IFERROR(LV12/LW12,"")</f>
        <v>18.236451140923752</v>
      </c>
      <c r="LX34">
        <f t="shared" ref="LX34:NC34" si="1462">IFERROR(LX12/LY12,"")</f>
        <v>409.76169825444128</v>
      </c>
      <c r="LZ34">
        <f t="shared" ref="LZ34:NE34" si="1463">IFERROR(LZ12/MA12,"")</f>
        <v>2.6679007719115186</v>
      </c>
      <c r="MB34" t="str">
        <f t="shared" ref="MB34:NG34" si="1464">IFERROR(MB12/MC12,"")</f>
        <v/>
      </c>
      <c r="MD34" t="str">
        <f t="shared" ref="MD34:NI34" si="1465">IFERROR(MD12/ME12,"")</f>
        <v/>
      </c>
      <c r="MF34" t="str">
        <f t="shared" ref="MF34:NK34" si="1466">IFERROR(MF12/MG12,"")</f>
        <v/>
      </c>
      <c r="MH34" t="str">
        <f t="shared" ref="MH34:NM34" si="1467">IFERROR(MH12/MI12,"")</f>
        <v/>
      </c>
      <c r="MJ34">
        <f t="shared" ref="MJ34:NO34" si="1468">IFERROR(MJ12/MK12,"")</f>
        <v>2960.449176854132</v>
      </c>
      <c r="ML34">
        <f t="shared" ref="ML34:NQ34" si="1469">IFERROR(ML12/MM12,"")</f>
        <v>5.2052584840019112</v>
      </c>
      <c r="MN34" t="str">
        <f t="shared" ref="MN34:NS34" si="1470">IFERROR(MN12/MO12,"")</f>
        <v/>
      </c>
      <c r="MP34">
        <f t="shared" ref="MP34:NU34" si="1471">IFERROR(MP12/MQ12,"")</f>
        <v>0</v>
      </c>
      <c r="MR34" t="str">
        <f t="shared" ref="MR34:NW34" si="1472">IFERROR(MR12/MS12,"")</f>
        <v/>
      </c>
      <c r="MT34" t="str">
        <f t="shared" ref="MT34:NY34" si="1473">IFERROR(MT12/MU12,"")</f>
        <v/>
      </c>
      <c r="MV34">
        <f t="shared" ref="MV34:OA34" si="1474">IFERROR(MV12/MW12,"")</f>
        <v>1.042913123022152</v>
      </c>
      <c r="MX34">
        <f t="shared" ref="MX34:OC34" si="1475">IFERROR(MX12/MY12,"")</f>
        <v>6.9652506215722495E-3</v>
      </c>
      <c r="MZ34">
        <f t="shared" ref="MZ34:OE34" si="1476">IFERROR(MZ12/NA12,"")</f>
        <v>2.2467278376543547</v>
      </c>
      <c r="NB34">
        <f t="shared" ref="NB34:OG34" si="1477">IFERROR(NB12/NC12,"")</f>
        <v>7.0261209144769927E-3</v>
      </c>
      <c r="ND34">
        <f t="shared" ref="ND34:OI34" si="1478">IFERROR(ND12/NE12,"")</f>
        <v>5.8987250541498124</v>
      </c>
      <c r="NF34">
        <f t="shared" ref="NF34:OK34" si="1479">IFERROR(NF12/NG12,"")</f>
        <v>-2.3023783984392934E-5</v>
      </c>
      <c r="NH34" t="str">
        <f t="shared" ref="NH34:OM34" si="1480">IFERROR(NH12/NI12,"")</f>
        <v/>
      </c>
      <c r="NJ34" t="str">
        <f t="shared" ref="NJ34:OO34" si="1481">IFERROR(NJ12/NK12,"")</f>
        <v/>
      </c>
      <c r="NL34">
        <f t="shared" ref="NL34:OQ34" si="1482">IFERROR(NL12/NM12,"")</f>
        <v>0.99791666836580672</v>
      </c>
      <c r="NN34">
        <f t="shared" ref="NN34:OS34" si="1483">IFERROR(NN12/NO12,"")</f>
        <v>2.0189552306649908E-3</v>
      </c>
      <c r="NP34">
        <f t="shared" ref="NP34:OU34" si="1484">IFERROR(NP12/NQ12,"")</f>
        <v>2.399939131258058</v>
      </c>
      <c r="NR34">
        <f t="shared" ref="NR34:OW34" si="1485">IFERROR(NR12/NS12,"")</f>
        <v>5.6707114628122991E-3</v>
      </c>
      <c r="NT34">
        <f t="shared" ref="NT34:OY34" si="1486">IFERROR(NT12/NU12,"")</f>
        <v>2.0927551585837256</v>
      </c>
      <c r="NV34">
        <f t="shared" ref="NV34:PA34" si="1487">IFERROR(NV12/NW12,"")</f>
        <v>7.7156024738824899E-3</v>
      </c>
      <c r="NX34">
        <f t="shared" ref="NX34:PC34" si="1488">IFERROR(NX12/NY12,"")</f>
        <v>2.8225422622083274</v>
      </c>
      <c r="NZ34">
        <f t="shared" ref="NZ34:PE34" si="1489">IFERROR(NZ12/OA12,"")</f>
        <v>5.27206213502003E-3</v>
      </c>
      <c r="OB34" t="str">
        <f t="shared" ref="OB34:PV34" si="1490">IFERROR(OB12/OC12,"")</f>
        <v/>
      </c>
      <c r="OD34" t="str">
        <f t="shared" ref="OD34:PV34" si="1491">IFERROR(OD12/OE12,"")</f>
        <v/>
      </c>
      <c r="OF34">
        <f t="shared" ref="OF34:PV34" si="1492">IFERROR(OF12/OG12,"")</f>
        <v>1.9989486298202424</v>
      </c>
      <c r="OH34">
        <f t="shared" ref="OH34:PV34" si="1493">IFERROR(OH12/OI12,"")</f>
        <v>4.2263055448022967E-3</v>
      </c>
      <c r="OJ34">
        <f t="shared" ref="OJ34:PV34" si="1494">IFERROR(OJ12/OK12,"")</f>
        <v>3.3480153992371324</v>
      </c>
      <c r="OL34">
        <f t="shared" ref="OL34:PV34" si="1495">IFERROR(OL12/OM12,"")</f>
        <v>7.8040507522362055E-3</v>
      </c>
      <c r="ON34">
        <f t="shared" ref="ON34:PV34" si="1496">IFERROR(ON12/OO12,"")</f>
        <v>2.7924162259056753</v>
      </c>
      <c r="OP34">
        <f t="shared" ref="OP34:PV34" si="1497">IFERROR(OP12/OQ12,"")</f>
        <v>5.9089778318855962E-3</v>
      </c>
      <c r="OR34">
        <f t="shared" ref="OR34:PV34" si="1498">IFERROR(OR12/OS12,"")</f>
        <v>3.7730658096731178</v>
      </c>
      <c r="OT34">
        <f t="shared" ref="OT34:PV34" si="1499">IFERROR(OT12/OU12,"")</f>
        <v>2.9676393709503743E-2</v>
      </c>
      <c r="OV34">
        <f t="shared" ref="OV34:PV34" si="1500">IFERROR(OV12/OW12,"")</f>
        <v>3.2184207017591944</v>
      </c>
      <c r="OX34">
        <f t="shared" ref="OX34:PV34" si="1501">IFERROR(OX12/OY12,"")</f>
        <v>1.1228449660953902E-2</v>
      </c>
      <c r="OZ34">
        <f t="shared" ref="OZ34:PV34" si="1502">IFERROR(OZ12/PA12,"")</f>
        <v>1.5958943457385935</v>
      </c>
      <c r="PB34">
        <f t="shared" ref="PB34:PV34" si="1503">IFERROR(PB12/PC12,"")</f>
        <v>2.343853743459487E-3</v>
      </c>
      <c r="PD34" t="str">
        <f t="shared" ref="PD34:PV34" si="1504">IFERROR(PD12/PE12,"")</f>
        <v/>
      </c>
      <c r="PF34" t="str">
        <f t="shared" ref="PF34:PV34" si="1505">IFERROR(PF12/PG12,"")</f>
        <v/>
      </c>
      <c r="PH34" t="str">
        <f t="shared" ref="PH34:PV34" si="1506">IFERROR(PH12/PI12,"")</f>
        <v/>
      </c>
      <c r="PJ34">
        <f t="shared" ref="PJ34:PV34" si="1507">IFERROR(PJ12/PK12,"")</f>
        <v>0</v>
      </c>
      <c r="PL34">
        <f t="shared" ref="PL34:PV34" si="1508">IFERROR(PL12/PM12,"")</f>
        <v>2.0013686486755966</v>
      </c>
      <c r="PN34">
        <f t="shared" ref="PN34:PV34" si="1509">IFERROR(PN12/PO12,"")</f>
        <v>1.685051340791955E-2</v>
      </c>
      <c r="PP34">
        <f t="shared" ref="PP34:PV34" si="1510">IFERROR(PP12/PQ12,"")</f>
        <v>12.715592939200789</v>
      </c>
      <c r="PR34">
        <f t="shared" ref="PR34:PV34" si="1511">IFERROR(PR12/PS12,"")</f>
        <v>6.9166061936823718E-3</v>
      </c>
      <c r="PT34">
        <f t="shared" ref="PT34:PV34" si="1512">IFERROR(PT12/PU12,"")</f>
        <v>1.6157145222245792</v>
      </c>
      <c r="PV34">
        <f t="shared" ref="PV34" si="1513">IFERROR(PV12/PW12,"")</f>
        <v>7.5676142370343204E-4</v>
      </c>
    </row>
    <row r="35" spans="3:438" x14ac:dyDescent="0.4">
      <c r="C35" s="10">
        <v>2012</v>
      </c>
      <c r="D35">
        <f t="shared" si="216"/>
        <v>17.882996880920793</v>
      </c>
      <c r="F35">
        <f t="shared" si="217"/>
        <v>7.4268454630024346E-3</v>
      </c>
      <c r="H35">
        <f t="shared" ref="H35:BS35" si="1514">IFERROR(H13/I13,"")</f>
        <v>2.4509117444060582</v>
      </c>
      <c r="J35">
        <f t="shared" ref="J35:BU35" si="1515">IFERROR(J13/K13,"")</f>
        <v>4.9403941414810235E-2</v>
      </c>
      <c r="L35">
        <f t="shared" ref="L35:BW35" si="1516">IFERROR(L13/M13,"")</f>
        <v>1.6272957340287779</v>
      </c>
      <c r="N35">
        <f t="shared" ref="N35:BY35" si="1517">IFERROR(N13/O13,"")</f>
        <v>1.5539043311493769E-2</v>
      </c>
      <c r="P35">
        <f t="shared" ref="P35:CA35" si="1518">IFERROR(P13/Q13,"")</f>
        <v>1.4268719063016051</v>
      </c>
      <c r="R35">
        <f t="shared" ref="R35:CC35" si="1519">IFERROR(R13/S13,"")</f>
        <v>7.7555455211136028E-3</v>
      </c>
      <c r="T35">
        <f t="shared" ref="T35:CE35" si="1520">IFERROR(T13/U13,"")</f>
        <v>0</v>
      </c>
      <c r="V35">
        <f t="shared" ref="V35:CG35" si="1521">IFERROR(V13/W13,"")</f>
        <v>0</v>
      </c>
      <c r="X35">
        <f t="shared" ref="X35:CI35" si="1522">IFERROR(X13/Y13,"")</f>
        <v>4.8773187586803042</v>
      </c>
      <c r="Z35">
        <f t="shared" ref="Z35:CK35" si="1523">IFERROR(Z13/AA13,"")</f>
        <v>2.3526970549934789E-3</v>
      </c>
      <c r="AB35" t="str">
        <f t="shared" ref="AB35:CM35" si="1524">IFERROR(AB13/AC13,"")</f>
        <v/>
      </c>
      <c r="AD35" t="str">
        <f t="shared" ref="AD35:CO35" si="1525">IFERROR(AD13/AE13,"")</f>
        <v/>
      </c>
      <c r="AF35">
        <f t="shared" ref="AF35:CQ35" si="1526">IFERROR(AF13/AG13,"")</f>
        <v>5.924235508900046</v>
      </c>
      <c r="AH35">
        <f t="shared" ref="AH35:CS35" si="1527">IFERROR(AH13/AI13,"")</f>
        <v>1.2642587841082424E-2</v>
      </c>
      <c r="AJ35" t="str">
        <f t="shared" ref="AJ35:CU35" si="1528">IFERROR(AJ13/AK13,"")</f>
        <v/>
      </c>
      <c r="AL35" t="str">
        <f t="shared" ref="AL35:CW35" si="1529">IFERROR(AL13/AM13,"")</f>
        <v/>
      </c>
      <c r="AN35" t="str">
        <f t="shared" ref="AN35:CY35" si="1530">IFERROR(AN13/AO13,"")</f>
        <v/>
      </c>
      <c r="AP35" t="str">
        <f t="shared" ref="AP35:DA35" si="1531">IFERROR(AP13/AQ13,"")</f>
        <v/>
      </c>
      <c r="AR35">
        <f t="shared" ref="AR35:DC35" si="1532">IFERROR(AR13/AS13,"")</f>
        <v>0</v>
      </c>
      <c r="AT35">
        <f t="shared" ref="AT35:DE35" si="1533">IFERROR(AT13/AU13,"")</f>
        <v>0.88310007861161322</v>
      </c>
      <c r="AV35">
        <f t="shared" ref="AV35:DG35" si="1534">IFERROR(AV13/AW13,"")</f>
        <v>9.7360199101829643</v>
      </c>
      <c r="AX35">
        <f t="shared" ref="AX35:DI35" si="1535">IFERROR(AX13/AY13,"")</f>
        <v>4.128541951035257</v>
      </c>
      <c r="AZ35">
        <f t="shared" ref="AZ35:DK35" si="1536">IFERROR(AZ13/BA13,"")</f>
        <v>99.146019818614604</v>
      </c>
      <c r="BB35">
        <f t="shared" ref="BB35:DM35" si="1537">IFERROR(BB13/BC13,"")</f>
        <v>1.8281238142617438</v>
      </c>
      <c r="BD35">
        <f t="shared" ref="BD35:DO35" si="1538">IFERROR(BD13/BE13,"")</f>
        <v>4.4011363314505427</v>
      </c>
      <c r="BF35">
        <f t="shared" ref="BF35:DQ35" si="1539">IFERROR(BF13/BG13,"")</f>
        <v>3.7843658932760267</v>
      </c>
      <c r="BH35" t="str">
        <f t="shared" ref="BH35:DS35" si="1540">IFERROR(BH13/BI13,"")</f>
        <v/>
      </c>
      <c r="BJ35" t="str">
        <f t="shared" ref="BJ35:DU35" si="1541">IFERROR(BJ13/BK13,"")</f>
        <v/>
      </c>
      <c r="BL35">
        <f t="shared" ref="BL35:DW35" si="1542">IFERROR(BL13/BM13,"")</f>
        <v>9682.0714992132707</v>
      </c>
      <c r="BN35">
        <f t="shared" ref="BN35:DY35" si="1543">IFERROR(BN13/BO13,"")</f>
        <v>1.4431553634921843</v>
      </c>
      <c r="BP35" t="str">
        <f t="shared" ref="BP35:EA35" si="1544">IFERROR(BP13/BQ13,"")</f>
        <v/>
      </c>
      <c r="BR35" t="str">
        <f t="shared" ref="BR35:EC35" si="1545">IFERROR(BR13/BS13,"")</f>
        <v/>
      </c>
      <c r="BT35">
        <f t="shared" ref="BT35:EE35" si="1546">IFERROR(BT13/BU13,"")</f>
        <v>0.86816532323927409</v>
      </c>
      <c r="BV35">
        <f t="shared" ref="BV35:EG35" si="1547">IFERROR(BV13/BW13,"")</f>
        <v>3.1136482194385935</v>
      </c>
      <c r="BX35">
        <f t="shared" ref="BX35:EI35" si="1548">IFERROR(BX13/BY13,"")</f>
        <v>0.45240091690124135</v>
      </c>
      <c r="BZ35">
        <f t="shared" ref="BZ35:EK35" si="1549">IFERROR(BZ13/CA13,"")</f>
        <v>4.5007051805264364</v>
      </c>
      <c r="CB35">
        <f t="shared" ref="CB35:EM35" si="1550">IFERROR(CB13/CC13,"")</f>
        <v>285.88450356858266</v>
      </c>
      <c r="CD35">
        <f t="shared" ref="CD35:EO35" si="1551">IFERROR(CD13/CE13,"")</f>
        <v>17.234200615044401</v>
      </c>
      <c r="CF35">
        <f t="shared" ref="CF35:EQ35" si="1552">IFERROR(CF13/CG13,"")</f>
        <v>32.402584843441836</v>
      </c>
      <c r="CH35">
        <f t="shared" ref="CH35:ES35" si="1553">IFERROR(CH13/CI13,"")</f>
        <v>6.5003201741644485</v>
      </c>
      <c r="CJ35">
        <f t="shared" ref="CJ35:EU35" si="1554">IFERROR(CJ13/CK13,"")</f>
        <v>238.97771430420713</v>
      </c>
      <c r="CL35">
        <f t="shared" ref="CL35:EW35" si="1555">IFERROR(CL13/CM13,"")</f>
        <v>-29.415697674418606</v>
      </c>
      <c r="CN35">
        <f t="shared" ref="CN35:EY35" si="1556">IFERROR(CN13/CO13,"")</f>
        <v>5.2483382222341826</v>
      </c>
      <c r="CP35">
        <f t="shared" ref="CP35:FA35" si="1557">IFERROR(CP13/CQ13,"")</f>
        <v>4.2114117482125337</v>
      </c>
      <c r="CR35">
        <f t="shared" ref="CR35:FC35" si="1558">IFERROR(CR13/CS13,"")</f>
        <v>7.6114262178596362E-2</v>
      </c>
      <c r="CT35">
        <f t="shared" ref="CT35:FE35" si="1559">IFERROR(CT13/CU13,"")</f>
        <v>1.6397243535949659</v>
      </c>
      <c r="CV35">
        <f t="shared" ref="CV35:FG35" si="1560">IFERROR(CV13/CW13,"")</f>
        <v>7818.5990447014374</v>
      </c>
      <c r="CX35">
        <f t="shared" ref="CX35:FI35" si="1561">IFERROR(CX13/CY13,"")</f>
        <v>4.4249758370188728</v>
      </c>
      <c r="CZ35">
        <f t="shared" ref="CZ35:FK35" si="1562">IFERROR(CZ13/DA13,"")</f>
        <v>2.5865481525875873E-2</v>
      </c>
      <c r="DB35">
        <f t="shared" ref="DB35:FM35" si="1563">IFERROR(DB13/DC13,"")</f>
        <v>3.1768003389474839</v>
      </c>
      <c r="DD35">
        <f t="shared" ref="DD35:FO35" si="1564">IFERROR(DD13/DE13,"")</f>
        <v>73478.605034557171</v>
      </c>
      <c r="DF35">
        <f t="shared" ref="DF35:FQ35" si="1565">IFERROR(DF13/DG13,"")</f>
        <v>1.8674387096153549</v>
      </c>
      <c r="DH35" t="str">
        <f t="shared" ref="DH35:FS35" si="1566">IFERROR(DH13/DI13,"")</f>
        <v/>
      </c>
      <c r="DJ35" t="str">
        <f t="shared" ref="DJ35:FU35" si="1567">IFERROR(DJ13/DK13,"")</f>
        <v/>
      </c>
      <c r="DL35">
        <f t="shared" ref="DL35:FW35" si="1568">IFERROR(DL13/DM13,"")</f>
        <v>0</v>
      </c>
      <c r="DN35">
        <f t="shared" ref="DN35:FY35" si="1569">IFERROR(DN13/DO13,"")</f>
        <v>5.9039033624808441</v>
      </c>
      <c r="DP35">
        <f t="shared" ref="DP35:GA35" si="1570">IFERROR(DP13/DQ13,"")</f>
        <v>1.2388543640716125</v>
      </c>
      <c r="DR35">
        <f t="shared" ref="DR35:GC35" si="1571">IFERROR(DR13/DS13,"")</f>
        <v>3.7626649148407902</v>
      </c>
      <c r="DT35" t="str">
        <f t="shared" ref="DT35:GE35" si="1572">IFERROR(DT13/DU13,"")</f>
        <v/>
      </c>
      <c r="DV35" t="str">
        <f t="shared" ref="DV35:GG35" si="1573">IFERROR(DV13/DW13,"")</f>
        <v/>
      </c>
      <c r="DX35">
        <f t="shared" ref="DX35:GI35" si="1574">IFERROR(DX13/DY13,"")</f>
        <v>0</v>
      </c>
      <c r="DZ35">
        <f t="shared" ref="DZ35:GK35" si="1575">IFERROR(DZ13/EA13,"")</f>
        <v>2.6754119845035298</v>
      </c>
      <c r="EB35" t="str">
        <f t="shared" ref="EB35:GM35" si="1576">IFERROR(EB13/EC13,"")</f>
        <v/>
      </c>
      <c r="ED35" t="str">
        <f t="shared" ref="ED35:GO35" si="1577">IFERROR(ED13/EE13,"")</f>
        <v/>
      </c>
      <c r="EF35">
        <f t="shared" ref="EF35:GQ35" si="1578">IFERROR(EF13/EG13,"")</f>
        <v>711.84167390004018</v>
      </c>
      <c r="EH35">
        <f t="shared" ref="EH35:GS35" si="1579">IFERROR(EH13/EI13,"")</f>
        <v>1.2248416273046834</v>
      </c>
      <c r="EJ35" t="str">
        <f t="shared" ref="EJ35:GU35" si="1580">IFERROR(EJ13/EK13,"")</f>
        <v/>
      </c>
      <c r="EL35" t="str">
        <f t="shared" ref="EL35:GW35" si="1581">IFERROR(EL13/EM13,"")</f>
        <v/>
      </c>
      <c r="EN35">
        <f t="shared" ref="EN35:GY35" si="1582">IFERROR(EN13/EO13,"")</f>
        <v>0</v>
      </c>
      <c r="EP35">
        <f t="shared" ref="EP35:HA35" si="1583">IFERROR(EP13/EQ13,"")</f>
        <v>3.7311737691965829</v>
      </c>
      <c r="ER35">
        <f t="shared" ref="ER35:HC35" si="1584">IFERROR(ER13/ES13,"")</f>
        <v>2626.1154742457757</v>
      </c>
      <c r="ET35">
        <f t="shared" ref="ET35:HE35" si="1585">IFERROR(ET13/EU13,"")</f>
        <v>24.387893395937958</v>
      </c>
      <c r="EV35" t="str">
        <f t="shared" ref="EV35:HG35" si="1586">IFERROR(EV13/EW13,"")</f>
        <v/>
      </c>
      <c r="EX35" t="str">
        <f t="shared" ref="EX35:HI35" si="1587">IFERROR(EX13/EY13,"")</f>
        <v/>
      </c>
      <c r="EZ35">
        <f t="shared" ref="EZ35:HK35" si="1588">IFERROR(EZ13/FA13,"")</f>
        <v>0</v>
      </c>
      <c r="FB35">
        <f t="shared" ref="FB35:HM35" si="1589">IFERROR(FB13/FC13,"")</f>
        <v>15.959247324737703</v>
      </c>
      <c r="FD35">
        <f t="shared" ref="FD35:HO35" si="1590">IFERROR(FD13/FE13,"")</f>
        <v>0.80347533086296596</v>
      </c>
      <c r="FF35">
        <f t="shared" ref="FF35:HQ35" si="1591">IFERROR(FF13/FG13,"")</f>
        <v>11.882882882882884</v>
      </c>
      <c r="FH35">
        <f t="shared" ref="FH35:HS35" si="1592">IFERROR(FH13/FI13,"")</f>
        <v>4.1840676840811417</v>
      </c>
      <c r="FJ35">
        <f t="shared" ref="FJ35:HU35" si="1593">IFERROR(FJ13/FK13,"")</f>
        <v>9.7226374526466675</v>
      </c>
      <c r="FL35">
        <f t="shared" ref="FL35:HW35" si="1594">IFERROR(FL13/FM13,"")</f>
        <v>1677.5630667532071</v>
      </c>
      <c r="FN35">
        <f t="shared" ref="FN35:HY35" si="1595">IFERROR(FN13/FO13,"")</f>
        <v>7.2071774895931204</v>
      </c>
      <c r="FP35">
        <f t="shared" ref="FP35:IA35" si="1596">IFERROR(FP13/FQ13,"")</f>
        <v>12.424286302743468</v>
      </c>
      <c r="FR35">
        <f t="shared" ref="FR35:IC35" si="1597">IFERROR(FR13/FS13,"")</f>
        <v>1.249413666317301</v>
      </c>
      <c r="FT35">
        <f t="shared" ref="FT35:IE35" si="1598">IFERROR(FT13/FU13,"")</f>
        <v>4.9849294304616647</v>
      </c>
      <c r="FV35">
        <f t="shared" ref="FV35:IG35" si="1599">IFERROR(FV13/FW13,"")</f>
        <v>2.8813429405323232</v>
      </c>
      <c r="FX35">
        <f t="shared" ref="FX35:II35" si="1600">IFERROR(FX13/FY13,"")</f>
        <v>1.7146693785803075</v>
      </c>
      <c r="FZ35">
        <f t="shared" ref="FZ35:IK35" si="1601">IFERROR(FZ13/GA13,"")</f>
        <v>2.1606850098942454</v>
      </c>
      <c r="GB35" t="str">
        <f t="shared" ref="GB35:IM35" si="1602">IFERROR(GB13/GC13,"")</f>
        <v/>
      </c>
      <c r="GD35" t="str">
        <f t="shared" ref="GD35:IO35" si="1603">IFERROR(GD13/GE13,"")</f>
        <v/>
      </c>
      <c r="GF35">
        <f t="shared" ref="GF35:IQ35" si="1604">IFERROR(GF13/GG13,"")</f>
        <v>0</v>
      </c>
      <c r="GH35">
        <f t="shared" ref="GH35:IS35" si="1605">IFERROR(GH13/GI13,"")</f>
        <v>1.790416963709822</v>
      </c>
      <c r="GJ35" t="str">
        <f t="shared" ref="GJ35:IU35" si="1606">IFERROR(GJ13/GK13,"")</f>
        <v/>
      </c>
      <c r="GL35" t="str">
        <f t="shared" ref="GL35:IW35" si="1607">IFERROR(GL13/GM13,"")</f>
        <v/>
      </c>
      <c r="GN35" t="str">
        <f t="shared" ref="GN35:IY35" si="1608">IFERROR(GN13/GO13,"")</f>
        <v/>
      </c>
      <c r="GP35" t="str">
        <f t="shared" ref="GP35:JA35" si="1609">IFERROR(GP13/GQ13,"")</f>
        <v/>
      </c>
      <c r="GR35">
        <f t="shared" ref="GR35:JC35" si="1610">IFERROR(GR13/GS13,"")</f>
        <v>0</v>
      </c>
      <c r="GT35">
        <f t="shared" ref="GT35:JE35" si="1611">IFERROR(GT13/GU13,"")</f>
        <v>1.461488602571094</v>
      </c>
      <c r="GV35">
        <f t="shared" ref="GV35:JG35" si="1612">IFERROR(GV13/GW13,"")</f>
        <v>0.22187646029587713</v>
      </c>
      <c r="GX35">
        <f t="shared" ref="GX35:JI35" si="1613">IFERROR(GX13/GY13,"")</f>
        <v>2.5224124059574806</v>
      </c>
      <c r="GZ35" t="str">
        <f t="shared" ref="GZ35:JK35" si="1614">IFERROR(GZ13/HA13,"")</f>
        <v/>
      </c>
      <c r="HB35" t="str">
        <f t="shared" ref="HB35:JM35" si="1615">IFERROR(HB13/HC13,"")</f>
        <v/>
      </c>
      <c r="HD35">
        <f t="shared" ref="HD35:JO35" si="1616">IFERROR(HD13/HE13,"")</f>
        <v>0</v>
      </c>
      <c r="HF35">
        <f t="shared" ref="HF35:JQ35" si="1617">IFERROR(HF13/HG13,"")</f>
        <v>4.9567081725684732</v>
      </c>
      <c r="HH35" t="str">
        <f t="shared" ref="HH35:JS35" si="1618">IFERROR(HH13/HI13,"")</f>
        <v/>
      </c>
      <c r="HJ35" t="str">
        <f t="shared" ref="HJ35:JU35" si="1619">IFERROR(HJ13/HK13,"")</f>
        <v/>
      </c>
      <c r="HL35">
        <f t="shared" ref="HL35:JW35" si="1620">IFERROR(HL13/HM13,"")</f>
        <v>0</v>
      </c>
      <c r="HN35">
        <f t="shared" ref="HN35:JY35" si="1621">IFERROR(HN13/HO13,"")</f>
        <v>1.4630208243664249</v>
      </c>
      <c r="HP35">
        <f t="shared" ref="HP35:KA35" si="1622">IFERROR(HP13/HQ13,"")</f>
        <v>48.431213806814114</v>
      </c>
      <c r="HR35">
        <f t="shared" ref="HR35:KC35" si="1623">IFERROR(HR13/HS13,"")</f>
        <v>8.9982570496882097</v>
      </c>
      <c r="HT35">
        <f t="shared" ref="HT35:KE35" si="1624">IFERROR(HT13/HU13,"")</f>
        <v>2.8252873869559429E-2</v>
      </c>
      <c r="HV35">
        <f t="shared" ref="HV35:KG35" si="1625">IFERROR(HV13/HW13,"")</f>
        <v>1.5366279667111888</v>
      </c>
      <c r="HX35">
        <f t="shared" ref="HX35:KI35" si="1626">IFERROR(HX13/HY13,"")</f>
        <v>229903.58793855962</v>
      </c>
      <c r="HZ35">
        <f t="shared" ref="HZ35:KK35" si="1627">IFERROR(HZ13/IA13,"")</f>
        <v>19.960923168593741</v>
      </c>
      <c r="IB35">
        <f t="shared" ref="IB35:KM35" si="1628">IFERROR(IB13/IC13,"")</f>
        <v>131.1129240341613</v>
      </c>
      <c r="ID35">
        <f t="shared" ref="ID35:KO35" si="1629">IFERROR(ID13/IE13,"")</f>
        <v>7.8500141377625896</v>
      </c>
      <c r="IF35">
        <f t="shared" ref="IF35:JK35" si="1630">IFERROR(IF13/IG13,"")</f>
        <v>17.030613674297449</v>
      </c>
      <c r="IH35">
        <f t="shared" ref="IH35:JM35" si="1631">IFERROR(IH13/II13,"")</f>
        <v>21.401038279559572</v>
      </c>
      <c r="IJ35">
        <f t="shared" ref="IJ35:JO35" si="1632">IFERROR(IJ13/IK13,"")</f>
        <v>4.5326155535880881E-2</v>
      </c>
      <c r="IL35">
        <f t="shared" ref="IL35:JQ35" si="1633">IFERROR(IL13/IM13,"")</f>
        <v>8.2077032004113217</v>
      </c>
      <c r="IN35" t="str">
        <f t="shared" ref="IN35:JS35" si="1634">IFERROR(IN13/IO13,"")</f>
        <v/>
      </c>
      <c r="IP35" t="str">
        <f t="shared" ref="IP35:JU35" si="1635">IFERROR(IP13/IQ13,"")</f>
        <v/>
      </c>
      <c r="IR35">
        <f t="shared" ref="IR35:JW35" si="1636">IFERROR(IR13/IS13,"")</f>
        <v>0</v>
      </c>
      <c r="IT35">
        <f t="shared" ref="IT35:JY35" si="1637">IFERROR(IT13/IU13,"")</f>
        <v>3.7713058054152944</v>
      </c>
      <c r="IV35">
        <f t="shared" ref="IV35:KA35" si="1638">IFERROR(IV13/IW13,"")</f>
        <v>1162.4299682111255</v>
      </c>
      <c r="IX35">
        <f t="shared" ref="IX35:KC35" si="1639">IFERROR(IX13/IY13,"")</f>
        <v>1.5340223728904221</v>
      </c>
      <c r="IZ35">
        <f t="shared" ref="IZ35:KE35" si="1640">IFERROR(IZ13/JA13,"")</f>
        <v>0.64959504121546152</v>
      </c>
      <c r="JB35">
        <f t="shared" ref="JB35:KG35" si="1641">IFERROR(JB13/JC13,"")</f>
        <v>3.8329754495159798</v>
      </c>
      <c r="JD35">
        <f t="shared" ref="JD35:KI35" si="1642">IFERROR(JD13/JE13,"")</f>
        <v>2.8032109015858584</v>
      </c>
      <c r="JF35">
        <f t="shared" ref="JF35:KK35" si="1643">IFERROR(JF13/JG13,"")</f>
        <v>1.4400746031187419</v>
      </c>
      <c r="JH35">
        <f t="shared" ref="JH35:KM35" si="1644">IFERROR(JH13/JI13,"")</f>
        <v>1363.4482888336674</v>
      </c>
      <c r="JJ35">
        <f t="shared" ref="JJ35:KO35" si="1645">IFERROR(JJ13/JK13,"")</f>
        <v>2.2176098517479335</v>
      </c>
      <c r="JL35">
        <f t="shared" ref="JL35:KQ35" si="1646">IFERROR(JL13/JM13,"")</f>
        <v>303.97257609685397</v>
      </c>
      <c r="JN35">
        <f t="shared" ref="JN35:KS35" si="1647">IFERROR(JN13/JO13,"")</f>
        <v>0.83905533410483901</v>
      </c>
      <c r="JP35" t="str">
        <f t="shared" ref="JP35:KU35" si="1648">IFERROR(JP13/JQ13,"")</f>
        <v/>
      </c>
      <c r="JR35" t="str">
        <f t="shared" ref="JR35:KW35" si="1649">IFERROR(JR13/JS13,"")</f>
        <v/>
      </c>
      <c r="JT35">
        <f t="shared" ref="JT35:KY35" si="1650">IFERROR(JT13/JU13,"")</f>
        <v>0</v>
      </c>
      <c r="JV35">
        <f t="shared" ref="JV35:LA35" si="1651">IFERROR(JV13/JW13,"")</f>
        <v>35.587177991973384</v>
      </c>
      <c r="JX35" t="str">
        <f t="shared" ref="JX35:LC35" si="1652">IFERROR(JX13/JY13,"")</f>
        <v/>
      </c>
      <c r="JZ35" t="str">
        <f t="shared" ref="JZ35:LE35" si="1653">IFERROR(JZ13/KA13,"")</f>
        <v/>
      </c>
      <c r="KB35">
        <f t="shared" ref="KB35:LG35" si="1654">IFERROR(KB13/KC13,"")</f>
        <v>0</v>
      </c>
      <c r="KD35">
        <f t="shared" ref="KD35:LI35" si="1655">IFERROR(KD13/KE13,"")</f>
        <v>5.9923552743596229</v>
      </c>
      <c r="KF35">
        <f t="shared" ref="KF35:LK35" si="1656">IFERROR(KF13/KG13,"")</f>
        <v>7.1623503772139288E-2</v>
      </c>
      <c r="KH35">
        <f t="shared" ref="KH35:LM35" si="1657">IFERROR(KH13/KI13,"")</f>
        <v>6.8860585747698444</v>
      </c>
      <c r="KJ35">
        <f t="shared" ref="KJ35:LO35" si="1658">IFERROR(KJ13/KK13,"")</f>
        <v>999.23273092617376</v>
      </c>
      <c r="KL35">
        <f t="shared" ref="KL35:LQ35" si="1659">IFERROR(KL13/KM13,"")</f>
        <v>1.6292787182382558</v>
      </c>
      <c r="KN35" t="str">
        <f t="shared" ref="KN35:LS35" si="1660">IFERROR(KN13/KO13,"")</f>
        <v/>
      </c>
      <c r="KP35" t="str">
        <f t="shared" ref="KP35:LU35" si="1661">IFERROR(KP13/KQ13,"")</f>
        <v/>
      </c>
      <c r="KR35" t="str">
        <f t="shared" ref="KR35:LW35" si="1662">IFERROR(KR13/KS13,"")</f>
        <v/>
      </c>
      <c r="KT35" t="str">
        <f t="shared" ref="KT35:LY35" si="1663">IFERROR(KT13/KU13,"")</f>
        <v/>
      </c>
      <c r="KV35">
        <f t="shared" ref="KV35:MA35" si="1664">IFERROR(KV13/KW13,"")</f>
        <v>0</v>
      </c>
      <c r="KX35">
        <f t="shared" ref="KX35:MC35" si="1665">IFERROR(KX13/KY13,"")</f>
        <v>5.7340233538221606</v>
      </c>
      <c r="KZ35">
        <f t="shared" ref="KZ35:ME35" si="1666">IFERROR(KZ13/LA13,"")</f>
        <v>50.929625531279129</v>
      </c>
      <c r="LB35">
        <f t="shared" ref="LB35:MG35" si="1667">IFERROR(LB13/LC13,"")</f>
        <v>11.976047892976892</v>
      </c>
      <c r="LD35">
        <f t="shared" ref="LD35:MI35" si="1668">IFERROR(LD13/LE13,"")</f>
        <v>4.4218803927480298E-3</v>
      </c>
      <c r="LF35">
        <f t="shared" ref="LF35:MK35" si="1669">IFERROR(LF13/LG13,"")</f>
        <v>4.7801003874683818</v>
      </c>
      <c r="LH35">
        <f t="shared" ref="LH35:MM35" si="1670">IFERROR(LH13/LI13,"")</f>
        <v>2482.7339245403068</v>
      </c>
      <c r="LJ35">
        <f t="shared" ref="LJ35:MO35" si="1671">IFERROR(LJ13/LK13,"")</f>
        <v>0.7708133740180908</v>
      </c>
      <c r="LL35">
        <f t="shared" ref="LL35:MQ35" si="1672">IFERROR(LL13/LM13,"")</f>
        <v>0.86776372487361897</v>
      </c>
      <c r="LN35">
        <f t="shared" ref="LN35:MS35" si="1673">IFERROR(LN13/LO13,"")</f>
        <v>5.9468584939666824</v>
      </c>
      <c r="LP35" t="str">
        <f t="shared" ref="LP35:MU35" si="1674">IFERROR(LP13/LQ13,"")</f>
        <v/>
      </c>
      <c r="LR35" t="str">
        <f t="shared" ref="LR35:MW35" si="1675">IFERROR(LR13/LS13,"")</f>
        <v/>
      </c>
      <c r="LT35">
        <f t="shared" ref="LT35:MY35" si="1676">IFERROR(LT13/LU13,"")</f>
        <v>0.36781279689230012</v>
      </c>
      <c r="LV35">
        <f t="shared" ref="LV35:NA35" si="1677">IFERROR(LV13/LW13,"")</f>
        <v>10.340281891036602</v>
      </c>
      <c r="LX35">
        <f t="shared" ref="LX35:NC35" si="1678">IFERROR(LX13/LY13,"")</f>
        <v>375.36833925910122</v>
      </c>
      <c r="LZ35">
        <f t="shared" ref="LZ35:NE35" si="1679">IFERROR(LZ13/MA13,"")</f>
        <v>3.6101698153047912</v>
      </c>
      <c r="MB35" t="str">
        <f t="shared" ref="MB35:NG35" si="1680">IFERROR(MB13/MC13,"")</f>
        <v/>
      </c>
      <c r="MD35" t="str">
        <f t="shared" ref="MD35:NI35" si="1681">IFERROR(MD13/ME13,"")</f>
        <v/>
      </c>
      <c r="MF35" t="str">
        <f t="shared" ref="MF35:NK35" si="1682">IFERROR(MF13/MG13,"")</f>
        <v/>
      </c>
      <c r="MH35" t="str">
        <f t="shared" ref="MH35:NM35" si="1683">IFERROR(MH13/MI13,"")</f>
        <v/>
      </c>
      <c r="MJ35">
        <f t="shared" ref="MJ35:NO35" si="1684">IFERROR(MJ13/MK13,"")</f>
        <v>2401.6765805189884</v>
      </c>
      <c r="ML35">
        <f t="shared" ref="ML35:NQ35" si="1685">IFERROR(ML13/MM13,"")</f>
        <v>33.63973829717365</v>
      </c>
      <c r="MN35" t="str">
        <f t="shared" ref="MN35:NS35" si="1686">IFERROR(MN13/MO13,"")</f>
        <v/>
      </c>
      <c r="MP35">
        <f t="shared" ref="MP35:NU35" si="1687">IFERROR(MP13/MQ13,"")</f>
        <v>0</v>
      </c>
      <c r="MR35" t="str">
        <f t="shared" ref="MR35:NW35" si="1688">IFERROR(MR13/MS13,"")</f>
        <v/>
      </c>
      <c r="MT35" t="str">
        <f t="shared" ref="MT35:NY35" si="1689">IFERROR(MT13/MU13,"")</f>
        <v/>
      </c>
      <c r="MV35">
        <f t="shared" ref="MV35:OA35" si="1690">IFERROR(MV13/MW13,"")</f>
        <v>1.0077716784182771</v>
      </c>
      <c r="MX35">
        <f t="shared" ref="MX35:OC35" si="1691">IFERROR(MX13/MY13,"")</f>
        <v>7.4529230913222846E-5</v>
      </c>
      <c r="MZ35">
        <f t="shared" ref="MZ35:OE35" si="1692">IFERROR(MZ13/NA13,"")</f>
        <v>2.0476268164621976</v>
      </c>
      <c r="NB35">
        <f t="shared" ref="NB35:OG35" si="1693">IFERROR(NB13/NC13,"")</f>
        <v>9.1050619919267415E-3</v>
      </c>
      <c r="ND35">
        <f t="shared" ref="ND35:OI35" si="1694">IFERROR(ND13/NE13,"")</f>
        <v>6.2821731999252304</v>
      </c>
      <c r="NF35">
        <f t="shared" ref="NF35:OK35" si="1695">IFERROR(NF13/NG13,"")</f>
        <v>1.2103039541520619E-3</v>
      </c>
      <c r="NH35" t="str">
        <f t="shared" ref="NH35:OM35" si="1696">IFERROR(NH13/NI13,"")</f>
        <v/>
      </c>
      <c r="NJ35" t="str">
        <f t="shared" ref="NJ35:OO35" si="1697">IFERROR(NJ13/NK13,"")</f>
        <v/>
      </c>
      <c r="NL35">
        <f t="shared" ref="NL35:OQ35" si="1698">IFERROR(NL13/NM13,"")</f>
        <v>1.0483974174251041</v>
      </c>
      <c r="NN35">
        <f t="shared" ref="NN35:OS35" si="1699">IFERROR(NN13/NO13,"")</f>
        <v>5.0228942018017983E-3</v>
      </c>
      <c r="NP35">
        <f t="shared" ref="NP35:OU35" si="1700">IFERROR(NP13/NQ13,"")</f>
        <v>1.4860792442686257</v>
      </c>
      <c r="NR35">
        <f t="shared" ref="NR35:OW35" si="1701">IFERROR(NR13/NS13,"")</f>
        <v>1.1226289767472161E-2</v>
      </c>
      <c r="NT35">
        <f t="shared" ref="NT35:OY35" si="1702">IFERROR(NT13/NU13,"")</f>
        <v>2.4648875745802696</v>
      </c>
      <c r="NV35">
        <f t="shared" ref="NV35:PA35" si="1703">IFERROR(NV13/NW13,"")</f>
        <v>6.4881053373635226E-3</v>
      </c>
      <c r="NX35">
        <f t="shared" ref="NX35:PC35" si="1704">IFERROR(NX13/NY13,"")</f>
        <v>2.9580774864141022</v>
      </c>
      <c r="NZ35">
        <f t="shared" ref="NZ35:PE35" si="1705">IFERROR(NZ13/OA13,"")</f>
        <v>5.130256481192144E-3</v>
      </c>
      <c r="OB35">
        <f t="shared" ref="OB35:PV35" si="1706">IFERROR(OB13/OC13,"")</f>
        <v>1.5106320574864349</v>
      </c>
      <c r="OD35">
        <f t="shared" ref="OD35:PV35" si="1707">IFERROR(OD13/OE13,"")</f>
        <v>4.3562245519540898E-3</v>
      </c>
      <c r="OF35">
        <f t="shared" ref="OF35:PV35" si="1708">IFERROR(OF13/OG13,"")</f>
        <v>1.5531553166198617</v>
      </c>
      <c r="OH35">
        <f t="shared" ref="OH35:PV35" si="1709">IFERROR(OH13/OI13,"")</f>
        <v>3.8218684597623115E-3</v>
      </c>
      <c r="OJ35">
        <f t="shared" ref="OJ35:PV35" si="1710">IFERROR(OJ13/OK13,"")</f>
        <v>3.8356484712390322</v>
      </c>
      <c r="OL35">
        <f t="shared" ref="OL35:PV35" si="1711">IFERROR(OL13/OM13,"")</f>
        <v>1.1093647083090883E-2</v>
      </c>
      <c r="ON35">
        <f t="shared" ref="ON35:PV35" si="1712">IFERROR(ON13/OO13,"")</f>
        <v>2.8190850060990305</v>
      </c>
      <c r="OP35">
        <f t="shared" ref="OP35:PV35" si="1713">IFERROR(OP13/OQ13,"")</f>
        <v>1.3184054995136483E-2</v>
      </c>
      <c r="OR35">
        <f t="shared" ref="OR35:PV35" si="1714">IFERROR(OR13/OS13,"")</f>
        <v>3.972089878588779</v>
      </c>
      <c r="OT35">
        <f t="shared" ref="OT35:PV35" si="1715">IFERROR(OT13/OU13,"")</f>
        <v>2.5138259782911263E-2</v>
      </c>
      <c r="OV35">
        <f t="shared" ref="OV35:PV35" si="1716">IFERROR(OV13/OW13,"")</f>
        <v>3.6468711747486826</v>
      </c>
      <c r="OX35">
        <f t="shared" ref="OX35:PV35" si="1717">IFERROR(OX13/OY13,"")</f>
        <v>8.9547328635698285E-3</v>
      </c>
      <c r="OZ35">
        <f t="shared" ref="OZ35:PV35" si="1718">IFERROR(OZ13/PA13,"")</f>
        <v>1.8502029592772031</v>
      </c>
      <c r="PB35">
        <f t="shared" ref="PB35:PV35" si="1719">IFERROR(PB13/PC13,"")</f>
        <v>1.8256248440390482E-3</v>
      </c>
      <c r="PD35" t="str">
        <f t="shared" ref="PD35:PV35" si="1720">IFERROR(PD13/PE13,"")</f>
        <v/>
      </c>
      <c r="PF35" t="str">
        <f t="shared" ref="PF35:PV35" si="1721">IFERROR(PF13/PG13,"")</f>
        <v/>
      </c>
      <c r="PH35" t="str">
        <f t="shared" ref="PH35:PV35" si="1722">IFERROR(PH13/PI13,"")</f>
        <v/>
      </c>
      <c r="PJ35">
        <f t="shared" ref="PJ35:PV35" si="1723">IFERROR(PJ13/PK13,"")</f>
        <v>0</v>
      </c>
      <c r="PL35">
        <f t="shared" ref="PL35:PV35" si="1724">IFERROR(PL13/PM13,"")</f>
        <v>1.992365247788993</v>
      </c>
      <c r="PN35">
        <f t="shared" ref="PN35:PV35" si="1725">IFERROR(PN13/PO13,"")</f>
        <v>2.0433113608879238E-2</v>
      </c>
      <c r="PP35">
        <f t="shared" ref="PP35:PV35" si="1726">IFERROR(PP13/PQ13,"")</f>
        <v>12.665496172767236</v>
      </c>
      <c r="PR35">
        <f t="shared" ref="PR35:PV35" si="1727">IFERROR(PR13/PS13,"")</f>
        <v>8.9697458649960898E-3</v>
      </c>
      <c r="PT35">
        <f t="shared" ref="PT35:PV35" si="1728">IFERROR(PT13/PU13,"")</f>
        <v>1.5859810390385416</v>
      </c>
      <c r="PV35">
        <f t="shared" ref="PV35" si="1729">IFERROR(PV13/PW13,"")</f>
        <v>3.6849555818189083E-3</v>
      </c>
    </row>
    <row r="36" spans="3:438" x14ac:dyDescent="0.4">
      <c r="C36" s="10">
        <v>2013</v>
      </c>
      <c r="D36">
        <f t="shared" si="216"/>
        <v>6.9453244195116204</v>
      </c>
      <c r="F36">
        <f t="shared" si="217"/>
        <v>7.9918368039723561E-3</v>
      </c>
      <c r="H36">
        <f t="shared" ref="H36:BS36" si="1730">IFERROR(H14/I14,"")</f>
        <v>2.9417020773739679</v>
      </c>
      <c r="J36">
        <f t="shared" ref="J36:BU36" si="1731">IFERROR(J14/K14,"")</f>
        <v>1.8516949372459009E-2</v>
      </c>
      <c r="L36">
        <f t="shared" ref="L36:BW36" si="1732">IFERROR(L14/M14,"")</f>
        <v>2.0824770224810405</v>
      </c>
      <c r="N36">
        <f t="shared" ref="N36:BY36" si="1733">IFERROR(N14/O14,"")</f>
        <v>1.0427549657159012E-2</v>
      </c>
      <c r="P36">
        <f t="shared" ref="P36:CA36" si="1734">IFERROR(P14/Q14,"")</f>
        <v>1.3813261094509532</v>
      </c>
      <c r="R36">
        <f t="shared" ref="R36:CC36" si="1735">IFERROR(R14/S14,"")</f>
        <v>9.3032179743625584E-3</v>
      </c>
      <c r="T36">
        <f t="shared" ref="T36:CE36" si="1736">IFERROR(T14/U14,"")</f>
        <v>0</v>
      </c>
      <c r="V36">
        <f t="shared" ref="V36:CG36" si="1737">IFERROR(V14/W14,"")</f>
        <v>0</v>
      </c>
      <c r="X36">
        <f t="shared" ref="X36:CI36" si="1738">IFERROR(X14/Y14,"")</f>
        <v>3.7746295266856089</v>
      </c>
      <c r="Z36">
        <f t="shared" ref="Z36:CK36" si="1739">IFERROR(Z14/AA14,"")</f>
        <v>1.602254856276412E-3</v>
      </c>
      <c r="AB36" t="str">
        <f t="shared" ref="AB36:CM36" si="1740">IFERROR(AB14/AC14,"")</f>
        <v/>
      </c>
      <c r="AD36" t="str">
        <f t="shared" ref="AD36:CO36" si="1741">IFERROR(AD14/AE14,"")</f>
        <v/>
      </c>
      <c r="AF36">
        <f t="shared" ref="AF36:CQ36" si="1742">IFERROR(AF14/AG14,"")</f>
        <v>6.4166961443226036</v>
      </c>
      <c r="AH36">
        <f t="shared" ref="AH36:CS36" si="1743">IFERROR(AH14/AI14,"")</f>
        <v>5.9543548863163626E-3</v>
      </c>
      <c r="AJ36" t="str">
        <f t="shared" ref="AJ36:CU36" si="1744">IFERROR(AJ14/AK14,"")</f>
        <v/>
      </c>
      <c r="AL36" t="str">
        <f t="shared" ref="AL36:CW36" si="1745">IFERROR(AL14/AM14,"")</f>
        <v/>
      </c>
      <c r="AN36" t="str">
        <f t="shared" ref="AN36:CY36" si="1746">IFERROR(AN14/AO14,"")</f>
        <v/>
      </c>
      <c r="AP36" t="str">
        <f t="shared" ref="AP36:DA36" si="1747">IFERROR(AP14/AQ14,"")</f>
        <v/>
      </c>
      <c r="AR36">
        <f t="shared" ref="AR36:DC36" si="1748">IFERROR(AR14/AS14,"")</f>
        <v>0</v>
      </c>
      <c r="AT36">
        <f t="shared" ref="AT36:DE36" si="1749">IFERROR(AT14/AU14,"")</f>
        <v>0.90200523996012538</v>
      </c>
      <c r="AV36">
        <f t="shared" ref="AV36:DG36" si="1750">IFERROR(AV14/AW14,"")</f>
        <v>8.4489597396869804</v>
      </c>
      <c r="AX36">
        <f t="shared" ref="AX36:DI36" si="1751">IFERROR(AX14/AY14,"")</f>
        <v>3.441990235949858</v>
      </c>
      <c r="AZ36">
        <f t="shared" ref="AZ36:DK36" si="1752">IFERROR(AZ14/BA14,"")</f>
        <v>119.64160731923681</v>
      </c>
      <c r="BB36">
        <f t="shared" ref="BB36:DM36" si="1753">IFERROR(BB14/BC14,"")</f>
        <v>1.2781436142901634</v>
      </c>
      <c r="BD36">
        <f t="shared" ref="BD36:DO36" si="1754">IFERROR(BD14/BE14,"")</f>
        <v>4.3508177371932604</v>
      </c>
      <c r="BF36">
        <f t="shared" ref="BF36:DQ36" si="1755">IFERROR(BF14/BG14,"")</f>
        <v>3.7538830374594276</v>
      </c>
      <c r="BH36" t="str">
        <f t="shared" ref="BH36:DS36" si="1756">IFERROR(BH14/BI14,"")</f>
        <v/>
      </c>
      <c r="BJ36" t="str">
        <f t="shared" ref="BJ36:DU36" si="1757">IFERROR(BJ14/BK14,"")</f>
        <v/>
      </c>
      <c r="BL36">
        <f t="shared" ref="BL36:DW36" si="1758">IFERROR(BL14/BM14,"")</f>
        <v>10007.738031703699</v>
      </c>
      <c r="BN36">
        <f t="shared" ref="BN36:DY36" si="1759">IFERROR(BN14/BO14,"")</f>
        <v>7.1377622733822648</v>
      </c>
      <c r="BP36" t="str">
        <f t="shared" ref="BP36:EA36" si="1760">IFERROR(BP14/BQ14,"")</f>
        <v/>
      </c>
      <c r="BR36" t="str">
        <f t="shared" ref="BR36:EC36" si="1761">IFERROR(BR14/BS14,"")</f>
        <v/>
      </c>
      <c r="BT36">
        <f t="shared" ref="BT36:EE36" si="1762">IFERROR(BT14/BU14,"")</f>
        <v>0.84732390865648344</v>
      </c>
      <c r="BV36">
        <f t="shared" ref="BV36:EG36" si="1763">IFERROR(BV14/BW14,"")</f>
        <v>2.4790472173618912</v>
      </c>
      <c r="BX36">
        <f t="shared" ref="BX36:EI36" si="1764">IFERROR(BX14/BY14,"")</f>
        <v>0.42280128991579119</v>
      </c>
      <c r="BZ36">
        <f t="shared" ref="BZ36:EK36" si="1765">IFERROR(BZ14/CA14,"")</f>
        <v>4.020824370406423</v>
      </c>
      <c r="CB36">
        <f t="shared" ref="CB36:EM36" si="1766">IFERROR(CB14/CC14,"")</f>
        <v>311.13481142621771</v>
      </c>
      <c r="CD36">
        <f t="shared" ref="CD36:EO36" si="1767">IFERROR(CD14/CE14,"")</f>
        <v>-17.956938341601703</v>
      </c>
      <c r="CF36">
        <f t="shared" ref="CF36:EQ36" si="1768">IFERROR(CF14/CG14,"")</f>
        <v>37.527316353151306</v>
      </c>
      <c r="CH36">
        <f t="shared" ref="CH36:ES36" si="1769">IFERROR(CH14/CI14,"")</f>
        <v>7.3463055205865597</v>
      </c>
      <c r="CJ36">
        <f t="shared" ref="CJ36:EU36" si="1770">IFERROR(CJ14/CK14,"")</f>
        <v>322.41010184335641</v>
      </c>
      <c r="CL36">
        <f t="shared" ref="CL36:EW36" si="1771">IFERROR(CL14/CM14,"")</f>
        <v>1.1248216833095577</v>
      </c>
      <c r="CN36">
        <f t="shared" ref="CN36:EY36" si="1772">IFERROR(CN14/CO14,"")</f>
        <v>4.5318749338694317</v>
      </c>
      <c r="CP36">
        <f t="shared" ref="CP36:FA36" si="1773">IFERROR(CP14/CQ14,"")</f>
        <v>7.0277777777777777</v>
      </c>
      <c r="CR36">
        <f t="shared" ref="CR36:FC36" si="1774">IFERROR(CR14/CS14,"")</f>
        <v>8.6466797650393709E-2</v>
      </c>
      <c r="CT36">
        <f t="shared" ref="CT36:FE36" si="1775">IFERROR(CT14/CU14,"")</f>
        <v>1.6612134394668641</v>
      </c>
      <c r="CV36">
        <f t="shared" ref="CV36:FG36" si="1776">IFERROR(CV14/CW14,"")</f>
        <v>7081.3151467466168</v>
      </c>
      <c r="CX36">
        <f t="shared" ref="CX36:FI36" si="1777">IFERROR(CX14/CY14,"")</f>
        <v>2.509910168069005</v>
      </c>
      <c r="CZ36">
        <f t="shared" ref="CZ36:FK36" si="1778">IFERROR(CZ14/DA14,"")</f>
        <v>3.0403634932375391E-2</v>
      </c>
      <c r="DB36">
        <f t="shared" ref="DB36:FM36" si="1779">IFERROR(DB14/DC14,"")</f>
        <v>2.6645149706691478</v>
      </c>
      <c r="DD36">
        <f t="shared" ref="DD36:FO36" si="1780">IFERROR(DD14/DE14,"")</f>
        <v>73495.511687938051</v>
      </c>
      <c r="DF36">
        <f t="shared" ref="DF36:FQ36" si="1781">IFERROR(DF14/DG14,"")</f>
        <v>3.7918407852760989</v>
      </c>
      <c r="DH36" t="str">
        <f t="shared" ref="DH36:FS36" si="1782">IFERROR(DH14/DI14,"")</f>
        <v/>
      </c>
      <c r="DJ36" t="str">
        <f t="shared" ref="DJ36:FU36" si="1783">IFERROR(DJ14/DK14,"")</f>
        <v/>
      </c>
      <c r="DL36">
        <f t="shared" ref="DL36:FW36" si="1784">IFERROR(DL14/DM14,"")</f>
        <v>0</v>
      </c>
      <c r="DN36">
        <f t="shared" ref="DN36:FY36" si="1785">IFERROR(DN14/DO14,"")</f>
        <v>8.1731745209735891</v>
      </c>
      <c r="DP36">
        <f t="shared" ref="DP36:GA36" si="1786">IFERROR(DP14/DQ14,"")</f>
        <v>1.2029411095788618</v>
      </c>
      <c r="DR36">
        <f t="shared" ref="DR36:GC36" si="1787">IFERROR(DR14/DS14,"")</f>
        <v>3.7387325058066123</v>
      </c>
      <c r="DT36" t="str">
        <f t="shared" ref="DT36:GE36" si="1788">IFERROR(DT14/DU14,"")</f>
        <v/>
      </c>
      <c r="DV36" t="str">
        <f t="shared" ref="DV36:GG36" si="1789">IFERROR(DV14/DW14,"")</f>
        <v/>
      </c>
      <c r="DX36">
        <f t="shared" ref="DX36:GI36" si="1790">IFERROR(DX14/DY14,"")</f>
        <v>0</v>
      </c>
      <c r="DZ36">
        <f t="shared" ref="DZ36:GK36" si="1791">IFERROR(DZ14/EA14,"")</f>
        <v>2.1846187978262797</v>
      </c>
      <c r="EB36" t="str">
        <f t="shared" ref="EB36:GM36" si="1792">IFERROR(EB14/EC14,"")</f>
        <v/>
      </c>
      <c r="ED36" t="str">
        <f t="shared" ref="ED36:GO36" si="1793">IFERROR(ED14/EE14,"")</f>
        <v/>
      </c>
      <c r="EF36">
        <f t="shared" ref="EF36:GQ36" si="1794">IFERROR(EF14/EG14,"")</f>
        <v>666.26029927018305</v>
      </c>
      <c r="EH36">
        <f t="shared" ref="EH36:GS36" si="1795">IFERROR(EH14/EI14,"")</f>
        <v>1.9194933592690884</v>
      </c>
      <c r="EJ36" t="str">
        <f t="shared" ref="EJ36:GU36" si="1796">IFERROR(EJ14/EK14,"")</f>
        <v/>
      </c>
      <c r="EL36" t="str">
        <f t="shared" ref="EL36:GW36" si="1797">IFERROR(EL14/EM14,"")</f>
        <v/>
      </c>
      <c r="EN36">
        <f t="shared" ref="EN36:GY36" si="1798">IFERROR(EN14/EO14,"")</f>
        <v>0</v>
      </c>
      <c r="EP36">
        <f t="shared" ref="EP36:HA36" si="1799">IFERROR(EP14/EQ14,"")</f>
        <v>1.536020066889632</v>
      </c>
      <c r="ER36">
        <f t="shared" ref="ER36:HC36" si="1800">IFERROR(ER14/ES14,"")</f>
        <v>2711.4065064487986</v>
      </c>
      <c r="ET36">
        <f t="shared" ref="ET36:HE36" si="1801">IFERROR(ET14/EU14,"")</f>
        <v>7.8279535970332157</v>
      </c>
      <c r="EV36" t="str">
        <f t="shared" ref="EV36:HG36" si="1802">IFERROR(EV14/EW14,"")</f>
        <v/>
      </c>
      <c r="EX36" t="str">
        <f t="shared" ref="EX36:HI36" si="1803">IFERROR(EX14/EY14,"")</f>
        <v/>
      </c>
      <c r="EZ36">
        <f t="shared" ref="EZ36:HK36" si="1804">IFERROR(EZ14/FA14,"")</f>
        <v>0</v>
      </c>
      <c r="FB36">
        <f t="shared" ref="FB36:HM36" si="1805">IFERROR(FB14/FC14,"")</f>
        <v>9.9363398530000211</v>
      </c>
      <c r="FD36">
        <f t="shared" ref="FD36:HO36" si="1806">IFERROR(FD14/FE14,"")</f>
        <v>1.1718454041399891</v>
      </c>
      <c r="FF36">
        <f t="shared" ref="FF36:HQ36" si="1807">IFERROR(FF14/FG14,"")</f>
        <v>27.434210526315791</v>
      </c>
      <c r="FH36">
        <f t="shared" ref="FH36:HS36" si="1808">IFERROR(FH14/FI14,"")</f>
        <v>4.1980049456914044</v>
      </c>
      <c r="FJ36">
        <f t="shared" ref="FJ36:HU36" si="1809">IFERROR(FJ14/FK14,"")</f>
        <v>7.2033853477915892</v>
      </c>
      <c r="FL36">
        <f t="shared" ref="FL36:HW36" si="1810">IFERROR(FL14/FM14,"")</f>
        <v>1576.2634603799256</v>
      </c>
      <c r="FN36">
        <f t="shared" ref="FN36:HY36" si="1811">IFERROR(FN14/FO14,"")</f>
        <v>14.059617734644723</v>
      </c>
      <c r="FP36">
        <f t="shared" ref="FP36:IA36" si="1812">IFERROR(FP14/FQ14,"")</f>
        <v>12.57211622686903</v>
      </c>
      <c r="FR36">
        <f t="shared" ref="FR36:IC36" si="1813">IFERROR(FR14/FS14,"")</f>
        <v>2.1915339504923739</v>
      </c>
      <c r="FT36">
        <f t="shared" ref="FT36:IE36" si="1814">IFERROR(FT14/FU14,"")</f>
        <v>3.9371607215657378</v>
      </c>
      <c r="FV36">
        <f t="shared" ref="FV36:IG36" si="1815">IFERROR(FV14/FW14,"")</f>
        <v>2.8371337494707314</v>
      </c>
      <c r="FX36">
        <f t="shared" ref="FX36:II36" si="1816">IFERROR(FX14/FY14,"")</f>
        <v>2.0025127241683225</v>
      </c>
      <c r="FZ36">
        <f t="shared" ref="FZ36:IK36" si="1817">IFERROR(FZ14/GA14,"")</f>
        <v>2.3158287157932333</v>
      </c>
      <c r="GB36">
        <f t="shared" ref="GB36:IM36" si="1818">IFERROR(GB14/GC14,"")</f>
        <v>0.29377552891902209</v>
      </c>
      <c r="GD36" t="str">
        <f t="shared" ref="GD36:IO36" si="1819">IFERROR(GD14/GE14,"")</f>
        <v/>
      </c>
      <c r="GF36">
        <f t="shared" ref="GF36:IQ36" si="1820">IFERROR(GF14/GG14,"")</f>
        <v>327.65541407985137</v>
      </c>
      <c r="GH36">
        <f t="shared" ref="GH36:IS36" si="1821">IFERROR(GH14/GI14,"")</f>
        <v>1.6526087998912156</v>
      </c>
      <c r="GJ36" t="str">
        <f t="shared" ref="GJ36:IU36" si="1822">IFERROR(GJ14/GK14,"")</f>
        <v/>
      </c>
      <c r="GL36" t="str">
        <f t="shared" ref="GL36:IW36" si="1823">IFERROR(GL14/GM14,"")</f>
        <v/>
      </c>
      <c r="GN36" t="str">
        <f t="shared" ref="GN36:IY36" si="1824">IFERROR(GN14/GO14,"")</f>
        <v/>
      </c>
      <c r="GP36" t="str">
        <f t="shared" ref="GP36:JA36" si="1825">IFERROR(GP14/GQ14,"")</f>
        <v/>
      </c>
      <c r="GR36">
        <f t="shared" ref="GR36:JC36" si="1826">IFERROR(GR14/GS14,"")</f>
        <v>0</v>
      </c>
      <c r="GT36">
        <f t="shared" ref="GT36:JE36" si="1827">IFERROR(GT14/GU14,"")</f>
        <v>1.3047012021829028</v>
      </c>
      <c r="GV36">
        <f t="shared" ref="GV36:JG36" si="1828">IFERROR(GV14/GW14,"")</f>
        <v>0.22076607047345717</v>
      </c>
      <c r="GX36">
        <f t="shared" ref="GX36:JI36" si="1829">IFERROR(GX14/GY14,"")</f>
        <v>2.6398117791463038</v>
      </c>
      <c r="GZ36" t="str">
        <f t="shared" ref="GZ36:JK36" si="1830">IFERROR(GZ14/HA14,"")</f>
        <v/>
      </c>
      <c r="HB36" t="str">
        <f t="shared" ref="HB36:JM36" si="1831">IFERROR(HB14/HC14,"")</f>
        <v/>
      </c>
      <c r="HD36">
        <f t="shared" ref="HD36:JO36" si="1832">IFERROR(HD14/HE14,"")</f>
        <v>0</v>
      </c>
      <c r="HF36">
        <f t="shared" ref="HF36:JQ36" si="1833">IFERROR(HF14/HG14,"")</f>
        <v>8.3328848861335061</v>
      </c>
      <c r="HH36" t="str">
        <f t="shared" ref="HH36:JS36" si="1834">IFERROR(HH14/HI14,"")</f>
        <v/>
      </c>
      <c r="HJ36" t="str">
        <f t="shared" ref="HJ36:JU36" si="1835">IFERROR(HJ14/HK14,"")</f>
        <v/>
      </c>
      <c r="HL36">
        <f t="shared" ref="HL36:JW36" si="1836">IFERROR(HL14/HM14,"")</f>
        <v>0</v>
      </c>
      <c r="HN36">
        <f t="shared" ref="HN36:JY36" si="1837">IFERROR(HN14/HO14,"")</f>
        <v>1.1443468763296434</v>
      </c>
      <c r="HP36">
        <f t="shared" ref="HP36:KA36" si="1838">IFERROR(HP14/HQ14,"")</f>
        <v>54.988101114314112</v>
      </c>
      <c r="HR36">
        <f t="shared" ref="HR36:KC36" si="1839">IFERROR(HR14/HS14,"")</f>
        <v>8.6674279551747428</v>
      </c>
      <c r="HT36">
        <f t="shared" ref="HT36:KE36" si="1840">IFERROR(HT14/HU14,"")</f>
        <v>3.7269800292606139E-2</v>
      </c>
      <c r="HV36">
        <f t="shared" ref="HV36:KG36" si="1841">IFERROR(HV14/HW14,"")</f>
        <v>1.1011186809538414</v>
      </c>
      <c r="HX36">
        <f t="shared" ref="HX36:KI36" si="1842">IFERROR(HX14/HY14,"")</f>
        <v>195074.27732284891</v>
      </c>
      <c r="HZ36">
        <f t="shared" ref="HZ36:KK36" si="1843">IFERROR(HZ14/IA14,"")</f>
        <v>8.6807563217555472</v>
      </c>
      <c r="IB36">
        <f t="shared" ref="IB36:KM36" si="1844">IFERROR(IB14/IC14,"")</f>
        <v>128.88555263620168</v>
      </c>
      <c r="ID36">
        <f t="shared" ref="ID36:KO36" si="1845">IFERROR(ID14/IE14,"")</f>
        <v>7.9965950206064447</v>
      </c>
      <c r="IF36">
        <f t="shared" ref="IF36:JK36" si="1846">IFERROR(IF14/IG14,"")</f>
        <v>26.435069631738184</v>
      </c>
      <c r="IH36">
        <f t="shared" ref="IH36:JM36" si="1847">IFERROR(IH14/II14,"")</f>
        <v>23.27042337507454</v>
      </c>
      <c r="IJ36">
        <f t="shared" ref="IJ36:JO36" si="1848">IFERROR(IJ14/IK14,"")</f>
        <v>4.430644249097599E-2</v>
      </c>
      <c r="IL36">
        <f t="shared" ref="IL36:JQ36" si="1849">IFERROR(IL14/IM14,"")</f>
        <v>10.715025610133679</v>
      </c>
      <c r="IN36" t="str">
        <f t="shared" ref="IN36:JS36" si="1850">IFERROR(IN14/IO14,"")</f>
        <v/>
      </c>
      <c r="IP36" t="str">
        <f t="shared" ref="IP36:JU36" si="1851">IFERROR(IP14/IQ14,"")</f>
        <v/>
      </c>
      <c r="IR36">
        <f t="shared" ref="IR36:JW36" si="1852">IFERROR(IR14/IS14,"")</f>
        <v>0</v>
      </c>
      <c r="IT36">
        <f t="shared" ref="IT36:JY36" si="1853">IFERROR(IT14/IU14,"")</f>
        <v>3.081288502287252</v>
      </c>
      <c r="IV36">
        <f t="shared" ref="IV36:KA36" si="1854">IFERROR(IV14/IW14,"")</f>
        <v>1155.807875160001</v>
      </c>
      <c r="IX36">
        <f t="shared" ref="IX36:KC36" si="1855">IFERROR(IX14/IY14,"")</f>
        <v>-18.638827505524503</v>
      </c>
      <c r="IZ36">
        <f t="shared" ref="IZ36:KE36" si="1856">IFERROR(IZ14/JA14,"")</f>
        <v>0.75042337329434772</v>
      </c>
      <c r="JB36">
        <f t="shared" ref="JB36:KG36" si="1857">IFERROR(JB14/JC14,"")</f>
        <v>5.4813745150657667</v>
      </c>
      <c r="JD36">
        <f t="shared" ref="JD36:KI36" si="1858">IFERROR(JD14/JE14,"")</f>
        <v>2.7348806158553716</v>
      </c>
      <c r="JF36">
        <f t="shared" ref="JF36:KK36" si="1859">IFERROR(JF14/JG14,"")</f>
        <v>1.3682963250224958</v>
      </c>
      <c r="JH36">
        <f t="shared" ref="JH36:KM36" si="1860">IFERROR(JH14/JI14,"")</f>
        <v>1375.5289076997999</v>
      </c>
      <c r="JJ36">
        <f t="shared" ref="JJ36:KO36" si="1861">IFERROR(JJ14/JK14,"")</f>
        <v>5.8376629645406295</v>
      </c>
      <c r="JL36">
        <f t="shared" ref="JL36:KQ36" si="1862">IFERROR(JL14/JM14,"")</f>
        <v>414.86721634365875</v>
      </c>
      <c r="JN36">
        <f t="shared" ref="JN36:KS36" si="1863">IFERROR(JN14/JO14,"")</f>
        <v>1.7070670000229373</v>
      </c>
      <c r="JP36">
        <f t="shared" ref="JP36:KU36" si="1864">IFERROR(JP14/JQ14,"")</f>
        <v>0.13056011305875251</v>
      </c>
      <c r="JR36">
        <f t="shared" ref="JR36:KW36" si="1865">IFERROR(JR14/JS14,"")</f>
        <v>5.8581113950047854</v>
      </c>
      <c r="JT36">
        <f t="shared" ref="JT36:KY36" si="1866">IFERROR(JT14/JU14,"")</f>
        <v>53.423808222246059</v>
      </c>
      <c r="JV36">
        <f t="shared" ref="JV36:LA36" si="1867">IFERROR(JV14/JW14,"")</f>
        <v>17.478812549007266</v>
      </c>
      <c r="JX36" t="str">
        <f t="shared" ref="JX36:LC36" si="1868">IFERROR(JX14/JY14,"")</f>
        <v/>
      </c>
      <c r="JZ36" t="str">
        <f t="shared" ref="JZ36:LE36" si="1869">IFERROR(JZ14/KA14,"")</f>
        <v/>
      </c>
      <c r="KB36">
        <f t="shared" ref="KB36:LG36" si="1870">IFERROR(KB14/KC14,"")</f>
        <v>0</v>
      </c>
      <c r="KD36">
        <f t="shared" ref="KD36:LI36" si="1871">IFERROR(KD14/KE14,"")</f>
        <v>6.4789218001674236</v>
      </c>
      <c r="KF36">
        <f t="shared" ref="KF36:LK36" si="1872">IFERROR(KF14/KG14,"")</f>
        <v>6.8694281537345234E-2</v>
      </c>
      <c r="KH36">
        <f t="shared" ref="KH36:LM36" si="1873">IFERROR(KH14/KI14,"")</f>
        <v>4.44923127585853</v>
      </c>
      <c r="KJ36">
        <f t="shared" ref="KJ36:LO36" si="1874">IFERROR(KJ14/KK14,"")</f>
        <v>1157.4456199457757</v>
      </c>
      <c r="KL36">
        <f t="shared" ref="KL36:LQ36" si="1875">IFERROR(KL14/KM14,"")</f>
        <v>1.9329006607638948</v>
      </c>
      <c r="KN36" t="str">
        <f t="shared" ref="KN36:LS36" si="1876">IFERROR(KN14/KO14,"")</f>
        <v/>
      </c>
      <c r="KP36" t="str">
        <f t="shared" ref="KP36:LU36" si="1877">IFERROR(KP14/KQ14,"")</f>
        <v/>
      </c>
      <c r="KR36">
        <f t="shared" ref="KR36:LW36" si="1878">IFERROR(KR14/KS14,"")</f>
        <v>0</v>
      </c>
      <c r="KT36">
        <f t="shared" ref="KT36:LY36" si="1879">IFERROR(KT14/KU14,"")</f>
        <v>3.8731769241813807</v>
      </c>
      <c r="KV36">
        <f t="shared" ref="KV36:MA36" si="1880">IFERROR(KV14/KW14,"")</f>
        <v>3112.8045967300382</v>
      </c>
      <c r="KX36">
        <f t="shared" ref="KX36:MC36" si="1881">IFERROR(KX14/KY14,"")</f>
        <v>5.0294362851734542</v>
      </c>
      <c r="KZ36">
        <f t="shared" ref="KZ36:ME36" si="1882">IFERROR(KZ14/LA14,"")</f>
        <v>52.143867872297072</v>
      </c>
      <c r="LB36">
        <f t="shared" ref="LB36:MG36" si="1883">IFERROR(LB14/LC14,"")</f>
        <v>14.133730600294596</v>
      </c>
      <c r="LD36">
        <f t="shared" ref="LD36:MI36" si="1884">IFERROR(LD14/LE14,"")</f>
        <v>4.2238124263976875E-3</v>
      </c>
      <c r="LF36">
        <f t="shared" ref="LF36:MK36" si="1885">IFERROR(LF14/LG14,"")</f>
        <v>2.7964581835914135</v>
      </c>
      <c r="LH36">
        <f t="shared" ref="LH36:MM36" si="1886">IFERROR(LH14/LI14,"")</f>
        <v>2843.7064305109984</v>
      </c>
      <c r="LJ36">
        <f t="shared" ref="LJ36:MO36" si="1887">IFERROR(LJ14/LK14,"")</f>
        <v>0.75313814410066726</v>
      </c>
      <c r="LL36">
        <f t="shared" ref="LL36:MQ36" si="1888">IFERROR(LL14/LM14,"")</f>
        <v>0.95932579949217456</v>
      </c>
      <c r="LN36">
        <f t="shared" ref="LN36:MS36" si="1889">IFERROR(LN14/LO14,"")</f>
        <v>5.7138489117810343</v>
      </c>
      <c r="LP36" t="str">
        <f t="shared" ref="LP36:MU36" si="1890">IFERROR(LP14/LQ14,"")</f>
        <v/>
      </c>
      <c r="LR36" t="str">
        <f t="shared" ref="LR36:MW36" si="1891">IFERROR(LR14/LS14,"")</f>
        <v/>
      </c>
      <c r="LT36">
        <f t="shared" ref="LT36:MY36" si="1892">IFERROR(LT14/LU14,"")</f>
        <v>0.31035072526325275</v>
      </c>
      <c r="LV36">
        <f t="shared" ref="LV36:NA36" si="1893">IFERROR(LV14/LW14,"")</f>
        <v>3.7649810812922744</v>
      </c>
      <c r="LX36">
        <f t="shared" ref="LX36:NC36" si="1894">IFERROR(LX14/LY14,"")</f>
        <v>348.07758882098813</v>
      </c>
      <c r="LZ36">
        <f t="shared" ref="LZ36:NE36" si="1895">IFERROR(LZ14/MA14,"")</f>
        <v>2.5705702994067057</v>
      </c>
      <c r="MB36" t="str">
        <f t="shared" ref="MB36:NG36" si="1896">IFERROR(MB14/MC14,"")</f>
        <v/>
      </c>
      <c r="MD36" t="str">
        <f t="shared" ref="MD36:NI36" si="1897">IFERROR(MD14/ME14,"")</f>
        <v/>
      </c>
      <c r="MF36" t="str">
        <f t="shared" ref="MF36:NK36" si="1898">IFERROR(MF14/MG14,"")</f>
        <v/>
      </c>
      <c r="MH36" t="str">
        <f t="shared" ref="MH36:NM36" si="1899">IFERROR(MH14/MI14,"")</f>
        <v/>
      </c>
      <c r="MJ36">
        <f t="shared" ref="MJ36:NO36" si="1900">IFERROR(MJ14/MK14,"")</f>
        <v>2730.0944992710738</v>
      </c>
      <c r="ML36">
        <f t="shared" ref="ML36:NQ36" si="1901">IFERROR(ML14/MM14,"")</f>
        <v>15.045241447597441</v>
      </c>
      <c r="MN36" t="str">
        <f t="shared" ref="MN36:NS36" si="1902">IFERROR(MN14/MO14,"")</f>
        <v/>
      </c>
      <c r="MP36">
        <f t="shared" ref="MP36:NU36" si="1903">IFERROR(MP14/MQ14,"")</f>
        <v>0</v>
      </c>
      <c r="MR36" t="str">
        <f t="shared" ref="MR36:NW36" si="1904">IFERROR(MR14/MS14,"")</f>
        <v/>
      </c>
      <c r="MT36" t="str">
        <f t="shared" ref="MT36:NY36" si="1905">IFERROR(MT14/MU14,"")</f>
        <v/>
      </c>
      <c r="MV36">
        <f t="shared" ref="MV36:OA36" si="1906">IFERROR(MV14/MW14,"")</f>
        <v>1.2436690975697777</v>
      </c>
      <c r="MX36">
        <f t="shared" ref="MX36:OC36" si="1907">IFERROR(MX14/MY14,"")</f>
        <v>1.0654411028086031E-3</v>
      </c>
      <c r="MZ36">
        <f t="shared" ref="MZ36:OE36" si="1908">IFERROR(MZ14/NA14,"")</f>
        <v>2.1662963887756375</v>
      </c>
      <c r="NB36">
        <f t="shared" ref="NB36:OG36" si="1909">IFERROR(NB14/NC14,"")</f>
        <v>9.9672603848941655E-3</v>
      </c>
      <c r="ND36">
        <f t="shared" ref="ND36:OI36" si="1910">IFERROR(ND14/NE14,"")</f>
        <v>6.9027310151040178</v>
      </c>
      <c r="NF36">
        <f t="shared" ref="NF36:OK36" si="1911">IFERROR(NF14/NG14,"")</f>
        <v>3.0901800071873493E-3</v>
      </c>
      <c r="NH36" t="str">
        <f t="shared" ref="NH36:OM36" si="1912">IFERROR(NH14/NI14,"")</f>
        <v/>
      </c>
      <c r="NJ36" t="str">
        <f t="shared" ref="NJ36:OO36" si="1913">IFERROR(NJ14/NK14,"")</f>
        <v/>
      </c>
      <c r="NL36">
        <f t="shared" ref="NL36:OQ36" si="1914">IFERROR(NL14/NM14,"")</f>
        <v>0.82254775786750245</v>
      </c>
      <c r="NN36">
        <f t="shared" ref="NN36:OS36" si="1915">IFERROR(NN14/NO14,"")</f>
        <v>4.2437246527994152E-3</v>
      </c>
      <c r="NP36">
        <f t="shared" ref="NP36:OU36" si="1916">IFERROR(NP14/NQ14,"")</f>
        <v>1.7338621339636247</v>
      </c>
      <c r="NR36">
        <f t="shared" ref="NR36:OW36" si="1917">IFERROR(NR14/NS14,"")</f>
        <v>1.6045414043309836E-2</v>
      </c>
      <c r="NT36">
        <f t="shared" ref="NT36:OY36" si="1918">IFERROR(NT14/NU14,"")</f>
        <v>2.7847015335667158</v>
      </c>
      <c r="NV36">
        <f t="shared" ref="NV36:PA36" si="1919">IFERROR(NV14/NW14,"")</f>
        <v>8.2001761213526467E-3</v>
      </c>
      <c r="NX36">
        <f t="shared" ref="NX36:PC36" si="1920">IFERROR(NX14/NY14,"")</f>
        <v>2.6774917035564894</v>
      </c>
      <c r="NZ36">
        <f t="shared" ref="NZ36:PE36" si="1921">IFERROR(NZ14/OA14,"")</f>
        <v>5.913759124305102E-3</v>
      </c>
      <c r="OB36">
        <f t="shared" ref="OB36:PV36" si="1922">IFERROR(OB14/OC14,"")</f>
        <v>1.3881958483309502</v>
      </c>
      <c r="OD36">
        <f t="shared" ref="OD36:PV36" si="1923">IFERROR(OD14/OE14,"")</f>
        <v>2.0205142073441633E-3</v>
      </c>
      <c r="OF36">
        <f t="shared" ref="OF36:PV36" si="1924">IFERROR(OF14/OG14,"")</f>
        <v>1.6775327941853155</v>
      </c>
      <c r="OH36">
        <f t="shared" ref="OH36:PV36" si="1925">IFERROR(OH14/OI14,"")</f>
        <v>-5.6440031375245593E-4</v>
      </c>
      <c r="OJ36">
        <f t="shared" ref="OJ36:PV36" si="1926">IFERROR(OJ14/OK14,"")</f>
        <v>3.2237809949818703</v>
      </c>
      <c r="OL36">
        <f t="shared" ref="OL36:PV36" si="1927">IFERROR(OL14/OM14,"")</f>
        <v>1.0738267802429615E-2</v>
      </c>
      <c r="ON36">
        <f t="shared" ref="ON36:PV36" si="1928">IFERROR(ON14/OO14,"")</f>
        <v>2.7394949101963837</v>
      </c>
      <c r="OP36">
        <f t="shared" ref="OP36:PV36" si="1929">IFERROR(OP14/OQ14,"")</f>
        <v>1.8317047807043321E-2</v>
      </c>
      <c r="OR36">
        <f t="shared" ref="OR36:PV36" si="1930">IFERROR(OR14/OS14,"")</f>
        <v>3.6729262710210051</v>
      </c>
      <c r="OT36">
        <f t="shared" ref="OT36:PV36" si="1931">IFERROR(OT14/OU14,"")</f>
        <v>2.0631358578481564E-2</v>
      </c>
      <c r="OV36">
        <f t="shared" ref="OV36:PV36" si="1932">IFERROR(OV14/OW14,"")</f>
        <v>3.2569201908966958</v>
      </c>
      <c r="OX36">
        <f t="shared" ref="OX36:PV36" si="1933">IFERROR(OX14/OY14,"")</f>
        <v>6.9394186598896969E-3</v>
      </c>
      <c r="OZ36">
        <f t="shared" ref="OZ36:PV36" si="1934">IFERROR(OZ14/PA14,"")</f>
        <v>1.8216474355435324</v>
      </c>
      <c r="PB36">
        <f t="shared" ref="PB36:PV36" si="1935">IFERROR(PB14/PC14,"")</f>
        <v>1.9951074142659096E-3</v>
      </c>
      <c r="PD36" t="str">
        <f t="shared" ref="PD36:PV36" si="1936">IFERROR(PD14/PE14,"")</f>
        <v/>
      </c>
      <c r="PF36" t="str">
        <f t="shared" ref="PF36:PV36" si="1937">IFERROR(PF14/PG14,"")</f>
        <v/>
      </c>
      <c r="PH36" t="str">
        <f t="shared" ref="PH36:PV36" si="1938">IFERROR(PH14/PI14,"")</f>
        <v/>
      </c>
      <c r="PJ36">
        <f t="shared" ref="PJ36:PV36" si="1939">IFERROR(PJ14/PK14,"")</f>
        <v>0</v>
      </c>
      <c r="PL36">
        <f t="shared" ref="PL36:PV36" si="1940">IFERROR(PL14/PM14,"")</f>
        <v>2.7108637222254313</v>
      </c>
      <c r="PN36">
        <f t="shared" ref="PN36:PV36" si="1941">IFERROR(PN14/PO14,"")</f>
        <v>5.7186941087816814E-3</v>
      </c>
      <c r="PP36">
        <f t="shared" ref="PP36:PV36" si="1942">IFERROR(PP14/PQ14,"")</f>
        <v>8.2575223462426113</v>
      </c>
      <c r="PR36">
        <f t="shared" ref="PR36:PV36" si="1943">IFERROR(PR14/PS14,"")</f>
        <v>7.079211726649908E-3</v>
      </c>
      <c r="PT36">
        <f t="shared" ref="PT36:PV36" si="1944">IFERROR(PT14/PU14,"")</f>
        <v>1.8374503513028804</v>
      </c>
      <c r="PV36">
        <f t="shared" ref="PV36" si="1945">IFERROR(PV14/PW14,"")</f>
        <v>4.4111416616798571E-3</v>
      </c>
    </row>
    <row r="37" spans="3:438" x14ac:dyDescent="0.4">
      <c r="C37" s="10">
        <v>2014</v>
      </c>
      <c r="D37">
        <f t="shared" si="216"/>
        <v>10.514687691514405</v>
      </c>
      <c r="F37">
        <f t="shared" si="217"/>
        <v>3.2486707802535496E-3</v>
      </c>
      <c r="H37">
        <f t="shared" ref="H37:BS37" si="1946">IFERROR(H15/I15,"")</f>
        <v>2.8031319340285585</v>
      </c>
      <c r="J37">
        <f t="shared" ref="J37:BU37" si="1947">IFERROR(J15/K15,"")</f>
        <v>3.4246238256039736E-2</v>
      </c>
      <c r="L37">
        <f t="shared" ref="L37:BW37" si="1948">IFERROR(L15/M15,"")</f>
        <v>1.7178351742596245</v>
      </c>
      <c r="N37">
        <f t="shared" ref="N37:BY37" si="1949">IFERROR(N15/O15,"")</f>
        <v>1.4943382849749349E-2</v>
      </c>
      <c r="P37">
        <f t="shared" ref="P37:CA37" si="1950">IFERROR(P15/Q15,"")</f>
        <v>1.3517530791080907</v>
      </c>
      <c r="R37">
        <f t="shared" ref="R37:CC37" si="1951">IFERROR(R15/S15,"")</f>
        <v>8.0990170473791406E-3</v>
      </c>
      <c r="T37">
        <f t="shared" ref="T37:CE37" si="1952">IFERROR(T15/U15,"")</f>
        <v>0</v>
      </c>
      <c r="V37">
        <f t="shared" ref="V37:CG37" si="1953">IFERROR(V15/W15,"")</f>
        <v>0</v>
      </c>
      <c r="X37">
        <f t="shared" ref="X37:CI37" si="1954">IFERROR(X15/Y15,"")</f>
        <v>4.3943900729042058</v>
      </c>
      <c r="Z37">
        <f t="shared" ref="Z37:CK37" si="1955">IFERROR(Z15/AA15,"")</f>
        <v>1.0450997560173684E-3</v>
      </c>
      <c r="AB37" t="str">
        <f t="shared" ref="AB37:CM37" si="1956">IFERROR(AB15/AC15,"")</f>
        <v/>
      </c>
      <c r="AD37" t="str">
        <f t="shared" ref="AD37:CO37" si="1957">IFERROR(AD15/AE15,"")</f>
        <v/>
      </c>
      <c r="AF37">
        <f t="shared" ref="AF37:CQ37" si="1958">IFERROR(AF15/AG15,"")</f>
        <v>6.210768479947296</v>
      </c>
      <c r="AH37">
        <f t="shared" ref="AH37:CS37" si="1959">IFERROR(AH15/AI15,"")</f>
        <v>9.5299893134986168E-3</v>
      </c>
      <c r="AJ37" t="str">
        <f t="shared" ref="AJ37:CU37" si="1960">IFERROR(AJ15/AK15,"")</f>
        <v/>
      </c>
      <c r="AL37" t="str">
        <f t="shared" ref="AL37:CW37" si="1961">IFERROR(AL15/AM15,"")</f>
        <v/>
      </c>
      <c r="AN37" t="str">
        <f t="shared" ref="AN37:CY37" si="1962">IFERROR(AN15/AO15,"")</f>
        <v/>
      </c>
      <c r="AP37" t="str">
        <f t="shared" ref="AP37:DA37" si="1963">IFERROR(AP15/AQ15,"")</f>
        <v/>
      </c>
      <c r="AR37">
        <f t="shared" ref="AR37:DC37" si="1964">IFERROR(AR15/AS15,"")</f>
        <v>0</v>
      </c>
      <c r="AT37">
        <f t="shared" ref="AT37:DE37" si="1965">IFERROR(AT15/AU15,"")</f>
        <v>2.2533517487830839</v>
      </c>
      <c r="AV37">
        <f t="shared" ref="AV37:DG37" si="1966">IFERROR(AV15/AW15,"")</f>
        <v>8.6415712679806198</v>
      </c>
      <c r="AX37">
        <f t="shared" ref="AX37:DI37" si="1967">IFERROR(AX15/AY15,"")</f>
        <v>3.0212977342610126</v>
      </c>
      <c r="AZ37">
        <f t="shared" ref="AZ37:DK37" si="1968">IFERROR(AZ15/BA15,"")</f>
        <v>143.4178807214679</v>
      </c>
      <c r="BB37">
        <f t="shared" ref="BB37:DM37" si="1969">IFERROR(BB15/BC15,"")</f>
        <v>2.1182010265339066</v>
      </c>
      <c r="BD37">
        <f t="shared" ref="BD37:DO37" si="1970">IFERROR(BD15/BE15,"")</f>
        <v>4.7331885865186143</v>
      </c>
      <c r="BF37">
        <f t="shared" ref="BF37:DQ37" si="1971">IFERROR(BF15/BG15,"")</f>
        <v>3.6984923184686775</v>
      </c>
      <c r="BH37">
        <f t="shared" ref="BH37:DS37" si="1972">IFERROR(BH15/BI15,"")</f>
        <v>0.1059690093036376</v>
      </c>
      <c r="BJ37">
        <f t="shared" ref="BJ37:DU37" si="1973">IFERROR(BJ15/BK15,"")</f>
        <v>1.5049891489240559</v>
      </c>
      <c r="BL37">
        <f t="shared" ref="BL37:DW37" si="1974">IFERROR(BL15/BM15,"")</f>
        <v>11154.684064137393</v>
      </c>
      <c r="BN37">
        <f t="shared" ref="BN37:DY37" si="1975">IFERROR(BN15/BO15,"")</f>
        <v>7.9235949368527496</v>
      </c>
      <c r="BP37" t="str">
        <f t="shared" ref="BP37:EA37" si="1976">IFERROR(BP15/BQ15,"")</f>
        <v/>
      </c>
      <c r="BR37" t="str">
        <f t="shared" ref="BR37:EC37" si="1977">IFERROR(BR15/BS15,"")</f>
        <v/>
      </c>
      <c r="BT37">
        <f t="shared" ref="BT37:EE37" si="1978">IFERROR(BT15/BU15,"")</f>
        <v>0.77203902817804704</v>
      </c>
      <c r="BV37">
        <f t="shared" ref="BV37:EG37" si="1979">IFERROR(BV15/BW15,"")</f>
        <v>2.2222748681324545</v>
      </c>
      <c r="BX37">
        <f t="shared" ref="BX37:EI37" si="1980">IFERROR(BX15/BY15,"")</f>
        <v>0.27417976036013703</v>
      </c>
      <c r="BZ37">
        <f t="shared" ref="BZ37:EK37" si="1981">IFERROR(BZ15/CA15,"")</f>
        <v>5.5443351479737295</v>
      </c>
      <c r="CB37">
        <f t="shared" ref="CB37:EM37" si="1982">IFERROR(CB15/CC15,"")</f>
        <v>395.85368108106974</v>
      </c>
      <c r="CD37">
        <f t="shared" ref="CD37:EO37" si="1983">IFERROR(CD15/CE15,"")</f>
        <v>13.63546760391198</v>
      </c>
      <c r="CF37">
        <f t="shared" ref="CF37:EQ37" si="1984">IFERROR(CF15/CG15,"")</f>
        <v>40.078603639196103</v>
      </c>
      <c r="CH37">
        <f t="shared" ref="CH37:ES37" si="1985">IFERROR(CH15/CI15,"")</f>
        <v>8.1525440096356991</v>
      </c>
      <c r="CJ37">
        <f t="shared" ref="CJ37:EU37" si="1986">IFERROR(CJ15/CK15,"")</f>
        <v>391.29744836601304</v>
      </c>
      <c r="CL37">
        <f t="shared" ref="CL37:EW37" si="1987">IFERROR(CL15/CM15,"")</f>
        <v>2.8086956521739133</v>
      </c>
      <c r="CN37">
        <f t="shared" ref="CN37:EY37" si="1988">IFERROR(CN15/CO15,"")</f>
        <v>3.3261145822302236</v>
      </c>
      <c r="CP37">
        <f t="shared" ref="CP37:FA37" si="1989">IFERROR(CP15/CQ15,"")</f>
        <v>2.7377791188895593</v>
      </c>
      <c r="CR37">
        <f t="shared" ref="CR37:FC37" si="1990">IFERROR(CR15/CS15,"")</f>
        <v>8.1288960961594547E-2</v>
      </c>
      <c r="CT37">
        <f t="shared" ref="CT37:FE37" si="1991">IFERROR(CT15/CU15,"")</f>
        <v>1.4830161792811221</v>
      </c>
      <c r="CV37">
        <f t="shared" ref="CV37:FG37" si="1992">IFERROR(CV15/CW15,"")</f>
        <v>5973.5804407125697</v>
      </c>
      <c r="CX37">
        <f t="shared" ref="CX37:FI37" si="1993">IFERROR(CX15/CY15,"")</f>
        <v>2.7172087597463412</v>
      </c>
      <c r="CZ37">
        <f t="shared" ref="CZ37:FK37" si="1994">IFERROR(CZ15/DA15,"")</f>
        <v>3.3468010380549369E-2</v>
      </c>
      <c r="DB37">
        <f t="shared" ref="DB37:FM37" si="1995">IFERROR(DB15/DC15,"")</f>
        <v>2.7276124539586437</v>
      </c>
      <c r="DD37">
        <f t="shared" ref="DD37:FO37" si="1996">IFERROR(DD15/DE15,"")</f>
        <v>74680.759317691627</v>
      </c>
      <c r="DF37">
        <f t="shared" ref="DF37:FQ37" si="1997">IFERROR(DF15/DG15,"")</f>
        <v>5.9986500979315753</v>
      </c>
      <c r="DH37" t="str">
        <f t="shared" ref="DH37:FS37" si="1998">IFERROR(DH15/DI15,"")</f>
        <v/>
      </c>
      <c r="DJ37" t="str">
        <f t="shared" ref="DJ37:FU37" si="1999">IFERROR(DJ15/DK15,"")</f>
        <v/>
      </c>
      <c r="DL37">
        <f t="shared" ref="DL37:FW37" si="2000">IFERROR(DL15/DM15,"")</f>
        <v>0</v>
      </c>
      <c r="DN37">
        <f t="shared" ref="DN37:FY37" si="2001">IFERROR(DN15/DO15,"")</f>
        <v>9.7876653071313804</v>
      </c>
      <c r="DP37">
        <f t="shared" ref="DP37:GA37" si="2002">IFERROR(DP15/DQ15,"")</f>
        <v>1.2774838603094503</v>
      </c>
      <c r="DR37">
        <f t="shared" ref="DR37:GC37" si="2003">IFERROR(DR15/DS15,"")</f>
        <v>3.2996794722582052</v>
      </c>
      <c r="DT37" t="str">
        <f t="shared" ref="DT37:GE37" si="2004">IFERROR(DT15/DU15,"")</f>
        <v/>
      </c>
      <c r="DV37" t="str">
        <f t="shared" ref="DV37:GG37" si="2005">IFERROR(DV15/DW15,"")</f>
        <v/>
      </c>
      <c r="DX37">
        <f t="shared" ref="DX37:GI37" si="2006">IFERROR(DX15/DY15,"")</f>
        <v>0</v>
      </c>
      <c r="DZ37">
        <f t="shared" ref="DZ37:GK37" si="2007">IFERROR(DZ15/EA15,"")</f>
        <v>2.4219715586533086</v>
      </c>
      <c r="EB37" t="str">
        <f t="shared" ref="EB37:GM37" si="2008">IFERROR(EB15/EC15,"")</f>
        <v/>
      </c>
      <c r="ED37" t="str">
        <f t="shared" ref="ED37:GO37" si="2009">IFERROR(ED15/EE15,"")</f>
        <v/>
      </c>
      <c r="EF37">
        <f t="shared" ref="EF37:GQ37" si="2010">IFERROR(EF15/EG15,"")</f>
        <v>687.67141767171188</v>
      </c>
      <c r="EH37">
        <f t="shared" ref="EH37:GS37" si="2011">IFERROR(EH15/EI15,"")</f>
        <v>1.754800171754717</v>
      </c>
      <c r="EJ37" t="str">
        <f t="shared" ref="EJ37:GU37" si="2012">IFERROR(EJ15/EK15,"")</f>
        <v/>
      </c>
      <c r="EL37" t="str">
        <f t="shared" ref="EL37:GW37" si="2013">IFERROR(EL15/EM15,"")</f>
        <v/>
      </c>
      <c r="EN37">
        <f t="shared" ref="EN37:GY37" si="2014">IFERROR(EN15/EO15,"")</f>
        <v>0</v>
      </c>
      <c r="EP37">
        <f t="shared" ref="EP37:HA37" si="2015">IFERROR(EP15/EQ15,"")</f>
        <v>1.7938693549709039</v>
      </c>
      <c r="ER37">
        <f t="shared" ref="ER37:HC37" si="2016">IFERROR(ER15/ES15,"")</f>
        <v>2250.7552761866073</v>
      </c>
      <c r="ET37">
        <f t="shared" ref="ET37:HE37" si="2017">IFERROR(ET15/EU15,"")</f>
        <v>7.7015575420438891</v>
      </c>
      <c r="EV37" t="str">
        <f t="shared" ref="EV37:HG37" si="2018">IFERROR(EV15/EW15,"")</f>
        <v/>
      </c>
      <c r="EX37" t="str">
        <f t="shared" ref="EX37:HI37" si="2019">IFERROR(EX15/EY15,"")</f>
        <v/>
      </c>
      <c r="EZ37">
        <f t="shared" ref="EZ37:HK37" si="2020">IFERROR(EZ15/FA15,"")</f>
        <v>0</v>
      </c>
      <c r="FB37">
        <f t="shared" ref="FB37:HM37" si="2021">IFERROR(FB15/FC15,"")</f>
        <v>4.9857429943266309</v>
      </c>
      <c r="FD37">
        <f t="shared" ref="FD37:HO37" si="2022">IFERROR(FD15/FE15,"")</f>
        <v>1.288257835234127</v>
      </c>
      <c r="FF37">
        <f t="shared" ref="FF37:HQ37" si="2023">IFERROR(FF15/FG15,"")</f>
        <v>13.615635179153095</v>
      </c>
      <c r="FH37">
        <f t="shared" ref="FH37:HS37" si="2024">IFERROR(FH15/FI15,"")</f>
        <v>3.762948143661029</v>
      </c>
      <c r="FJ37">
        <f t="shared" ref="FJ37:HU37" si="2025">IFERROR(FJ15/FK15,"")</f>
        <v>8.5009993916746325</v>
      </c>
      <c r="FL37">
        <f t="shared" ref="FL37:HW37" si="2026">IFERROR(FL15/FM15,"")</f>
        <v>1163.5452919116067</v>
      </c>
      <c r="FN37">
        <f t="shared" ref="FN37:HY37" si="2027">IFERROR(FN15/FO15,"")</f>
        <v>20.736509479824985</v>
      </c>
      <c r="FP37">
        <f t="shared" ref="FP37:IA37" si="2028">IFERROR(FP15/FQ15,"")</f>
        <v>13.915523886111172</v>
      </c>
      <c r="FR37">
        <f t="shared" ref="FR37:IC37" si="2029">IFERROR(FR15/FS15,"")</f>
        <v>2.2327444630399453</v>
      </c>
      <c r="FT37">
        <f t="shared" ref="FT37:IE37" si="2030">IFERROR(FT15/FU15,"")</f>
        <v>3.3347761749983111</v>
      </c>
      <c r="FV37">
        <f t="shared" ref="FV37:IG37" si="2031">IFERROR(FV15/FW15,"")</f>
        <v>3.017110121853499</v>
      </c>
      <c r="FX37">
        <f t="shared" ref="FX37:II37" si="2032">IFERROR(FX15/FY15,"")</f>
        <v>2.6244086069893813</v>
      </c>
      <c r="FZ37">
        <f t="shared" ref="FZ37:IK37" si="2033">IFERROR(FZ15/GA15,"")</f>
        <v>2.3294549632033954</v>
      </c>
      <c r="GB37">
        <f t="shared" ref="GB37:IM37" si="2034">IFERROR(GB15/GC15,"")</f>
        <v>0.27893938927846695</v>
      </c>
      <c r="GD37" t="str">
        <f t="shared" ref="GD37:IO37" si="2035">IFERROR(GD15/GE15,"")</f>
        <v/>
      </c>
      <c r="GF37">
        <f t="shared" ref="GF37:IQ37" si="2036">IFERROR(GF15/GG15,"")</f>
        <v>385.98229158094176</v>
      </c>
      <c r="GH37">
        <f t="shared" ref="GH37:IS37" si="2037">IFERROR(GH15/GI15,"")</f>
        <v>1.6319799469421354</v>
      </c>
      <c r="GJ37" t="str">
        <f t="shared" ref="GJ37:IU37" si="2038">IFERROR(GJ15/GK15,"")</f>
        <v/>
      </c>
      <c r="GL37" t="str">
        <f t="shared" ref="GL37:IW37" si="2039">IFERROR(GL15/GM15,"")</f>
        <v/>
      </c>
      <c r="GN37">
        <f t="shared" ref="GN37:IY37" si="2040">IFERROR(GN15/GO15,"")</f>
        <v>182.70207051767551</v>
      </c>
      <c r="GP37">
        <f t="shared" ref="GP37:JA37" si="2041">IFERROR(GP15/GQ15,"")</f>
        <v>18.021407845628499</v>
      </c>
      <c r="GR37">
        <f t="shared" ref="GR37:JC37" si="2042">IFERROR(GR15/GS15,"")</f>
        <v>0.45581508822608885</v>
      </c>
      <c r="GT37">
        <f t="shared" ref="GT37:JE37" si="2043">IFERROR(GT15/GU15,"")</f>
        <v>1.4533107560320913</v>
      </c>
      <c r="GV37">
        <f t="shared" ref="GV37:JG37" si="2044">IFERROR(GV15/GW15,"")</f>
        <v>0.19616567530357445</v>
      </c>
      <c r="GX37">
        <f t="shared" ref="GX37:JI37" si="2045">IFERROR(GX15/GY15,"")</f>
        <v>2.2214425433584992</v>
      </c>
      <c r="GZ37" t="str">
        <f t="shared" ref="GZ37:JK37" si="2046">IFERROR(GZ15/HA15,"")</f>
        <v/>
      </c>
      <c r="HB37" t="str">
        <f t="shared" ref="HB37:JM37" si="2047">IFERROR(HB15/HC15,"")</f>
        <v/>
      </c>
      <c r="HD37">
        <f t="shared" ref="HD37:JO37" si="2048">IFERROR(HD15/HE15,"")</f>
        <v>0</v>
      </c>
      <c r="HF37">
        <f t="shared" ref="HF37:JQ37" si="2049">IFERROR(HF15/HG15,"")</f>
        <v>12.871778670397617</v>
      </c>
      <c r="HH37" t="str">
        <f t="shared" ref="HH37:JS37" si="2050">IFERROR(HH15/HI15,"")</f>
        <v/>
      </c>
      <c r="HJ37" t="str">
        <f t="shared" ref="HJ37:JU37" si="2051">IFERROR(HJ15/HK15,"")</f>
        <v/>
      </c>
      <c r="HL37">
        <f t="shared" ref="HL37:JW37" si="2052">IFERROR(HL15/HM15,"")</f>
        <v>0</v>
      </c>
      <c r="HN37">
        <f t="shared" ref="HN37:JY37" si="2053">IFERROR(HN15/HO15,"")</f>
        <v>1.5400828018225927</v>
      </c>
      <c r="HP37">
        <f t="shared" ref="HP37:KA37" si="2054">IFERROR(HP15/HQ15,"")</f>
        <v>55.658105492233858</v>
      </c>
      <c r="HR37">
        <f t="shared" ref="HR37:KC37" si="2055">IFERROR(HR15/HS15,"")</f>
        <v>7.7664899053731773</v>
      </c>
      <c r="HT37">
        <f t="shared" ref="HT37:KE37" si="2056">IFERROR(HT15/HU15,"")</f>
        <v>4.5271061965843941E-2</v>
      </c>
      <c r="HV37">
        <f t="shared" ref="HV37:KG37" si="2057">IFERROR(HV15/HW15,"")</f>
        <v>1.7061313076505698</v>
      </c>
      <c r="HX37">
        <f t="shared" ref="HX37:KI37" si="2058">IFERROR(HX15/HY15,"")</f>
        <v>160503.82644307939</v>
      </c>
      <c r="HZ37">
        <f t="shared" ref="HZ37:KK37" si="2059">IFERROR(HZ15/IA15,"")</f>
        <v>6.1050101769821561</v>
      </c>
      <c r="IB37">
        <f t="shared" ref="IB37:KM37" si="2060">IFERROR(IB15/IC15,"")</f>
        <v>130.53231218517334</v>
      </c>
      <c r="ID37">
        <f t="shared" ref="ID37:KO37" si="2061">IFERROR(ID15/IE15,"")</f>
        <v>6.7808529913367268</v>
      </c>
      <c r="IF37">
        <f t="shared" ref="IF37:JK37" si="2062">IFERROR(IF15/IG15,"")</f>
        <v>28.657744772685938</v>
      </c>
      <c r="IH37">
        <f t="shared" ref="IH37:JM37" si="2063">IFERROR(IH15/II15,"")</f>
        <v>9.0378777290135019</v>
      </c>
      <c r="IJ37">
        <f t="shared" ref="IJ37:JO37" si="2064">IFERROR(IJ15/IK15,"")</f>
        <v>4.2327800591368953E-2</v>
      </c>
      <c r="IL37">
        <f t="shared" ref="IL37:JQ37" si="2065">IFERROR(IL15/IM15,"")</f>
        <v>9.7488292402869217</v>
      </c>
      <c r="IN37" t="str">
        <f t="shared" ref="IN37:JS37" si="2066">IFERROR(IN15/IO15,"")</f>
        <v/>
      </c>
      <c r="IP37" t="str">
        <f t="shared" ref="IP37:JU37" si="2067">IFERROR(IP15/IQ15,"")</f>
        <v/>
      </c>
      <c r="IR37">
        <f t="shared" ref="IR37:JW37" si="2068">IFERROR(IR15/IS15,"")</f>
        <v>0</v>
      </c>
      <c r="IT37">
        <f t="shared" ref="IT37:JY37" si="2069">IFERROR(IT15/IU15,"")</f>
        <v>3.4240393939844682</v>
      </c>
      <c r="IV37">
        <f t="shared" ref="IV37:KA37" si="2070">IFERROR(IV15/IW15,"")</f>
        <v>1000.4317861356341</v>
      </c>
      <c r="IX37">
        <f t="shared" ref="IX37:KC37" si="2071">IFERROR(IX15/IY15,"")</f>
        <v>10.071269639894602</v>
      </c>
      <c r="IZ37">
        <f t="shared" ref="IZ37:KE37" si="2072">IFERROR(IZ15/JA15,"")</f>
        <v>0.84653875833648107</v>
      </c>
      <c r="JB37">
        <f t="shared" ref="JB37:KG37" si="2073">IFERROR(JB15/JC15,"")</f>
        <v>2.4142981230646008</v>
      </c>
      <c r="JD37">
        <f t="shared" ref="JD37:KI37" si="2074">IFERROR(JD15/JE15,"")</f>
        <v>2.7075941469726712</v>
      </c>
      <c r="JF37">
        <f t="shared" ref="JF37:KK37" si="2075">IFERROR(JF15/JG15,"")</f>
        <v>1.2063589613146946</v>
      </c>
      <c r="JH37">
        <f t="shared" ref="JH37:KM37" si="2076">IFERROR(JH15/JI15,"")</f>
        <v>1243.1754653596029</v>
      </c>
      <c r="JJ37">
        <f t="shared" ref="JJ37:KO37" si="2077">IFERROR(JJ15/JK15,"")</f>
        <v>2.4808466894927768</v>
      </c>
      <c r="JL37">
        <f t="shared" ref="JL37:KQ37" si="2078">IFERROR(JL15/JM15,"")</f>
        <v>457.48083670852265</v>
      </c>
      <c r="JN37">
        <f t="shared" ref="JN37:KS37" si="2079">IFERROR(JN15/JO15,"")</f>
        <v>3.9062716101920314</v>
      </c>
      <c r="JP37">
        <f t="shared" ref="JP37:KU37" si="2080">IFERROR(JP15/JQ15,"")</f>
        <v>0.11334170818032394</v>
      </c>
      <c r="JR37">
        <f t="shared" ref="JR37:KW37" si="2081">IFERROR(JR15/JS15,"")</f>
        <v>4.4600317195281312</v>
      </c>
      <c r="JT37">
        <f t="shared" ref="JT37:KY37" si="2082">IFERROR(JT15/JU15,"")</f>
        <v>53.943998271018359</v>
      </c>
      <c r="JV37">
        <f t="shared" ref="JV37:LA37" si="2083">IFERROR(JV15/JW15,"")</f>
        <v>13.323817331966252</v>
      </c>
      <c r="JX37" t="str">
        <f t="shared" ref="JX37:LC37" si="2084">IFERROR(JX15/JY15,"")</f>
        <v/>
      </c>
      <c r="JZ37" t="str">
        <f t="shared" ref="JZ37:LE37" si="2085">IFERROR(JZ15/KA15,"")</f>
        <v/>
      </c>
      <c r="KB37">
        <f t="shared" ref="KB37:LG37" si="2086">IFERROR(KB15/KC15,"")</f>
        <v>0</v>
      </c>
      <c r="KD37">
        <f t="shared" ref="KD37:LI37" si="2087">IFERROR(KD15/KE15,"")</f>
        <v>3.7566670673232867</v>
      </c>
      <c r="KF37">
        <f t="shared" ref="KF37:LK37" si="2088">IFERROR(KF15/KG15,"")</f>
        <v>7.541494638776533E-2</v>
      </c>
      <c r="KH37">
        <f t="shared" ref="KH37:LM37" si="2089">IFERROR(KH15/KI15,"")</f>
        <v>3.9201488287771751</v>
      </c>
      <c r="KJ37">
        <f t="shared" ref="KJ37:LO37" si="2090">IFERROR(KJ15/KK15,"")</f>
        <v>1299.4814089971467</v>
      </c>
      <c r="KL37">
        <f t="shared" ref="KL37:LQ37" si="2091">IFERROR(KL15/KM15,"")</f>
        <v>1.7944461164530727</v>
      </c>
      <c r="KN37" t="str">
        <f t="shared" ref="KN37:LS37" si="2092">IFERROR(KN15/KO15,"")</f>
        <v/>
      </c>
      <c r="KP37" t="str">
        <f t="shared" ref="KP37:LU37" si="2093">IFERROR(KP15/KQ15,"")</f>
        <v/>
      </c>
      <c r="KR37">
        <f t="shared" ref="KR37:LW37" si="2094">IFERROR(KR15/KS15,"")</f>
        <v>0</v>
      </c>
      <c r="KT37">
        <f t="shared" ref="KT37:LY37" si="2095">IFERROR(KT15/KU15,"")</f>
        <v>6.6085695441188577</v>
      </c>
      <c r="KV37">
        <f t="shared" ref="KV37:MA37" si="2096">IFERROR(KV15/KW15,"")</f>
        <v>3402.297267115453</v>
      </c>
      <c r="KX37">
        <f t="shared" ref="KX37:MC37" si="2097">IFERROR(KX15/KY15,"")</f>
        <v>4.9874638587708153</v>
      </c>
      <c r="KZ37">
        <f t="shared" ref="KZ37:ME37" si="2098">IFERROR(KZ15/LA15,"")</f>
        <v>50.663164327475506</v>
      </c>
      <c r="LB37">
        <f t="shared" ref="LB37:MG37" si="2099">IFERROR(LB15/LC15,"")</f>
        <v>9.7997821742117406</v>
      </c>
      <c r="LD37">
        <f t="shared" ref="LD37:MI37" si="2100">IFERROR(LD15/LE15,"")</f>
        <v>3.7289650947832189E-3</v>
      </c>
      <c r="LF37">
        <f t="shared" ref="LF37:MK37" si="2101">IFERROR(LF15/LG15,"")</f>
        <v>2.6395512084090909</v>
      </c>
      <c r="LH37">
        <f t="shared" ref="LH37:MM37" si="2102">IFERROR(LH15/LI15,"")</f>
        <v>3086.8195052817468</v>
      </c>
      <c r="LJ37">
        <f t="shared" ref="LJ37:MO37" si="2103">IFERROR(LJ15/LK15,"")</f>
        <v>0.69235288887597313</v>
      </c>
      <c r="LL37">
        <f t="shared" ref="LL37:MQ37" si="2104">IFERROR(LL15/LM15,"")</f>
        <v>0.92841508839473297</v>
      </c>
      <c r="LN37">
        <f t="shared" ref="LN37:MS37" si="2105">IFERROR(LN15/LO15,"")</f>
        <v>5.2537496365707481</v>
      </c>
      <c r="LP37" t="str">
        <f t="shared" ref="LP37:MU37" si="2106">IFERROR(LP15/LQ15,"")</f>
        <v/>
      </c>
      <c r="LR37" t="str">
        <f t="shared" ref="LR37:MW37" si="2107">IFERROR(LR15/LS15,"")</f>
        <v/>
      </c>
      <c r="LT37">
        <f t="shared" ref="LT37:MY37" si="2108">IFERROR(LT15/LU15,"")</f>
        <v>0.26387826110275214</v>
      </c>
      <c r="LV37">
        <f t="shared" ref="LV37:NA37" si="2109">IFERROR(LV15/LW15,"")</f>
        <v>2.3090414359944176</v>
      </c>
      <c r="LX37">
        <f t="shared" ref="LX37:NC37" si="2110">IFERROR(LX15/LY15,"")</f>
        <v>410.56810655244021</v>
      </c>
      <c r="LZ37">
        <f t="shared" ref="LZ37:NE37" si="2111">IFERROR(LZ15/MA15,"")</f>
        <v>2.7090327426766114</v>
      </c>
      <c r="MB37" t="str">
        <f t="shared" ref="MB37:NG37" si="2112">IFERROR(MB15/MC15,"")</f>
        <v/>
      </c>
      <c r="MD37" t="str">
        <f t="shared" ref="MD37:NI37" si="2113">IFERROR(MD15/ME15,"")</f>
        <v/>
      </c>
      <c r="MF37" t="str">
        <f t="shared" ref="MF37:NK37" si="2114">IFERROR(MF15/MG15,"")</f>
        <v/>
      </c>
      <c r="MH37" t="str">
        <f t="shared" ref="MH37:NM37" si="2115">IFERROR(MH15/MI15,"")</f>
        <v/>
      </c>
      <c r="MJ37">
        <f t="shared" ref="MJ37:NO37" si="2116">IFERROR(MJ15/MK15,"")</f>
        <v>3411.2270893386667</v>
      </c>
      <c r="ML37">
        <f t="shared" ref="ML37:NQ37" si="2117">IFERROR(ML15/MM15,"")</f>
        <v>30.692032884680561</v>
      </c>
      <c r="MN37" t="str">
        <f t="shared" ref="MN37:NS37" si="2118">IFERROR(MN15/MO15,"")</f>
        <v/>
      </c>
      <c r="MP37">
        <f t="shared" ref="MP37:NU37" si="2119">IFERROR(MP15/MQ15,"")</f>
        <v>0</v>
      </c>
      <c r="MR37" t="str">
        <f t="shared" ref="MR37:NW37" si="2120">IFERROR(MR15/MS15,"")</f>
        <v/>
      </c>
      <c r="MT37" t="str">
        <f t="shared" ref="MT37:NY37" si="2121">IFERROR(MT15/MU15,"")</f>
        <v/>
      </c>
      <c r="MV37">
        <f t="shared" ref="MV37:OA37" si="2122">IFERROR(MV15/MW15,"")</f>
        <v>1.3699605661525005</v>
      </c>
      <c r="MX37">
        <f t="shared" ref="MX37:OC37" si="2123">IFERROR(MX15/MY15,"")</f>
        <v>6.5913866687659162E-3</v>
      </c>
      <c r="MZ37">
        <f t="shared" ref="MZ37:OE37" si="2124">IFERROR(MZ15/NA15,"")</f>
        <v>2.3174103518106075</v>
      </c>
      <c r="NB37">
        <f t="shared" ref="NB37:OG37" si="2125">IFERROR(NB15/NC15,"")</f>
        <v>9.4035264202735769E-3</v>
      </c>
      <c r="ND37">
        <f t="shared" ref="ND37:OI37" si="2126">IFERROR(ND15/NE15,"")</f>
        <v>5.7224220049341472</v>
      </c>
      <c r="NF37">
        <f t="shared" ref="NF37:OK37" si="2127">IFERROR(NF15/NG15,"")</f>
        <v>1.6005739126730523E-3</v>
      </c>
      <c r="NH37" t="str">
        <f t="shared" ref="NH37:OM37" si="2128">IFERROR(NH15/NI15,"")</f>
        <v/>
      </c>
      <c r="NJ37" t="str">
        <f t="shared" ref="NJ37:OO37" si="2129">IFERROR(NJ15/NK15,"")</f>
        <v/>
      </c>
      <c r="NL37">
        <f t="shared" ref="NL37:OQ37" si="2130">IFERROR(NL15/NM15,"")</f>
        <v>0.82555058998100461</v>
      </c>
      <c r="NN37">
        <f t="shared" ref="NN37:OS37" si="2131">IFERROR(NN15/NO15,"")</f>
        <v>5.5439035819197097E-3</v>
      </c>
      <c r="NP37">
        <f t="shared" ref="NP37:OU37" si="2132">IFERROR(NP15/NQ15,"")</f>
        <v>1.4749970398758627</v>
      </c>
      <c r="NR37">
        <f t="shared" ref="NR37:OW37" si="2133">IFERROR(NR15/NS15,"")</f>
        <v>6.1837393252511655E-2</v>
      </c>
      <c r="NT37">
        <f t="shared" ref="NT37:OY37" si="2134">IFERROR(NT15/NU15,"")</f>
        <v>2.8963357404626424</v>
      </c>
      <c r="NV37">
        <f t="shared" ref="NV37:PA37" si="2135">IFERROR(NV15/NW15,"")</f>
        <v>8.3638353264647355E-3</v>
      </c>
      <c r="NX37">
        <f t="shared" ref="NX37:PC37" si="2136">IFERROR(NX15/NY15,"")</f>
        <v>2.7559804250485311</v>
      </c>
      <c r="NZ37">
        <f t="shared" ref="NZ37:PE37" si="2137">IFERROR(NZ15/OA15,"")</f>
        <v>5.4760891947917469E-3</v>
      </c>
      <c r="OB37">
        <f t="shared" ref="OB37:PV37" si="2138">IFERROR(OB15/OC15,"")</f>
        <v>1.4181333333333332</v>
      </c>
      <c r="OD37">
        <f t="shared" ref="OD37:PV37" si="2139">IFERROR(OD15/OE15,"")</f>
        <v>2.4462063548531397E-3</v>
      </c>
      <c r="OF37">
        <f t="shared" ref="OF37:PV37" si="2140">IFERROR(OF15/OG15,"")</f>
        <v>1.4646843906792837</v>
      </c>
      <c r="OH37">
        <f t="shared" ref="OH37:PV37" si="2141">IFERROR(OH15/OI15,"")</f>
        <v>1.7900631970964545E-3</v>
      </c>
      <c r="OJ37">
        <f t="shared" ref="OJ37:PV37" si="2142">IFERROR(OJ15/OK15,"")</f>
        <v>3.9624982022385025</v>
      </c>
      <c r="OL37">
        <f t="shared" ref="OL37:PV37" si="2143">IFERROR(OL15/OM15,"")</f>
        <v>1.0308102417617494E-2</v>
      </c>
      <c r="ON37">
        <f t="shared" ref="ON37:PV37" si="2144">IFERROR(ON15/OO15,"")</f>
        <v>2.5861108923981453</v>
      </c>
      <c r="OP37">
        <f t="shared" ref="OP37:PV37" si="2145">IFERROR(OP15/OQ15,"")</f>
        <v>1.072808754074941E-2</v>
      </c>
      <c r="OR37">
        <f t="shared" ref="OR37:PV37" si="2146">IFERROR(OR15/OS15,"")</f>
        <v>2.6740215419972748</v>
      </c>
      <c r="OT37">
        <f t="shared" ref="OT37:PV37" si="2147">IFERROR(OT15/OU15,"")</f>
        <v>7.526376365263239E-2</v>
      </c>
      <c r="OV37">
        <f t="shared" ref="OV37:PV37" si="2148">IFERROR(OV15/OW15,"")</f>
        <v>2.8296239195778585</v>
      </c>
      <c r="OX37">
        <f t="shared" ref="OX37:PV37" si="2149">IFERROR(OX15/OY15,"")</f>
        <v>6.2406650420176006E-3</v>
      </c>
      <c r="OZ37">
        <f t="shared" ref="OZ37:PV37" si="2150">IFERROR(OZ15/PA15,"")</f>
        <v>2.1130067352903801</v>
      </c>
      <c r="PB37">
        <f t="shared" ref="PB37:PV37" si="2151">IFERROR(PB15/PC15,"")</f>
        <v>1.4216390926668683E-3</v>
      </c>
      <c r="PD37" t="str">
        <f t="shared" ref="PD37:PV37" si="2152">IFERROR(PD15/PE15,"")</f>
        <v/>
      </c>
      <c r="PF37" t="str">
        <f t="shared" ref="PF37:PV37" si="2153">IFERROR(PF15/PG15,"")</f>
        <v/>
      </c>
      <c r="PH37" t="str">
        <f t="shared" ref="PH37:PV37" si="2154">IFERROR(PH15/PI15,"")</f>
        <v/>
      </c>
      <c r="PJ37">
        <f t="shared" ref="PJ37:PV37" si="2155">IFERROR(PJ15/PK15,"")</f>
        <v>0</v>
      </c>
      <c r="PL37">
        <f t="shared" ref="PL37:PV37" si="2156">IFERROR(PL15/PM15,"")</f>
        <v>2.6877893165405831</v>
      </c>
      <c r="PN37">
        <f t="shared" ref="PN37:PV37" si="2157">IFERROR(PN15/PO15,"")</f>
        <v>5.6672787775097159E-3</v>
      </c>
      <c r="PP37">
        <f t="shared" ref="PP37:PV37" si="2158">IFERROR(PP15/PQ15,"")</f>
        <v>6.575932798519931</v>
      </c>
      <c r="PR37">
        <f t="shared" ref="PR37:PV37" si="2159">IFERROR(PR15/PS15,"")</f>
        <v>8.9140588794734549E-3</v>
      </c>
      <c r="PT37">
        <f t="shared" ref="PT37:PV37" si="2160">IFERROR(PT15/PU15,"")</f>
        <v>1.9718835158090766</v>
      </c>
      <c r="PV37">
        <f t="shared" ref="PV37" si="2161">IFERROR(PV15/PW15,"")</f>
        <v>3.5463572584604978E-3</v>
      </c>
    </row>
    <row r="38" spans="3:438" x14ac:dyDescent="0.4">
      <c r="C38" s="10">
        <v>2015</v>
      </c>
      <c r="D38">
        <f t="shared" si="216"/>
        <v>7.3926229702532202</v>
      </c>
      <c r="F38">
        <f t="shared" si="217"/>
        <v>3.6699439869989619E-3</v>
      </c>
      <c r="H38">
        <f t="shared" ref="H38:BS38" si="2162">IFERROR(H16/I16,"")</f>
        <v>2.6844066692220094</v>
      </c>
      <c r="J38">
        <f t="shared" ref="J38:BU38" si="2163">IFERROR(J16/K16,"")</f>
        <v>3.0632562530188392E-2</v>
      </c>
      <c r="L38">
        <f t="shared" ref="L38:BW38" si="2164">IFERROR(L16/M16,"")</f>
        <v>1.5605079080880209</v>
      </c>
      <c r="N38">
        <f t="shared" ref="N38:BY38" si="2165">IFERROR(N16/O16,"")</f>
        <v>1.3413747544287856E-2</v>
      </c>
      <c r="P38">
        <f t="shared" ref="P38:CA38" si="2166">IFERROR(P16/Q16,"")</f>
        <v>1.2281628909244628</v>
      </c>
      <c r="R38">
        <f t="shared" ref="R38:CC38" si="2167">IFERROR(R16/S16,"")</f>
        <v>7.3958985273585983E-3</v>
      </c>
      <c r="T38">
        <f t="shared" ref="T38:CE38" si="2168">IFERROR(T16/U16,"")</f>
        <v>0</v>
      </c>
      <c r="V38">
        <f t="shared" ref="V38:CG38" si="2169">IFERROR(V16/W16,"")</f>
        <v>0</v>
      </c>
      <c r="X38">
        <f t="shared" ref="X38:CI38" si="2170">IFERROR(X16/Y16,"")</f>
        <v>3.1356732768275339</v>
      </c>
      <c r="Z38">
        <f t="shared" ref="Z38:CK38" si="2171">IFERROR(Z16/AA16,"")</f>
        <v>1.2102680860120931E-3</v>
      </c>
      <c r="AB38" t="str">
        <f t="shared" ref="AB38:CM38" si="2172">IFERROR(AB16/AC16,"")</f>
        <v/>
      </c>
      <c r="AD38" t="str">
        <f t="shared" ref="AD38:CO38" si="2173">IFERROR(AD16/AE16,"")</f>
        <v/>
      </c>
      <c r="AF38">
        <f t="shared" ref="AF38:CQ38" si="2174">IFERROR(AF16/AG16,"")</f>
        <v>5.9267032129720878</v>
      </c>
      <c r="AH38">
        <f t="shared" ref="AH38:CS38" si="2175">IFERROR(AH16/AI16,"")</f>
        <v>7.6915111920026948E-3</v>
      </c>
      <c r="AJ38" t="str">
        <f t="shared" ref="AJ38:CU38" si="2176">IFERROR(AJ16/AK16,"")</f>
        <v/>
      </c>
      <c r="AL38" t="str">
        <f t="shared" ref="AL38:CW38" si="2177">IFERROR(AL16/AM16,"")</f>
        <v/>
      </c>
      <c r="AN38" t="str">
        <f t="shared" ref="AN38:CY38" si="2178">IFERROR(AN16/AO16,"")</f>
        <v/>
      </c>
      <c r="AP38" t="str">
        <f t="shared" ref="AP38:DA38" si="2179">IFERROR(AP16/AQ16,"")</f>
        <v/>
      </c>
      <c r="AR38">
        <f t="shared" ref="AR38:DC38" si="2180">IFERROR(AR16/AS16,"")</f>
        <v>0</v>
      </c>
      <c r="AT38">
        <f t="shared" ref="AT38:DE38" si="2181">IFERROR(AT16/AU16,"")</f>
        <v>2.1077270088844569</v>
      </c>
      <c r="AV38">
        <f t="shared" ref="AV38:DG38" si="2182">IFERROR(AV16/AW16,"")</f>
        <v>8.4986327981262573</v>
      </c>
      <c r="AX38">
        <f t="shared" ref="AX38:DI38" si="2183">IFERROR(AX16/AY16,"")</f>
        <v>4.2780674309416868</v>
      </c>
      <c r="AZ38">
        <f t="shared" ref="AZ38:DK38" si="2184">IFERROR(AZ16/BA16,"")</f>
        <v>172.13173036935896</v>
      </c>
      <c r="BB38">
        <f t="shared" ref="BB38:DM38" si="2185">IFERROR(BB16/BC16,"")</f>
        <v>1.532387772229314</v>
      </c>
      <c r="BD38">
        <f t="shared" ref="BD38:DO38" si="2186">IFERROR(BD16/BE16,"")</f>
        <v>4.6333920779433635</v>
      </c>
      <c r="BF38">
        <f t="shared" ref="BF38:DQ38" si="2187">IFERROR(BF16/BG16,"")</f>
        <v>3.5047687183015803</v>
      </c>
      <c r="BH38">
        <f t="shared" ref="BH38:DS38" si="2188">IFERROR(BH16/BI16,"")</f>
        <v>0.10348040445199516</v>
      </c>
      <c r="BJ38">
        <f t="shared" ref="BJ38:DU38" si="2189">IFERROR(BJ16/BK16,"")</f>
        <v>1.2873806917721009</v>
      </c>
      <c r="BL38">
        <f t="shared" ref="BL38:DW38" si="2190">IFERROR(BL16/BM16,"")</f>
        <v>12157.104014006878</v>
      </c>
      <c r="BN38">
        <f t="shared" ref="BN38:DY38" si="2191">IFERROR(BN16/BO16,"")</f>
        <v>7.8617506425211872</v>
      </c>
      <c r="BP38" t="str">
        <f t="shared" ref="BP38:EA38" si="2192">IFERROR(BP16/BQ16,"")</f>
        <v/>
      </c>
      <c r="BR38" t="str">
        <f t="shared" ref="BR38:EC38" si="2193">IFERROR(BR16/BS16,"")</f>
        <v/>
      </c>
      <c r="BT38">
        <f t="shared" ref="BT38:EE38" si="2194">IFERROR(BT16/BU16,"")</f>
        <v>0.69896630225698564</v>
      </c>
      <c r="BV38">
        <f t="shared" ref="BV38:EG38" si="2195">IFERROR(BV16/BW16,"")</f>
        <v>1.1234033690536978</v>
      </c>
      <c r="BX38">
        <f t="shared" ref="BX38:EI38" si="2196">IFERROR(BX16/BY16,"")</f>
        <v>0.20993836687891884</v>
      </c>
      <c r="BZ38">
        <f t="shared" ref="BZ38:EK38" si="2197">IFERROR(BZ16/CA16,"")</f>
        <v>7.7165074595591321</v>
      </c>
      <c r="CB38">
        <f t="shared" ref="CB38:EM38" si="2198">IFERROR(CB16/CC16,"")</f>
        <v>446.69481605972857</v>
      </c>
      <c r="CD38">
        <f t="shared" ref="CD38:EO38" si="2199">IFERROR(CD16/CE16,"")</f>
        <v>23.238430305897193</v>
      </c>
      <c r="CF38">
        <f t="shared" ref="CF38:EQ38" si="2200">IFERROR(CF16/CG16,"")</f>
        <v>42.960278742200558</v>
      </c>
      <c r="CH38">
        <f t="shared" ref="CH38:ES38" si="2201">IFERROR(CH16/CI16,"")</f>
        <v>8.123028610408177</v>
      </c>
      <c r="CJ38">
        <f t="shared" ref="CJ38:EU38" si="2202">IFERROR(CJ16/CK16,"")</f>
        <v>421.79775189325636</v>
      </c>
      <c r="CL38">
        <f t="shared" ref="CL38:EW38" si="2203">IFERROR(CL16/CM16,"")</f>
        <v>1.6852027883396705</v>
      </c>
      <c r="CN38">
        <f t="shared" ref="CN38:EY38" si="2204">IFERROR(CN16/CO16,"")</f>
        <v>3.3735057039415262</v>
      </c>
      <c r="CP38">
        <f t="shared" ref="CP38:FA38" si="2205">IFERROR(CP16/CQ16,"")</f>
        <v>2.008287861628745</v>
      </c>
      <c r="CR38">
        <f t="shared" ref="CR38:FC38" si="2206">IFERROR(CR16/CS16,"")</f>
        <v>9.124549341977492E-2</v>
      </c>
      <c r="CT38">
        <f t="shared" ref="CT38:FE38" si="2207">IFERROR(CT16/CU16,"")</f>
        <v>1.5209394373659546</v>
      </c>
      <c r="CV38">
        <f t="shared" ref="CV38:FG38" si="2208">IFERROR(CV16/CW16,"")</f>
        <v>6123.3067012247957</v>
      </c>
      <c r="CX38">
        <f t="shared" ref="CX38:FI38" si="2209">IFERROR(CX16/CY16,"")</f>
        <v>3.7352930837397307</v>
      </c>
      <c r="CZ38">
        <f t="shared" ref="CZ38:FK38" si="2210">IFERROR(CZ16/DA16,"")</f>
        <v>3.4475011441215585E-2</v>
      </c>
      <c r="DB38">
        <f t="shared" ref="DB38:FM38" si="2211">IFERROR(DB16/DC16,"")</f>
        <v>2.3617644466869749</v>
      </c>
      <c r="DD38">
        <f t="shared" ref="DD38:FO38" si="2212">IFERROR(DD16/DE16,"")</f>
        <v>76972.806610950356</v>
      </c>
      <c r="DF38">
        <f t="shared" ref="DF38:FQ38" si="2213">IFERROR(DF16/DG16,"")</f>
        <v>3.268248581161195</v>
      </c>
      <c r="DH38" t="str">
        <f t="shared" ref="DH38:FS38" si="2214">IFERROR(DH16/DI16,"")</f>
        <v/>
      </c>
      <c r="DJ38" t="str">
        <f t="shared" ref="DJ38:FU38" si="2215">IFERROR(DJ16/DK16,"")</f>
        <v/>
      </c>
      <c r="DL38">
        <f t="shared" ref="DL38:FW38" si="2216">IFERROR(DL16/DM16,"")</f>
        <v>0</v>
      </c>
      <c r="DN38">
        <f t="shared" ref="DN38:FY38" si="2217">IFERROR(DN16/DO16,"")</f>
        <v>6.6297697887101856</v>
      </c>
      <c r="DP38">
        <f t="shared" ref="DP38:GA38" si="2218">IFERROR(DP16/DQ16,"")</f>
        <v>1.0848591666444927</v>
      </c>
      <c r="DR38">
        <f t="shared" ref="DR38:GC38" si="2219">IFERROR(DR16/DS16,"")</f>
        <v>2.4948886045159608</v>
      </c>
      <c r="DT38" t="str">
        <f t="shared" ref="DT38:GE38" si="2220">IFERROR(DT16/DU16,"")</f>
        <v/>
      </c>
      <c r="DV38" t="str">
        <f t="shared" ref="DV38:GG38" si="2221">IFERROR(DV16/DW16,"")</f>
        <v/>
      </c>
      <c r="DX38">
        <f t="shared" ref="DX38:GI38" si="2222">IFERROR(DX16/DY16,"")</f>
        <v>0</v>
      </c>
      <c r="DZ38">
        <f t="shared" ref="DZ38:GK38" si="2223">IFERROR(DZ16/EA16,"")</f>
        <v>2.7889916642555215</v>
      </c>
      <c r="EB38">
        <f t="shared" ref="EB38:GM38" si="2224">IFERROR(EB16/EC16,"")</f>
        <v>36.492905055242943</v>
      </c>
      <c r="ED38">
        <f t="shared" ref="ED38:GO38" si="2225">IFERROR(ED16/EE16,"")</f>
        <v>6.1806257446549999</v>
      </c>
      <c r="EF38">
        <f t="shared" ref="EF38:GQ38" si="2226">IFERROR(EF16/EG16,"")</f>
        <v>663.78545775184125</v>
      </c>
      <c r="EH38">
        <f t="shared" ref="EH38:GS38" si="2227">IFERROR(EH16/EI16,"")</f>
        <v>2.2616094538445473</v>
      </c>
      <c r="EJ38" t="str">
        <f t="shared" ref="EJ38:GU38" si="2228">IFERROR(EJ16/EK16,"")</f>
        <v/>
      </c>
      <c r="EL38" t="str">
        <f t="shared" ref="EL38:GW38" si="2229">IFERROR(EL16/EM16,"")</f>
        <v/>
      </c>
      <c r="EN38">
        <f t="shared" ref="EN38:GY38" si="2230">IFERROR(EN16/EO16,"")</f>
        <v>0</v>
      </c>
      <c r="EP38">
        <f t="shared" ref="EP38:HA38" si="2231">IFERROR(EP16/EQ16,"")</f>
        <v>2.7743577875491785</v>
      </c>
      <c r="ER38">
        <f t="shared" ref="ER38:HC38" si="2232">IFERROR(ER16/ES16,"")</f>
        <v>1783.750520727177</v>
      </c>
      <c r="ET38">
        <f t="shared" ref="ET38:HE38" si="2233">IFERROR(ET16/EU16,"")</f>
        <v>8.9949860409529325</v>
      </c>
      <c r="EV38" t="str">
        <f t="shared" ref="EV38:HG38" si="2234">IFERROR(EV16/EW16,"")</f>
        <v/>
      </c>
      <c r="EX38" t="str">
        <f t="shared" ref="EX38:HI38" si="2235">IFERROR(EX16/EY16,"")</f>
        <v/>
      </c>
      <c r="EZ38">
        <f t="shared" ref="EZ38:HK38" si="2236">IFERROR(EZ16/FA16,"")</f>
        <v>0</v>
      </c>
      <c r="FB38">
        <f t="shared" ref="FB38:HM38" si="2237">IFERROR(FB16/FC16,"")</f>
        <v>14.562154623234555</v>
      </c>
      <c r="FD38">
        <f t="shared" ref="FD38:HO38" si="2238">IFERROR(FD16/FE16,"")</f>
        <v>1.6684434719340164</v>
      </c>
      <c r="FF38">
        <f t="shared" ref="FF38:HQ38" si="2239">IFERROR(FF16/FG16,"")</f>
        <v>18.376033057851238</v>
      </c>
      <c r="FH38">
        <f t="shared" ref="FH38:HS38" si="2240">IFERROR(FH16/FI16,"")</f>
        <v>3.5210452838047344</v>
      </c>
      <c r="FJ38">
        <f t="shared" ref="FJ38:HU38" si="2241">IFERROR(FJ16/FK16,"")</f>
        <v>7.3760385394121339</v>
      </c>
      <c r="FL38">
        <f t="shared" ref="FL38:HW38" si="2242">IFERROR(FL16/FM16,"")</f>
        <v>1077.740851767828</v>
      </c>
      <c r="FN38">
        <f t="shared" ref="FN38:HY38" si="2243">IFERROR(FN16/FO16,"")</f>
        <v>12.568571173193234</v>
      </c>
      <c r="FP38">
        <f t="shared" ref="FP38:IA38" si="2244">IFERROR(FP16/FQ16,"")</f>
        <v>12.309245264406897</v>
      </c>
      <c r="FR38">
        <f t="shared" ref="FR38:IC38" si="2245">IFERROR(FR16/FS16,"")</f>
        <v>1.5913362138253482</v>
      </c>
      <c r="FT38">
        <f t="shared" ref="FT38:IE38" si="2246">IFERROR(FT16/FU16,"")</f>
        <v>2.8078383311517761</v>
      </c>
      <c r="FV38">
        <f t="shared" ref="FV38:IG38" si="2247">IFERROR(FV16/FW16,"")</f>
        <v>1.5904842171410001</v>
      </c>
      <c r="FX38">
        <f t="shared" ref="FX38:II38" si="2248">IFERROR(FX16/FY16,"")</f>
        <v>3.0852051860768532</v>
      </c>
      <c r="FZ38">
        <f t="shared" ref="FZ38:IK38" si="2249">IFERROR(FZ16/GA16,"")</f>
        <v>1.9672470771201138</v>
      </c>
      <c r="GB38">
        <f t="shared" ref="GB38:IM38" si="2250">IFERROR(GB16/GC16,"")</f>
        <v>0.26558009662292298</v>
      </c>
      <c r="GD38" t="str">
        <f t="shared" ref="GD38:IO38" si="2251">IFERROR(GD16/GE16,"")</f>
        <v/>
      </c>
      <c r="GF38">
        <f t="shared" ref="GF38:IQ38" si="2252">IFERROR(GF16/GG16,"")</f>
        <v>439.15467563171205</v>
      </c>
      <c r="GH38">
        <f t="shared" ref="GH38:IS38" si="2253">IFERROR(GH16/GI16,"")</f>
        <v>1.5805442992494498</v>
      </c>
      <c r="GJ38" t="str">
        <f t="shared" ref="GJ38:IU38" si="2254">IFERROR(GJ16/GK16,"")</f>
        <v/>
      </c>
      <c r="GL38" t="str">
        <f t="shared" ref="GL38:IW38" si="2255">IFERROR(GL16/GM16,"")</f>
        <v/>
      </c>
      <c r="GN38">
        <f t="shared" ref="GN38:IY38" si="2256">IFERROR(GN16/GO16,"")</f>
        <v>167.71349283576066</v>
      </c>
      <c r="GP38">
        <f t="shared" ref="GP38:JA38" si="2257">IFERROR(GP16/GQ16,"")</f>
        <v>-24.932506603160586</v>
      </c>
      <c r="GR38">
        <f t="shared" ref="GR38:JC38" si="2258">IFERROR(GR16/GS16,"")</f>
        <v>0.44541925967762264</v>
      </c>
      <c r="GT38">
        <f t="shared" ref="GT38:JE38" si="2259">IFERROR(GT16/GU16,"")</f>
        <v>1.0561852040737367</v>
      </c>
      <c r="GV38">
        <f t="shared" ref="GV38:JG38" si="2260">IFERROR(GV16/GW16,"")</f>
        <v>0.19510965481599521</v>
      </c>
      <c r="GX38">
        <f t="shared" ref="GX38:JI38" si="2261">IFERROR(GX16/GY16,"")</f>
        <v>1.4990798960299541</v>
      </c>
      <c r="GZ38">
        <f t="shared" ref="GZ38:JK38" si="2262">IFERROR(GZ16/HA16,"")</f>
        <v>3908.1614005213778</v>
      </c>
      <c r="HB38">
        <f t="shared" ref="HB38:JM38" si="2263">IFERROR(HB16/HC16,"")</f>
        <v>5.3017414384670163</v>
      </c>
      <c r="HD38">
        <f t="shared" ref="HD38:JO38" si="2264">IFERROR(HD16/HE16,"")</f>
        <v>4129.8354978643629</v>
      </c>
      <c r="HF38">
        <f t="shared" ref="HF38:JQ38" si="2265">IFERROR(HF16/HG16,"")</f>
        <v>19.657647872025276</v>
      </c>
      <c r="HH38">
        <f t="shared" ref="HH38:JS38" si="2266">IFERROR(HH16/HI16,"")</f>
        <v>473.32336165499004</v>
      </c>
      <c r="HJ38">
        <f t="shared" ref="HJ38:JU38" si="2267">IFERROR(HJ16/HK16,"")</f>
        <v>5.7210698339278201</v>
      </c>
      <c r="HL38">
        <f t="shared" ref="HL38:JW38" si="2268">IFERROR(HL16/HM16,"")</f>
        <v>4.270691555653526E-2</v>
      </c>
      <c r="HN38">
        <f t="shared" ref="HN38:JY38" si="2269">IFERROR(HN16/HO16,"")</f>
        <v>1.1033033918305453</v>
      </c>
      <c r="HP38">
        <f t="shared" ref="HP38:KA38" si="2270">IFERROR(HP16/HQ16,"")</f>
        <v>65.898564750588065</v>
      </c>
      <c r="HR38">
        <f t="shared" ref="HR38:KC38" si="2271">IFERROR(HR16/HS16,"")</f>
        <v>4.7783729732276656</v>
      </c>
      <c r="HT38">
        <f t="shared" ref="HT38:KE38" si="2272">IFERROR(HT16/HU16,"")</f>
        <v>5.7377197827178983E-2</v>
      </c>
      <c r="HV38">
        <f t="shared" ref="HV38:KG38" si="2273">IFERROR(HV16/HW16,"")</f>
        <v>1.8815174239082488</v>
      </c>
      <c r="HX38">
        <f t="shared" ref="HX38:KI38" si="2274">IFERROR(HX16/HY16,"")</f>
        <v>119037.35485078195</v>
      </c>
      <c r="HZ38">
        <f t="shared" ref="HZ38:KK38" si="2275">IFERROR(HZ16/IA16,"")</f>
        <v>3.7718348375189659</v>
      </c>
      <c r="IB38">
        <f t="shared" ref="IB38:KM38" si="2276">IFERROR(IB16/IC16,"")</f>
        <v>155.83749001170099</v>
      </c>
      <c r="ID38">
        <f t="shared" ref="ID38:KO38" si="2277">IFERROR(ID16/IE16,"")</f>
        <v>6.971775216618151</v>
      </c>
      <c r="IF38">
        <f t="shared" ref="IF38:JK38" si="2278">IFERROR(IF16/IG16,"")</f>
        <v>28.78445178227209</v>
      </c>
      <c r="IH38">
        <f t="shared" ref="IH38:JM38" si="2279">IFERROR(IH16/II16,"")</f>
        <v>6.0860173542172218</v>
      </c>
      <c r="IJ38">
        <f t="shared" ref="IJ38:JO38" si="2280">IFERROR(IJ16/IK16,"")</f>
        <v>4.3349788403369095E-2</v>
      </c>
      <c r="IL38">
        <f t="shared" ref="IL38:JQ38" si="2281">IFERROR(IL16/IM16,"")</f>
        <v>20.171299933272678</v>
      </c>
      <c r="IN38">
        <f t="shared" ref="IN38:JS38" si="2282">IFERROR(IN16/IO16,"")</f>
        <v>50.106235167554694</v>
      </c>
      <c r="IP38">
        <f t="shared" ref="IP38:JU38" si="2283">IFERROR(IP16/IQ16,"")</f>
        <v>7.6511777282030113</v>
      </c>
      <c r="IR38">
        <f t="shared" ref="IR38:JW38" si="2284">IFERROR(IR16/IS16,"")</f>
        <v>10.515521084223364</v>
      </c>
      <c r="IT38">
        <f t="shared" ref="IT38:JY38" si="2285">IFERROR(IT16/IU16,"")</f>
        <v>3.184452073589668</v>
      </c>
      <c r="IV38">
        <f t="shared" ref="IV38:KA38" si="2286">IFERROR(IV16/IW16,"")</f>
        <v>1094.5013890536106</v>
      </c>
      <c r="IX38">
        <f t="shared" ref="IX38:KC38" si="2287">IFERROR(IX16/IY16,"")</f>
        <v>4.8224674819367337</v>
      </c>
      <c r="IZ38">
        <f t="shared" ref="IZ38:KE38" si="2288">IFERROR(IZ16/JA16,"")</f>
        <v>0.91526057289629548</v>
      </c>
      <c r="JB38">
        <f t="shared" ref="JB38:KG38" si="2289">IFERROR(JB16/JC16,"")</f>
        <v>1.9076638832882411</v>
      </c>
      <c r="JD38">
        <f t="shared" ref="JD38:KI38" si="2290">IFERROR(JD16/JE16,"")</f>
        <v>2.6845255184746151</v>
      </c>
      <c r="JF38">
        <f t="shared" ref="JF38:KK38" si="2291">IFERROR(JF16/JG16,"")</f>
        <v>1.1544257173778714</v>
      </c>
      <c r="JH38">
        <f t="shared" ref="JH38:KM38" si="2292">IFERROR(JH16/JI16,"")</f>
        <v>1213.0629945498397</v>
      </c>
      <c r="JJ38">
        <f t="shared" ref="JJ38:KO38" si="2293">IFERROR(JJ16/JK16,"")</f>
        <v>1.1051759063381472</v>
      </c>
      <c r="JL38">
        <f t="shared" ref="JL38:KQ38" si="2294">IFERROR(JL16/JM16,"")</f>
        <v>417.79095821996737</v>
      </c>
      <c r="JN38">
        <f t="shared" ref="JN38:KS38" si="2295">IFERROR(JN16/JO16,"")</f>
        <v>2.0617382022192983</v>
      </c>
      <c r="JP38">
        <f t="shared" ref="JP38:KU38" si="2296">IFERROR(JP16/JQ16,"")</f>
        <v>0.10117657320186382</v>
      </c>
      <c r="JR38">
        <f t="shared" ref="JR38:KW38" si="2297">IFERROR(JR16/JS16,"")</f>
        <v>4.1317441461999129</v>
      </c>
      <c r="JT38">
        <f t="shared" ref="JT38:KY38" si="2298">IFERROR(JT16/JU16,"")</f>
        <v>55.287216821565089</v>
      </c>
      <c r="JV38">
        <f t="shared" ref="JV38:LA38" si="2299">IFERROR(JV16/JW16,"")</f>
        <v>12.44244604598828</v>
      </c>
      <c r="JX38" t="str">
        <f t="shared" ref="JX38:LC38" si="2300">IFERROR(JX16/JY16,"")</f>
        <v/>
      </c>
      <c r="JZ38" t="str">
        <f t="shared" ref="JZ38:LE38" si="2301">IFERROR(JZ16/KA16,"")</f>
        <v/>
      </c>
      <c r="KB38">
        <f t="shared" ref="KB38:LG38" si="2302">IFERROR(KB16/KC16,"")</f>
        <v>0</v>
      </c>
      <c r="KD38">
        <f t="shared" ref="KD38:LI38" si="2303">IFERROR(KD16/KE16,"")</f>
        <v>3.9273326877397592</v>
      </c>
      <c r="KF38">
        <f t="shared" ref="KF38:LK38" si="2304">IFERROR(KF16/KG16,"")</f>
        <v>7.1677790177512968E-2</v>
      </c>
      <c r="KH38">
        <f t="shared" ref="KH38:LM38" si="2305">IFERROR(KH16/KI16,"")</f>
        <v>5.2714821947273611</v>
      </c>
      <c r="KJ38">
        <f t="shared" ref="KJ38:LO38" si="2306">IFERROR(KJ16/KK16,"")</f>
        <v>1342.0079518683281</v>
      </c>
      <c r="KL38">
        <f t="shared" ref="KL38:LQ38" si="2307">IFERROR(KL16/KM16,"")</f>
        <v>2.1730294840595841</v>
      </c>
      <c r="KN38" t="str">
        <f t="shared" ref="KN38:LS38" si="2308">IFERROR(KN16/KO16,"")</f>
        <v/>
      </c>
      <c r="KP38" t="str">
        <f t="shared" ref="KP38:LU38" si="2309">IFERROR(KP16/KQ16,"")</f>
        <v/>
      </c>
      <c r="KR38">
        <f t="shared" ref="KR38:LW38" si="2310">IFERROR(KR16/KS16,"")</f>
        <v>0</v>
      </c>
      <c r="KT38">
        <f t="shared" ref="KT38:LY38" si="2311">IFERROR(KT16/KU16,"")</f>
        <v>5.3697599761854571</v>
      </c>
      <c r="KV38">
        <f t="shared" ref="KV38:MA38" si="2312">IFERROR(KV16/KW16,"")</f>
        <v>3652.0100578234933</v>
      </c>
      <c r="KX38">
        <f t="shared" ref="KX38:MC38" si="2313">IFERROR(KX16/KY16,"")</f>
        <v>5.0293414307974356</v>
      </c>
      <c r="KZ38">
        <f t="shared" ref="KZ38:ME38" si="2314">IFERROR(KZ16/LA16,"")</f>
        <v>50.586911710600234</v>
      </c>
      <c r="LB38">
        <f t="shared" ref="LB38:MG38" si="2315">IFERROR(LB16/LC16,"")</f>
        <v>6.1835703387112178</v>
      </c>
      <c r="LD38">
        <f t="shared" ref="LD38:MI38" si="2316">IFERROR(LD16/LE16,"")</f>
        <v>3.5868537261416196E-3</v>
      </c>
      <c r="LF38">
        <f t="shared" ref="LF38:MK38" si="2317">IFERROR(LF16/LG16,"")</f>
        <v>1.7177572144296196</v>
      </c>
      <c r="LH38">
        <f t="shared" ref="LH38:MM38" si="2318">IFERROR(LH16/LI16,"")</f>
        <v>3308.3013488871052</v>
      </c>
      <c r="LJ38">
        <f t="shared" ref="LJ38:MO38" si="2319">IFERROR(LJ16/LK16,"")</f>
        <v>0.93908025317730937</v>
      </c>
      <c r="LL38">
        <f t="shared" ref="LL38:MQ38" si="2320">IFERROR(LL16/LM16,"")</f>
        <v>0.99903903635258207</v>
      </c>
      <c r="LN38">
        <f t="shared" ref="LN38:MS38" si="2321">IFERROR(LN16/LO16,"")</f>
        <v>5.4103829623111146</v>
      </c>
      <c r="LP38" t="str">
        <f t="shared" ref="LP38:MU38" si="2322">IFERROR(LP16/LQ16,"")</f>
        <v/>
      </c>
      <c r="LR38" t="str">
        <f t="shared" ref="LR38:MW38" si="2323">IFERROR(LR16/LS16,"")</f>
        <v/>
      </c>
      <c r="LT38">
        <f t="shared" ref="LT38:MY38" si="2324">IFERROR(LT16/LU16,"")</f>
        <v>0.22526108750434612</v>
      </c>
      <c r="LV38">
        <f t="shared" ref="LV38:NA38" si="2325">IFERROR(LV16/LW16,"")</f>
        <v>2.9077528267289532</v>
      </c>
      <c r="LX38">
        <f t="shared" ref="LX38:NC38" si="2326">IFERROR(LX16/LY16,"")</f>
        <v>377.91117777632996</v>
      </c>
      <c r="LZ38">
        <f t="shared" ref="LZ38:NE38" si="2327">IFERROR(LZ16/MA16,"")</f>
        <v>2.1965025168561247</v>
      </c>
      <c r="MB38" t="str">
        <f t="shared" ref="MB38:NG38" si="2328">IFERROR(MB16/MC16,"")</f>
        <v/>
      </c>
      <c r="MD38" t="str">
        <f t="shared" ref="MD38:NI38" si="2329">IFERROR(MD16/ME16,"")</f>
        <v/>
      </c>
      <c r="MF38" t="str">
        <f t="shared" ref="MF38:NK38" si="2330">IFERROR(MF16/MG16,"")</f>
        <v/>
      </c>
      <c r="MH38" t="str">
        <f t="shared" ref="MH38:NM38" si="2331">IFERROR(MH16/MI16,"")</f>
        <v/>
      </c>
      <c r="MJ38">
        <f t="shared" ref="MJ38:NO38" si="2332">IFERROR(MJ16/MK16,"")</f>
        <v>2582.9317648594861</v>
      </c>
      <c r="ML38">
        <f t="shared" ref="ML38:NQ38" si="2333">IFERROR(ML16/MM16,"")</f>
        <v>78.719390360929197</v>
      </c>
      <c r="MN38" t="str">
        <f t="shared" ref="MN38:NS38" si="2334">IFERROR(MN16/MO16,"")</f>
        <v/>
      </c>
      <c r="MP38">
        <f t="shared" ref="MP38:NU38" si="2335">IFERROR(MP16/MQ16,"")</f>
        <v>0</v>
      </c>
      <c r="MR38" t="str">
        <f t="shared" ref="MR38:NW38" si="2336">IFERROR(MR16/MS16,"")</f>
        <v/>
      </c>
      <c r="MT38" t="str">
        <f t="shared" ref="MT38:NY38" si="2337">IFERROR(MT16/MU16,"")</f>
        <v/>
      </c>
      <c r="MV38">
        <f t="shared" ref="MV38:OA38" si="2338">IFERROR(MV16/MW16,"")</f>
        <v>1.2876898227217961</v>
      </c>
      <c r="MX38">
        <f t="shared" ref="MX38:OC38" si="2339">IFERROR(MX16/MY16,"")</f>
        <v>6.8220218167965273E-3</v>
      </c>
      <c r="MZ38">
        <f t="shared" ref="MZ38:OE38" si="2340">IFERROR(MZ16/NA16,"")</f>
        <v>2.4995920298723342</v>
      </c>
      <c r="NB38">
        <f t="shared" ref="NB38:OG38" si="2341">IFERROR(NB16/NC16,"")</f>
        <v>6.877242249130321E-3</v>
      </c>
      <c r="ND38">
        <f t="shared" ref="ND38:OI38" si="2342">IFERROR(ND16/NE16,"")</f>
        <v>6.0621001332310858</v>
      </c>
      <c r="NF38">
        <f t="shared" ref="NF38:OK38" si="2343">IFERROR(NF16/NG16,"")</f>
        <v>2.3318190438093114E-3</v>
      </c>
      <c r="NH38" t="str">
        <f t="shared" ref="NH38:OM38" si="2344">IFERROR(NH16/NI16,"")</f>
        <v/>
      </c>
      <c r="NJ38" t="str">
        <f t="shared" ref="NJ38:OO38" si="2345">IFERROR(NJ16/NK16,"")</f>
        <v/>
      </c>
      <c r="NL38">
        <f t="shared" ref="NL38:OQ38" si="2346">IFERROR(NL16/NM16,"")</f>
        <v>0.69535899644792221</v>
      </c>
      <c r="NN38">
        <f t="shared" ref="NN38:OS38" si="2347">IFERROR(NN16/NO16,"")</f>
        <v>4.0527667849548938E-3</v>
      </c>
      <c r="NP38" t="str">
        <f t="shared" ref="NP38:OU38" si="2348">IFERROR(NP16/NQ16,"")</f>
        <v/>
      </c>
      <c r="NR38" t="str">
        <f t="shared" ref="NR38:OW38" si="2349">IFERROR(NR16/NS16,"")</f>
        <v/>
      </c>
      <c r="NT38">
        <f t="shared" ref="NT38:OY38" si="2350">IFERROR(NT16/NU16,"")</f>
        <v>2.8534308852189536</v>
      </c>
      <c r="NV38">
        <f t="shared" ref="NV38:PA38" si="2351">IFERROR(NV16/NW16,"")</f>
        <v>5.2874610212044438E-3</v>
      </c>
      <c r="NX38">
        <f t="shared" ref="NX38:PC38" si="2352">IFERROR(NX16/NY16,"")</f>
        <v>2.4822058035973034</v>
      </c>
      <c r="NZ38">
        <f t="shared" ref="NZ38:PE38" si="2353">IFERROR(NZ16/OA16,"")</f>
        <v>8.8231799214502603E-3</v>
      </c>
      <c r="OB38">
        <f t="shared" ref="OB38:PV38" si="2354">IFERROR(OB16/OC16,"")</f>
        <v>1.349162730785745</v>
      </c>
      <c r="OD38">
        <f t="shared" ref="OD38:PV38" si="2355">IFERROR(OD16/OE16,"")</f>
        <v>3.2442019014843502E-3</v>
      </c>
      <c r="OF38">
        <f t="shared" ref="OF38:PV38" si="2356">IFERROR(OF16/OG16,"")</f>
        <v>1.29326606262759</v>
      </c>
      <c r="OH38">
        <f t="shared" ref="OH38:PV38" si="2357">IFERROR(OH16/OI16,"")</f>
        <v>7.1559744857122303E-4</v>
      </c>
      <c r="OJ38">
        <f t="shared" ref="OJ38:PV38" si="2358">IFERROR(OJ16/OK16,"")</f>
        <v>5.0715136491521324</v>
      </c>
      <c r="OL38">
        <f t="shared" ref="OL38:PV38" si="2359">IFERROR(OL16/OM16,"")</f>
        <v>1.3384578691457158E-2</v>
      </c>
      <c r="ON38">
        <f t="shared" ref="ON38:PV38" si="2360">IFERROR(ON16/OO16,"")</f>
        <v>2.5667707721681299</v>
      </c>
      <c r="OP38">
        <f t="shared" ref="OP38:PV38" si="2361">IFERROR(OP16/OQ16,"")</f>
        <v>1.0023933576553302E-2</v>
      </c>
      <c r="OR38">
        <f t="shared" ref="OR38:PV38" si="2362">IFERROR(OR16/OS16,"")</f>
        <v>2.2027312557737124</v>
      </c>
      <c r="OT38">
        <f t="shared" ref="OT38:PV38" si="2363">IFERROR(OT16/OU16,"")</f>
        <v>9.4632111649367065E-2</v>
      </c>
      <c r="OV38">
        <f t="shared" ref="OV38:PV38" si="2364">IFERROR(OV16/OW16,"")</f>
        <v>3.0458072962132889</v>
      </c>
      <c r="OX38">
        <f t="shared" ref="OX38:PV38" si="2365">IFERROR(OX16/OY16,"")</f>
        <v>7.1165535214534241E-3</v>
      </c>
      <c r="OZ38">
        <f t="shared" ref="OZ38:PV38" si="2366">IFERROR(OZ16/PA16,"")</f>
        <v>1.6381038750949779</v>
      </c>
      <c r="PB38">
        <f t="shared" ref="PB38:PV38" si="2367">IFERROR(PB16/PC16,"")</f>
        <v>2.0275691169895733E-3</v>
      </c>
      <c r="PD38">
        <f t="shared" ref="PD38:PV38" si="2368">IFERROR(PD16/PE16,"")</f>
        <v>2.1565044171517562</v>
      </c>
      <c r="PF38">
        <f t="shared" ref="PF38:PV38" si="2369">IFERROR(PF16/PG16,"")</f>
        <v>4.0899139366560883E-3</v>
      </c>
      <c r="PH38" t="str">
        <f t="shared" ref="PH38:PV38" si="2370">IFERROR(PH16/PI16,"")</f>
        <v/>
      </c>
      <c r="PJ38">
        <f t="shared" ref="PJ38:PV38" si="2371">IFERROR(PJ16/PK16,"")</f>
        <v>0</v>
      </c>
      <c r="PL38">
        <f t="shared" ref="PL38:PV38" si="2372">IFERROR(PL16/PM16,"")</f>
        <v>2.5027046846596117</v>
      </c>
      <c r="PN38">
        <f t="shared" ref="PN38:PV38" si="2373">IFERROR(PN16/PO16,"")</f>
        <v>1.1209351957872168E-2</v>
      </c>
      <c r="PP38">
        <f t="shared" ref="PP38:PV38" si="2374">IFERROR(PP16/PQ16,"")</f>
        <v>7.2644041312136638</v>
      </c>
      <c r="PR38">
        <f t="shared" ref="PR38:PV38" si="2375">IFERROR(PR16/PS16,"")</f>
        <v>7.3232724012418232E-3</v>
      </c>
      <c r="PT38">
        <f t="shared" ref="PT38:PV38" si="2376">IFERROR(PT16/PU16,"")</f>
        <v>2.0424153728620618</v>
      </c>
      <c r="PV38">
        <f t="shared" ref="PV38" si="2377">IFERROR(PV16/PW16,"")</f>
        <v>4.7747598518370002E-3</v>
      </c>
    </row>
    <row r="39" spans="3:438" x14ac:dyDescent="0.4">
      <c r="C39" s="10">
        <v>2016</v>
      </c>
      <c r="D39">
        <f t="shared" si="216"/>
        <v>5.1828262160315166</v>
      </c>
      <c r="F39">
        <f t="shared" si="217"/>
        <v>7.7046859774524334E-3</v>
      </c>
      <c r="H39">
        <f t="shared" ref="H39:BS39" si="2378">IFERROR(H17/I17,"")</f>
        <v>3.4597676196252789</v>
      </c>
      <c r="J39">
        <f t="shared" ref="J39:BU39" si="2379">IFERROR(J17/K17,"")</f>
        <v>3.654021004925645E-2</v>
      </c>
      <c r="L39">
        <f t="shared" ref="L39:BW39" si="2380">IFERROR(L17/M17,"")</f>
        <v>1.7654722769210991</v>
      </c>
      <c r="N39">
        <f t="shared" ref="N39:BY39" si="2381">IFERROR(N17/O17,"")</f>
        <v>1.0655023576640596E-2</v>
      </c>
      <c r="P39">
        <f t="shared" ref="P39:CA39" si="2382">IFERROR(P17/Q17,"")</f>
        <v>1.2495086814816212</v>
      </c>
      <c r="R39">
        <f t="shared" ref="R39:CC39" si="2383">IFERROR(R17/S17,"")</f>
        <v>6.4491402685992877E-3</v>
      </c>
      <c r="T39">
        <f t="shared" ref="T39:CE39" si="2384">IFERROR(T17/U17,"")</f>
        <v>0</v>
      </c>
      <c r="V39">
        <f t="shared" ref="V39:CG39" si="2385">IFERROR(V17/W17,"")</f>
        <v>0</v>
      </c>
      <c r="X39">
        <f t="shared" ref="X39:CI39" si="2386">IFERROR(X17/Y17,"")</f>
        <v>9.6790446249827475</v>
      </c>
      <c r="Z39">
        <f t="shared" ref="Z39:CK39" si="2387">IFERROR(Z17/AA17,"")</f>
        <v>1.420793205274725E-3</v>
      </c>
      <c r="AB39" t="str">
        <f t="shared" ref="AB39:CM39" si="2388">IFERROR(AB17/AC17,"")</f>
        <v/>
      </c>
      <c r="AD39" t="str">
        <f t="shared" ref="AD39:CO39" si="2389">IFERROR(AD17/AE17,"")</f>
        <v/>
      </c>
      <c r="AF39">
        <f t="shared" ref="AF39:CQ39" si="2390">IFERROR(AF17/AG17,"")</f>
        <v>5.9085734619184196</v>
      </c>
      <c r="AH39">
        <f t="shared" ref="AH39:CS39" si="2391">IFERROR(AH17/AI17,"")</f>
        <v>6.4302309821662332E-3</v>
      </c>
      <c r="AJ39">
        <f t="shared" ref="AJ39:CU39" si="2392">IFERROR(AJ17/AK17,"")</f>
        <v>2.6629112812544249</v>
      </c>
      <c r="AL39">
        <f t="shared" ref="AL39:CW39" si="2393">IFERROR(AL17/AM17,"")</f>
        <v>2.2263340256217707E-3</v>
      </c>
      <c r="AN39" t="str">
        <f t="shared" ref="AN39:CY39" si="2394">IFERROR(AN17/AO17,"")</f>
        <v/>
      </c>
      <c r="AP39" t="str">
        <f t="shared" ref="AP39:DA39" si="2395">IFERROR(AP17/AQ17,"")</f>
        <v/>
      </c>
      <c r="AR39">
        <f t="shared" ref="AR39:DC39" si="2396">IFERROR(AR17/AS17,"")</f>
        <v>0</v>
      </c>
      <c r="AT39">
        <f t="shared" ref="AT39:DE39" si="2397">IFERROR(AT17/AU17,"")</f>
        <v>0.66033350775551891</v>
      </c>
      <c r="AV39">
        <f t="shared" ref="AV39:DG39" si="2398">IFERROR(AV17/AW17,"")</f>
        <v>9.006896499075701</v>
      </c>
      <c r="AX39">
        <f t="shared" ref="AX39:DI39" si="2399">IFERROR(AX17/AY17,"")</f>
        <v>4.3282118874258035</v>
      </c>
      <c r="AZ39">
        <f t="shared" ref="AZ39:DK39" si="2400">IFERROR(AZ17/BA17,"")</f>
        <v>187.20639458198045</v>
      </c>
      <c r="BB39">
        <f t="shared" ref="BB39:DM39" si="2401">IFERROR(BB17/BC17,"")</f>
        <v>3.3969930241254369</v>
      </c>
      <c r="BD39">
        <f t="shared" ref="BD39:DO39" si="2402">IFERROR(BD17/BE17,"")</f>
        <v>4.8695746388876247</v>
      </c>
      <c r="BF39">
        <f t="shared" ref="BF39:DQ39" si="2403">IFERROR(BF17/BG17,"")</f>
        <v>2.8573538026851559</v>
      </c>
      <c r="BH39">
        <f t="shared" ref="BH39:DS39" si="2404">IFERROR(BH17/BI17,"")</f>
        <v>0.10606871931940046</v>
      </c>
      <c r="BJ39">
        <f t="shared" ref="BJ39:DU39" si="2405">IFERROR(BJ17/BK17,"")</f>
        <v>1.2746766030938912</v>
      </c>
      <c r="BL39">
        <f t="shared" ref="BL39:DW39" si="2406">IFERROR(BL17/BM17,"")</f>
        <v>12043.878806308763</v>
      </c>
      <c r="BN39">
        <f t="shared" ref="BN39:DY39" si="2407">IFERROR(BN17/BO17,"")</f>
        <v>2.1344702846530432</v>
      </c>
      <c r="BP39" t="str">
        <f t="shared" ref="BP39:EA39" si="2408">IFERROR(BP17/BQ17,"")</f>
        <v/>
      </c>
      <c r="BR39" t="str">
        <f t="shared" ref="BR39:EC39" si="2409">IFERROR(BR17/BS17,"")</f>
        <v/>
      </c>
      <c r="BT39">
        <f t="shared" ref="BT39:EE39" si="2410">IFERROR(BT17/BU17,"")</f>
        <v>0.71133544268540128</v>
      </c>
      <c r="BV39">
        <f t="shared" ref="BV39:EG39" si="2411">IFERROR(BV17/BW17,"")</f>
        <v>1.135090695471106</v>
      </c>
      <c r="BX39">
        <f t="shared" ref="BX39:EI39" si="2412">IFERROR(BX17/BY17,"")</f>
        <v>0.1921079140369823</v>
      </c>
      <c r="BZ39">
        <f t="shared" ref="BZ39:EK39" si="2413">IFERROR(BZ17/CA17,"")</f>
        <v>4.6583632076642578</v>
      </c>
      <c r="CB39">
        <f t="shared" ref="CB39:EM39" si="2414">IFERROR(CB17/CC17,"")</f>
        <v>474.13601760846046</v>
      </c>
      <c r="CD39">
        <f t="shared" ref="CD39:EO39" si="2415">IFERROR(CD17/CE17,"")</f>
        <v>25.394376601491263</v>
      </c>
      <c r="CF39">
        <f t="shared" ref="CF39:EQ39" si="2416">IFERROR(CF17/CG17,"")</f>
        <v>42.825892724153817</v>
      </c>
      <c r="CH39">
        <f t="shared" ref="CH39:ES39" si="2417">IFERROR(CH17/CI17,"")</f>
        <v>6.7008749613356775</v>
      </c>
      <c r="CJ39">
        <f t="shared" ref="CJ39:EU39" si="2418">IFERROR(CJ17/CK17,"")</f>
        <v>410.11463017944538</v>
      </c>
      <c r="CL39">
        <f t="shared" ref="CL39:EW39" si="2419">IFERROR(CL17/CM17,"")</f>
        <v>3.2523174971031286</v>
      </c>
      <c r="CN39">
        <f t="shared" ref="CN39:EY39" si="2420">IFERROR(CN17/CO17,"")</f>
        <v>3.1636068955355827</v>
      </c>
      <c r="CP39">
        <f t="shared" ref="CP39:FA39" si="2421">IFERROR(CP17/CQ17,"")</f>
        <v>2.1628891078778043</v>
      </c>
      <c r="CR39">
        <f t="shared" ref="CR39:FC39" si="2422">IFERROR(CR17/CS17,"")</f>
        <v>0.10348244798472209</v>
      </c>
      <c r="CT39">
        <f t="shared" ref="CT39:FE39" si="2423">IFERROR(CT17/CU17,"")</f>
        <v>1.5408079840706816</v>
      </c>
      <c r="CV39">
        <f t="shared" ref="CV39:FG39" si="2424">IFERROR(CV17/CW17,"")</f>
        <v>6862.6825053475186</v>
      </c>
      <c r="CX39">
        <f t="shared" ref="CX39:FI39" si="2425">IFERROR(CX17/CY17,"")</f>
        <v>7.9311415702508841</v>
      </c>
      <c r="CZ39">
        <f t="shared" ref="CZ39:FK39" si="2426">IFERROR(CZ17/DA17,"")</f>
        <v>2.6754557096911682E-2</v>
      </c>
      <c r="DB39">
        <f t="shared" ref="DB39:FM39" si="2427">IFERROR(DB17/DC17,"")</f>
        <v>2.2811502874068443</v>
      </c>
      <c r="DD39">
        <f t="shared" ref="DD39:FO39" si="2428">IFERROR(DD17/DE17,"")</f>
        <v>97630.742433073479</v>
      </c>
      <c r="DF39">
        <f t="shared" ref="DF39:FQ39" si="2429">IFERROR(DF17/DG17,"")</f>
        <v>-7.0574381451227239</v>
      </c>
      <c r="DH39" t="str">
        <f t="shared" ref="DH39:FS39" si="2430">IFERROR(DH17/DI17,"")</f>
        <v/>
      </c>
      <c r="DJ39" t="str">
        <f t="shared" ref="DJ39:FU39" si="2431">IFERROR(DJ17/DK17,"")</f>
        <v/>
      </c>
      <c r="DL39">
        <f t="shared" ref="DL39:FW39" si="2432">IFERROR(DL17/DM17,"")</f>
        <v>0</v>
      </c>
      <c r="DN39">
        <f t="shared" ref="DN39:FY39" si="2433">IFERROR(DN17/DO17,"")</f>
        <v>5.2611222080987829</v>
      </c>
      <c r="DP39">
        <f t="shared" ref="DP39:GA39" si="2434">IFERROR(DP17/DQ17,"")</f>
        <v>0.96155315102572703</v>
      </c>
      <c r="DR39">
        <f t="shared" ref="DR39:GC39" si="2435">IFERROR(DR17/DS17,"")</f>
        <v>2.4769816237408673</v>
      </c>
      <c r="DT39" t="str">
        <f t="shared" ref="DT39:GE39" si="2436">IFERROR(DT17/DU17,"")</f>
        <v/>
      </c>
      <c r="DV39" t="str">
        <f t="shared" ref="DV39:GG39" si="2437">IFERROR(DV17/DW17,"")</f>
        <v/>
      </c>
      <c r="DX39">
        <f t="shared" ref="DX39:GI39" si="2438">IFERROR(DX17/DY17,"")</f>
        <v>0</v>
      </c>
      <c r="DZ39">
        <f t="shared" ref="DZ39:GK39" si="2439">IFERROR(DZ17/EA17,"")</f>
        <v>3.2030080109010908</v>
      </c>
      <c r="EB39">
        <f t="shared" ref="EB39:GM39" si="2440">IFERROR(EB17/EC17,"")</f>
        <v>43.249332651210644</v>
      </c>
      <c r="ED39">
        <f t="shared" ref="ED39:GO39" si="2441">IFERROR(ED17/EE17,"")</f>
        <v>13.772353413133979</v>
      </c>
      <c r="EF39">
        <f t="shared" ref="EF39:GQ39" si="2442">IFERROR(EF17/EG17,"")</f>
        <v>643.98709810068749</v>
      </c>
      <c r="EH39">
        <f t="shared" ref="EH39:GS39" si="2443">IFERROR(EH17/EI17,"")</f>
        <v>2.6254461099753654</v>
      </c>
      <c r="EJ39" t="str">
        <f t="shared" ref="EJ39:GU39" si="2444">IFERROR(EJ17/EK17,"")</f>
        <v/>
      </c>
      <c r="EL39" t="str">
        <f t="shared" ref="EL39:GW39" si="2445">IFERROR(EL17/EM17,"")</f>
        <v/>
      </c>
      <c r="EN39">
        <f t="shared" ref="EN39:GY39" si="2446">IFERROR(EN17/EO17,"")</f>
        <v>0</v>
      </c>
      <c r="EP39">
        <f t="shared" ref="EP39:HA39" si="2447">IFERROR(EP17/EQ17,"")</f>
        <v>2.3317293528429737</v>
      </c>
      <c r="ER39">
        <f t="shared" ref="ER39:HC39" si="2448">IFERROR(ER17/ES17,"")</f>
        <v>1281.9644037247192</v>
      </c>
      <c r="ET39">
        <f t="shared" ref="ET39:HE39" si="2449">IFERROR(ET17/EU17,"")</f>
        <v>7.2649049286820944</v>
      </c>
      <c r="EV39" t="str">
        <f t="shared" ref="EV39:HG39" si="2450">IFERROR(EV17/EW17,"")</f>
        <v/>
      </c>
      <c r="EX39" t="str">
        <f t="shared" ref="EX39:HI39" si="2451">IFERROR(EX17/EY17,"")</f>
        <v/>
      </c>
      <c r="EZ39">
        <f t="shared" ref="EZ39:HK39" si="2452">IFERROR(EZ17/FA17,"")</f>
        <v>0</v>
      </c>
      <c r="FB39">
        <f t="shared" ref="FB39:HM39" si="2453">IFERROR(FB17/FC17,"")</f>
        <v>7.4179818808882754</v>
      </c>
      <c r="FD39">
        <f t="shared" ref="FD39:HO39" si="2454">IFERROR(FD17/FE17,"")</f>
        <v>1.9291849749210856</v>
      </c>
      <c r="FF39">
        <f t="shared" ref="FF39:HQ39" si="2455">IFERROR(FF17/FG17,"")</f>
        <v>27.291666666666668</v>
      </c>
      <c r="FH39">
        <f t="shared" ref="FH39:HS39" si="2456">IFERROR(FH17/FI17,"")</f>
        <v>2.5792852528137646</v>
      </c>
      <c r="FJ39">
        <f t="shared" ref="FJ39:HU39" si="2457">IFERROR(FJ17/FK17,"")</f>
        <v>7.295695970695971</v>
      </c>
      <c r="FL39">
        <f t="shared" ref="FL39:HW39" si="2458">IFERROR(FL17/FM17,"")</f>
        <v>977.50431072340302</v>
      </c>
      <c r="FN39">
        <f t="shared" ref="FN39:HY39" si="2459">IFERROR(FN17/FO17,"")</f>
        <v>23.912836254166077</v>
      </c>
      <c r="FP39">
        <f t="shared" ref="FP39:IA39" si="2460">IFERROR(FP17/FQ17,"")</f>
        <v>12.46567077605299</v>
      </c>
      <c r="FR39">
        <f t="shared" ref="FR39:IC39" si="2461">IFERROR(FR17/FS17,"")</f>
        <v>2.2739570530652098</v>
      </c>
      <c r="FT39">
        <f t="shared" ref="FT39:IE39" si="2462">IFERROR(FT17/FU17,"")</f>
        <v>2.5999026528631326</v>
      </c>
      <c r="FV39">
        <f t="shared" ref="FV39:IG39" si="2463">IFERROR(FV17/FW17,"")</f>
        <v>1.4818206282892701</v>
      </c>
      <c r="FX39">
        <f t="shared" ref="FX39:II39" si="2464">IFERROR(FX17/FY17,"")</f>
        <v>3.6344020788101887</v>
      </c>
      <c r="FZ39">
        <f t="shared" ref="FZ39:IK39" si="2465">IFERROR(FZ17/GA17,"")</f>
        <v>1.7788852491738611</v>
      </c>
      <c r="GB39">
        <f t="shared" ref="GB39:IM39" si="2466">IFERROR(GB17/GC17,"")</f>
        <v>0.2224631505775394</v>
      </c>
      <c r="GD39" t="str">
        <f t="shared" ref="GD39:IO39" si="2467">IFERROR(GD17/GE17,"")</f>
        <v/>
      </c>
      <c r="GF39">
        <f t="shared" ref="GF39:IQ39" si="2468">IFERROR(GF17/GG17,"")</f>
        <v>446.48068064506799</v>
      </c>
      <c r="GH39">
        <f t="shared" ref="GH39:IS39" si="2469">IFERROR(GH17/GI17,"")</f>
        <v>1.4939917646581444</v>
      </c>
      <c r="GJ39" t="str">
        <f t="shared" ref="GJ39:IU39" si="2470">IFERROR(GJ17/GK17,"")</f>
        <v/>
      </c>
      <c r="GL39" t="str">
        <f t="shared" ref="GL39:IW39" si="2471">IFERROR(GL17/GM17,"")</f>
        <v/>
      </c>
      <c r="GN39">
        <f t="shared" ref="GN39:IY39" si="2472">IFERROR(GN17/GO17,"")</f>
        <v>152.26218418613274</v>
      </c>
      <c r="GP39">
        <f t="shared" ref="GP39:JA39" si="2473">IFERROR(GP17/GQ17,"")</f>
        <v>-115.32267883675694</v>
      </c>
      <c r="GR39">
        <f t="shared" ref="GR39:JC39" si="2474">IFERROR(GR17/GS17,"")</f>
        <v>0.42771766929974048</v>
      </c>
      <c r="GT39">
        <f t="shared" ref="GT39:JE39" si="2475">IFERROR(GT17/GU17,"")</f>
        <v>1.1049553381385453</v>
      </c>
      <c r="GV39">
        <f t="shared" ref="GV39:JG39" si="2476">IFERROR(GV17/GW17,"")</f>
        <v>0.20843946516433726</v>
      </c>
      <c r="GX39">
        <f t="shared" ref="GX39:JI39" si="2477">IFERROR(GX17/GY17,"")</f>
        <v>1.1939434250968533</v>
      </c>
      <c r="GZ39">
        <f t="shared" ref="GZ39:JK39" si="2478">IFERROR(GZ17/HA17,"")</f>
        <v>3972.318306614744</v>
      </c>
      <c r="HB39">
        <f t="shared" ref="HB39:JM39" si="2479">IFERROR(HB17/HC17,"")</f>
        <v>4.4449764040491369</v>
      </c>
      <c r="HD39">
        <f t="shared" ref="HD39:JO39" si="2480">IFERROR(HD17/HE17,"")</f>
        <v>3689.5835385317141</v>
      </c>
      <c r="HF39">
        <f t="shared" ref="HF39:JQ39" si="2481">IFERROR(HF17/HG17,"")</f>
        <v>18.951655694212437</v>
      </c>
      <c r="HH39">
        <f t="shared" ref="HH39:JS39" si="2482">IFERROR(HH17/HI17,"")</f>
        <v>494.36507002656117</v>
      </c>
      <c r="HJ39">
        <f t="shared" ref="HJ39:JU39" si="2483">IFERROR(HJ17/HK17,"")</f>
        <v>2.6321441945071902</v>
      </c>
      <c r="HL39">
        <f t="shared" ref="HL39:JW39" si="2484">IFERROR(HL17/HM17,"")</f>
        <v>3.3225133509139373E-2</v>
      </c>
      <c r="HN39">
        <f t="shared" ref="HN39:JY39" si="2485">IFERROR(HN17/HO17,"")</f>
        <v>1.3515123321954063</v>
      </c>
      <c r="HP39">
        <f t="shared" ref="HP39:KA39" si="2486">IFERROR(HP17/HQ17,"")</f>
        <v>64.608557159253564</v>
      </c>
      <c r="HR39">
        <f t="shared" ref="HR39:KC39" si="2487">IFERROR(HR17/HS17,"")</f>
        <v>2.8789939555587711</v>
      </c>
      <c r="HT39">
        <f t="shared" ref="HT39:KE39" si="2488">IFERROR(HT17/HU17,"")</f>
        <v>6.3064955402917802E-2</v>
      </c>
      <c r="HV39">
        <f t="shared" ref="HV39:KG39" si="2489">IFERROR(HV17/HW17,"")</f>
        <v>1.7762430939226519</v>
      </c>
      <c r="HX39">
        <f t="shared" ref="HX39:KI39" si="2490">IFERROR(HX17/HY17,"")</f>
        <v>121902.44273258389</v>
      </c>
      <c r="HZ39">
        <f t="shared" ref="HZ39:KK39" si="2491">IFERROR(HZ17/IA17,"")</f>
        <v>2.9178332684048121</v>
      </c>
      <c r="IB39">
        <f t="shared" ref="IB39:KM39" si="2492">IFERROR(IB17/IC17,"")</f>
        <v>131.92399576075218</v>
      </c>
      <c r="ID39">
        <f t="shared" ref="ID39:KO39" si="2493">IFERROR(ID17/IE17,"")</f>
        <v>6.249339447102181</v>
      </c>
      <c r="IF39">
        <f t="shared" ref="IF39:JK39" si="2494">IFERROR(IF17/IG17,"")</f>
        <v>26.962228738806171</v>
      </c>
      <c r="IH39">
        <f t="shared" ref="IH39:JM39" si="2495">IFERROR(IH17/II17,"")</f>
        <v>11.770558030657705</v>
      </c>
      <c r="IJ39">
        <f t="shared" ref="IJ39:JO39" si="2496">IFERROR(IJ17/IK17,"")</f>
        <v>3.9860111121680163E-2</v>
      </c>
      <c r="IL39">
        <f t="shared" ref="IL39:JQ39" si="2497">IFERROR(IL17/IM17,"")</f>
        <v>15.364859452797088</v>
      </c>
      <c r="IN39">
        <f t="shared" ref="IN39:JS39" si="2498">IFERROR(IN17/IO17,"")</f>
        <v>44.025964894678559</v>
      </c>
      <c r="IP39">
        <f t="shared" ref="IP39:JU39" si="2499">IFERROR(IP17/IQ17,"")</f>
        <v>6.8067976048148839</v>
      </c>
      <c r="IR39">
        <f t="shared" ref="IR39:JW39" si="2500">IFERROR(IR17/IS17,"")</f>
        <v>12.245217644717911</v>
      </c>
      <c r="IT39">
        <f t="shared" ref="IT39:JY39" si="2501">IFERROR(IT17/IU17,"")</f>
        <v>3.4549508330814334</v>
      </c>
      <c r="IV39">
        <f t="shared" ref="IV39:KA39" si="2502">IFERROR(IV17/IW17,"")</f>
        <v>989.52287358258695</v>
      </c>
      <c r="IX39">
        <f t="shared" ref="IX39:KC39" si="2503">IFERROR(IX17/IY17,"")</f>
        <v>-3.3274648393787452</v>
      </c>
      <c r="IZ39">
        <f t="shared" ref="IZ39:KE39" si="2504">IFERROR(IZ17/JA17,"")</f>
        <v>0.96419696402095001</v>
      </c>
      <c r="JB39">
        <f t="shared" ref="JB39:KG39" si="2505">IFERROR(JB17/JC17,"")</f>
        <v>2.3802164720753334</v>
      </c>
      <c r="JD39">
        <f t="shared" ref="JD39:KI39" si="2506">IFERROR(JD17/JE17,"")</f>
        <v>2.1863394058107812</v>
      </c>
      <c r="JF39">
        <f t="shared" ref="JF39:KK39" si="2507">IFERROR(JF17/JG17,"")</f>
        <v>1.2218353005138245</v>
      </c>
      <c r="JH39">
        <f t="shared" ref="JH39:KM39" si="2508">IFERROR(JH17/JI17,"")</f>
        <v>1394.5039027922505</v>
      </c>
      <c r="JJ39">
        <f t="shared" ref="JJ39:KO39" si="2509">IFERROR(JJ17/JK17,"")</f>
        <v>1.9657050461322769</v>
      </c>
      <c r="JL39">
        <f t="shared" ref="JL39:KQ39" si="2510">IFERROR(JL17/JM17,"")</f>
        <v>445.30708210050125</v>
      </c>
      <c r="JN39">
        <f t="shared" ref="JN39:KS39" si="2511">IFERROR(JN17/JO17,"")</f>
        <v>2.0880291830661419</v>
      </c>
      <c r="JP39">
        <f t="shared" ref="JP39:KU39" si="2512">IFERROR(JP17/JQ17,"")</f>
        <v>7.4238413140153073E-2</v>
      </c>
      <c r="JR39">
        <f t="shared" ref="JR39:KW39" si="2513">IFERROR(JR17/JS17,"")</f>
        <v>1.879775787833982</v>
      </c>
      <c r="JT39">
        <f t="shared" ref="JT39:KY39" si="2514">IFERROR(JT17/JU17,"")</f>
        <v>52.795159292051828</v>
      </c>
      <c r="JV39">
        <f t="shared" ref="JV39:LA39" si="2515">IFERROR(JV17/JW17,"")</f>
        <v>18.164365603590749</v>
      </c>
      <c r="JX39">
        <f t="shared" ref="JX39:LC39" si="2516">IFERROR(JX17/JY17,"")</f>
        <v>1.6120196059096488</v>
      </c>
      <c r="JZ39">
        <f t="shared" ref="JZ39:LE39" si="2517">IFERROR(JZ17/KA17,"")</f>
        <v>16.115743016178097</v>
      </c>
      <c r="KB39">
        <f t="shared" ref="KB39:LG39" si="2518">IFERROR(KB17/KC17,"")</f>
        <v>130.6881895133186</v>
      </c>
      <c r="KD39">
        <f t="shared" ref="KD39:LI39" si="2519">IFERROR(KD17/KE17,"")</f>
        <v>4.0798310915069038</v>
      </c>
      <c r="KF39">
        <f t="shared" ref="KF39:LK39" si="2520">IFERROR(KF17/KG17,"")</f>
        <v>8.6263913030416958E-2</v>
      </c>
      <c r="KH39">
        <f t="shared" ref="KH39:LM39" si="2521">IFERROR(KH17/KI17,"")</f>
        <v>1.5781527390173673</v>
      </c>
      <c r="KJ39">
        <f t="shared" ref="KJ39:LO39" si="2522">IFERROR(KJ17/KK17,"")</f>
        <v>1494.9057736546386</v>
      </c>
      <c r="KL39">
        <f t="shared" ref="KL39:LQ39" si="2523">IFERROR(KL17/KM17,"")</f>
        <v>2.4409378869154006</v>
      </c>
      <c r="KN39" t="str">
        <f t="shared" ref="KN39:LS39" si="2524">IFERROR(KN17/KO17,"")</f>
        <v/>
      </c>
      <c r="KP39" t="str">
        <f t="shared" ref="KP39:LU39" si="2525">IFERROR(KP17/KQ17,"")</f>
        <v/>
      </c>
      <c r="KR39">
        <f t="shared" ref="KR39:LW39" si="2526">IFERROR(KR17/KS17,"")</f>
        <v>0</v>
      </c>
      <c r="KT39">
        <f t="shared" ref="KT39:LY39" si="2527">IFERROR(KT17/KU17,"")</f>
        <v>36.898212512974723</v>
      </c>
      <c r="KV39">
        <f t="shared" ref="KV39:MA39" si="2528">IFERROR(KV17/KW17,"")</f>
        <v>3764.6136277622791</v>
      </c>
      <c r="KX39">
        <f t="shared" ref="KX39:MC39" si="2529">IFERROR(KX17/KY17,"")</f>
        <v>2.7595087341297879</v>
      </c>
      <c r="KZ39">
        <f t="shared" ref="KZ39:ME39" si="2530">IFERROR(KZ17/LA17,"")</f>
        <v>55.542784190788758</v>
      </c>
      <c r="LB39">
        <f t="shared" ref="LB39:MG39" si="2531">IFERROR(LB17/LC17,"")</f>
        <v>5.4537818701819489</v>
      </c>
      <c r="LD39">
        <f t="shared" ref="LD39:MI39" si="2532">IFERROR(LD17/LE17,"")</f>
        <v>3.7012695188653037E-3</v>
      </c>
      <c r="LF39">
        <f t="shared" ref="LF39:MK39" si="2533">IFERROR(LF17/LG17,"")</f>
        <v>1.5418148375353211</v>
      </c>
      <c r="LH39">
        <f t="shared" ref="LH39:MM39" si="2534">IFERROR(LH17/LI17,"")</f>
        <v>3065.4537753856448</v>
      </c>
      <c r="LJ39">
        <f t="shared" ref="LJ39:MO39" si="2535">IFERROR(LJ17/LK17,"")</f>
        <v>0.70226102789723033</v>
      </c>
      <c r="LL39">
        <f t="shared" ref="LL39:MQ39" si="2536">IFERROR(LL17/LM17,"")</f>
        <v>0.89526887215592965</v>
      </c>
      <c r="LN39">
        <f t="shared" ref="LN39:MS39" si="2537">IFERROR(LN17/LO17,"")</f>
        <v>4.2035551181776842</v>
      </c>
      <c r="LP39" t="str">
        <f t="shared" ref="LP39:MU39" si="2538">IFERROR(LP17/LQ17,"")</f>
        <v/>
      </c>
      <c r="LR39" t="str">
        <f t="shared" ref="LR39:MW39" si="2539">IFERROR(LR17/LS17,"")</f>
        <v/>
      </c>
      <c r="LT39">
        <f t="shared" ref="LT39:MY39" si="2540">IFERROR(LT17/LU17,"")</f>
        <v>0.23951385145162965</v>
      </c>
      <c r="LV39">
        <f t="shared" ref="LV39:NA39" si="2541">IFERROR(LV17/LW17,"")</f>
        <v>15.690350506620698</v>
      </c>
      <c r="LX39">
        <f t="shared" ref="LX39:NC39" si="2542">IFERROR(LX17/LY17,"")</f>
        <v>307.35722234831587</v>
      </c>
      <c r="LZ39">
        <f t="shared" ref="LZ39:NE39" si="2543">IFERROR(LZ17/MA17,"")</f>
        <v>2.1607514593913644</v>
      </c>
      <c r="MB39">
        <f t="shared" ref="MB39:NG39" si="2544">IFERROR(MB17/MC17,"")</f>
        <v>39144.127169794207</v>
      </c>
      <c r="MD39">
        <f t="shared" ref="MD39:NI39" si="2545">IFERROR(MD17/ME17,"")</f>
        <v>4.9584096738732129</v>
      </c>
      <c r="MF39" t="str">
        <f t="shared" ref="MF39:NK39" si="2546">IFERROR(MF17/MG17,"")</f>
        <v/>
      </c>
      <c r="MH39" t="str">
        <f t="shared" ref="MH39:NM39" si="2547">IFERROR(MH17/MI17,"")</f>
        <v/>
      </c>
      <c r="MJ39">
        <f t="shared" ref="MJ39:NO39" si="2548">IFERROR(MJ17/MK17,"")</f>
        <v>2441.2843224344933</v>
      </c>
      <c r="ML39">
        <f t="shared" ref="ML39:NQ39" si="2549">IFERROR(ML17/MM17,"")</f>
        <v>228.54821144381972</v>
      </c>
      <c r="MN39" t="str">
        <f t="shared" ref="MN39:NS39" si="2550">IFERROR(MN17/MO17,"")</f>
        <v/>
      </c>
      <c r="MP39">
        <f t="shared" ref="MP39:NU39" si="2551">IFERROR(MP17/MQ17,"")</f>
        <v>0</v>
      </c>
      <c r="MR39" t="str">
        <f t="shared" ref="MR39:NW39" si="2552">IFERROR(MR17/MS17,"")</f>
        <v/>
      </c>
      <c r="MT39" t="str">
        <f t="shared" ref="MT39:NY39" si="2553">IFERROR(MT17/MU17,"")</f>
        <v/>
      </c>
      <c r="MV39">
        <f t="shared" ref="MV39:OA39" si="2554">IFERROR(MV17/MW17,"")</f>
        <v>1.3555655725845048</v>
      </c>
      <c r="MX39">
        <f t="shared" ref="MX39:OC39" si="2555">IFERROR(MX17/MY17,"")</f>
        <v>5.4860258355114893E-3</v>
      </c>
      <c r="MZ39">
        <f t="shared" ref="MZ39:OE39" si="2556">IFERROR(MZ17/NA17,"")</f>
        <v>2.7357011786235059</v>
      </c>
      <c r="NB39">
        <f t="shared" ref="NB39:OG39" si="2557">IFERROR(NB17/NC17,"")</f>
        <v>5.6693489345036232E-3</v>
      </c>
      <c r="ND39">
        <f t="shared" ref="ND39:OI39" si="2558">IFERROR(ND17/NE17,"")</f>
        <v>7.3573651343297515</v>
      </c>
      <c r="NF39">
        <f t="shared" ref="NF39:OK39" si="2559">IFERROR(NF17/NG17,"")</f>
        <v>1.2439177958737137E-3</v>
      </c>
      <c r="NH39">
        <f t="shared" ref="NH39:OM39" si="2560">IFERROR(NH17/NI17,"")</f>
        <v>2.243806305165077</v>
      </c>
      <c r="NJ39">
        <f t="shared" ref="NJ39:OO39" si="2561">IFERROR(NJ17/NK17,"")</f>
        <v>1.2548168681906441E-3</v>
      </c>
      <c r="NL39">
        <f t="shared" ref="NL39:OQ39" si="2562">IFERROR(NL17/NM17,"")</f>
        <v>0.85827624663763979</v>
      </c>
      <c r="NN39">
        <f t="shared" ref="NN39:OS39" si="2563">IFERROR(NN17/NO17,"")</f>
        <v>2.6210749572613563E-3</v>
      </c>
      <c r="NP39" t="str">
        <f t="shared" ref="NP39:OU39" si="2564">IFERROR(NP17/NQ17,"")</f>
        <v/>
      </c>
      <c r="NR39" t="str">
        <f t="shared" ref="NR39:OW39" si="2565">IFERROR(NR17/NS17,"")</f>
        <v/>
      </c>
      <c r="NT39">
        <f t="shared" ref="NT39:OY39" si="2566">IFERROR(NT17/NU17,"")</f>
        <v>3.1087367229201375</v>
      </c>
      <c r="NV39">
        <f t="shared" ref="NV39:PA39" si="2567">IFERROR(NV17/NW17,"")</f>
        <v>1.3108187621880948E-2</v>
      </c>
      <c r="NX39">
        <f t="shared" ref="NX39:PC39" si="2568">IFERROR(NX17/NY17,"")</f>
        <v>2.4777037958452004</v>
      </c>
      <c r="NZ39">
        <f t="shared" ref="NZ39:PE39" si="2569">IFERROR(NZ17/OA17,"")</f>
        <v>8.7509190964640722E-3</v>
      </c>
      <c r="OB39">
        <f t="shared" ref="OB39:PV39" si="2570">IFERROR(OB17/OC17,"")</f>
        <v>1.4197781660098323</v>
      </c>
      <c r="OD39">
        <f t="shared" ref="OD39:PV39" si="2571">IFERROR(OD17/OE17,"")</f>
        <v>-6.0258663373070496E-4</v>
      </c>
      <c r="OF39">
        <f t="shared" ref="OF39:PV39" si="2572">IFERROR(OF17/OG17,"")</f>
        <v>1.6246348785257447</v>
      </c>
      <c r="OH39">
        <f t="shared" ref="OH39:PV39" si="2573">IFERROR(OH17/OI17,"")</f>
        <v>2.1848446533159578E-4</v>
      </c>
      <c r="OJ39">
        <f t="shared" ref="OJ39:PV39" si="2574">IFERROR(OJ17/OK17,"")</f>
        <v>4.3237935675379289</v>
      </c>
      <c r="OL39">
        <f t="shared" ref="OL39:PV39" si="2575">IFERROR(OL17/OM17,"")</f>
        <v>1.1101233108036849E-2</v>
      </c>
      <c r="ON39">
        <f t="shared" ref="ON39:PV39" si="2576">IFERROR(ON17/OO17,"")</f>
        <v>2.9570483445026894</v>
      </c>
      <c r="OP39">
        <f t="shared" ref="OP39:PV39" si="2577">IFERROR(OP17/OQ17,"")</f>
        <v>2.6897344248277371E-2</v>
      </c>
      <c r="OR39">
        <f t="shared" ref="OR39:PV39" si="2578">IFERROR(OR17/OS17,"")</f>
        <v>2.5600117178743726</v>
      </c>
      <c r="OT39">
        <f t="shared" ref="OT39:PV39" si="2579">IFERROR(OT17/OU17,"")</f>
        <v>0.15658477447386385</v>
      </c>
      <c r="OV39">
        <f t="shared" ref="OV39:PV39" si="2580">IFERROR(OV17/OW17,"")</f>
        <v>3.2421937771035321</v>
      </c>
      <c r="OX39">
        <f t="shared" ref="OX39:PV39" si="2581">IFERROR(OX17/OY17,"")</f>
        <v>7.5383111420532327E-3</v>
      </c>
      <c r="OZ39">
        <f t="shared" ref="OZ39:PV39" si="2582">IFERROR(OZ17/PA17,"")</f>
        <v>1.8526821326821328</v>
      </c>
      <c r="PB39">
        <f t="shared" ref="PB39:PV39" si="2583">IFERROR(PB17/PC17,"")</f>
        <v>2.9655023378256256E-3</v>
      </c>
      <c r="PD39">
        <f t="shared" ref="PD39:PV39" si="2584">IFERROR(PD17/PE17,"")</f>
        <v>2.0077653976514584</v>
      </c>
      <c r="PF39">
        <f t="shared" ref="PF39:PV39" si="2585">IFERROR(PF17/PG17,"")</f>
        <v>5.2560858091110808E-3</v>
      </c>
      <c r="PH39" t="str">
        <f t="shared" ref="PH39:PV39" si="2586">IFERROR(PH17/PI17,"")</f>
        <v/>
      </c>
      <c r="PJ39">
        <f t="shared" ref="PJ39:PV39" si="2587">IFERROR(PJ17/PK17,"")</f>
        <v>0</v>
      </c>
      <c r="PL39">
        <f t="shared" ref="PL39:PV39" si="2588">IFERROR(PL17/PM17,"")</f>
        <v>2.4520207773628306</v>
      </c>
      <c r="PN39">
        <f t="shared" ref="PN39:PV39" si="2589">IFERROR(PN17/PO17,"")</f>
        <v>4.4721391356092044E-3</v>
      </c>
      <c r="PP39">
        <f t="shared" ref="PP39:PV39" si="2590">IFERROR(PP17/PQ17,"")</f>
        <v>6.8354364113066639</v>
      </c>
      <c r="PR39">
        <f t="shared" ref="PR39:PV39" si="2591">IFERROR(PR17/PS17,"")</f>
        <v>6.7000671194856528E-3</v>
      </c>
      <c r="PT39">
        <f t="shared" ref="PT39:PV39" si="2592">IFERROR(PT17/PU17,"")</f>
        <v>2.1850178438216368</v>
      </c>
      <c r="PV39">
        <f t="shared" ref="PV39" si="2593">IFERROR(PV17/PW17,"")</f>
        <v>6.6936561611258376E-3</v>
      </c>
    </row>
    <row r="40" spans="3:438" x14ac:dyDescent="0.4">
      <c r="C40" s="10">
        <v>2017</v>
      </c>
      <c r="D40">
        <f t="shared" si="216"/>
        <v>11.98790847172266</v>
      </c>
      <c r="F40">
        <f t="shared" si="217"/>
        <v>-6.0624163387302437E-3</v>
      </c>
      <c r="H40">
        <f t="shared" ref="H40:BS40" si="2594">IFERROR(H18/I18,"")</f>
        <v>3.6530956784213817</v>
      </c>
      <c r="J40">
        <f t="shared" ref="J40:BU40" si="2595">IFERROR(J18/K18,"")</f>
        <v>3.4761179274859319E-2</v>
      </c>
      <c r="L40">
        <f t="shared" ref="L40:BW40" si="2596">IFERROR(L18/M18,"")</f>
        <v>1.8258053238975325</v>
      </c>
      <c r="N40">
        <f t="shared" ref="N40:BY40" si="2597">IFERROR(N18/O18,"")</f>
        <v>1.3102278315588058E-2</v>
      </c>
      <c r="P40">
        <f t="shared" ref="P40:CA40" si="2598">IFERROR(P18/Q18,"")</f>
        <v>1.3988243312486952</v>
      </c>
      <c r="R40">
        <f t="shared" ref="R40:CC40" si="2599">IFERROR(R18/S18,"")</f>
        <v>8.517088635845823E-3</v>
      </c>
      <c r="T40">
        <f t="shared" ref="T40:CE40" si="2600">IFERROR(T18/U18,"")</f>
        <v>0</v>
      </c>
      <c r="V40">
        <f t="shared" ref="V40:CG40" si="2601">IFERROR(V18/W18,"")</f>
        <v>0</v>
      </c>
      <c r="X40">
        <f t="shared" ref="X40:CI40" si="2602">IFERROR(X18/Y18,"")</f>
        <v>4.94404692307545</v>
      </c>
      <c r="Z40">
        <f t="shared" ref="Z40:CK40" si="2603">IFERROR(Z18/AA18,"")</f>
        <v>1.0530702384691823E-3</v>
      </c>
      <c r="AB40" t="str">
        <f t="shared" ref="AB40:CM40" si="2604">IFERROR(AB18/AC18,"")</f>
        <v/>
      </c>
      <c r="AD40" t="str">
        <f t="shared" ref="AD40:CO40" si="2605">IFERROR(AD18/AE18,"")</f>
        <v/>
      </c>
      <c r="AF40">
        <f t="shared" ref="AF40:CQ40" si="2606">IFERROR(AF18/AG18,"")</f>
        <v>5.0705817674382185</v>
      </c>
      <c r="AH40">
        <f t="shared" ref="AH40:CS40" si="2607">IFERROR(AH18/AI18,"")</f>
        <v>5.853214503266653E-3</v>
      </c>
      <c r="AJ40">
        <f t="shared" ref="AJ40:CU40" si="2608">IFERROR(AJ18/AK18,"")</f>
        <v>2.6629277610764812</v>
      </c>
      <c r="AL40">
        <f t="shared" ref="AL40:CW40" si="2609">IFERROR(AL18/AM18,"")</f>
        <v>1.7291211823647296E-3</v>
      </c>
      <c r="AN40">
        <f t="shared" ref="AN40:CY40" si="2610">IFERROR(AN18/AO18,"")</f>
        <v>200.33982611720913</v>
      </c>
      <c r="AP40">
        <f t="shared" ref="AP40:DA40" si="2611">IFERROR(AP18/AQ18,"")</f>
        <v>2.835843874958794</v>
      </c>
      <c r="AR40">
        <f t="shared" ref="AR40:DC40" si="2612">IFERROR(AR18/AS18,"")</f>
        <v>0.60348824986009386</v>
      </c>
      <c r="AT40">
        <f t="shared" ref="AT40:DE40" si="2613">IFERROR(AT18/AU18,"")</f>
        <v>0.49269920327015365</v>
      </c>
      <c r="AV40">
        <f t="shared" ref="AV40:DG40" si="2614">IFERROR(AV18/AW18,"")</f>
        <v>9.3264036599241198</v>
      </c>
      <c r="AX40">
        <f t="shared" ref="AX40:DI40" si="2615">IFERROR(AX18/AY18,"")</f>
        <v>3.608981306731466</v>
      </c>
      <c r="AZ40">
        <f t="shared" ref="AZ40:DK40" si="2616">IFERROR(AZ18/BA18,"")</f>
        <v>210.63200597004402</v>
      </c>
      <c r="BB40">
        <f t="shared" ref="BB40:DM40" si="2617">IFERROR(BB18/BC18,"")</f>
        <v>3.8090101074923797</v>
      </c>
      <c r="BD40">
        <f t="shared" ref="BD40:DO40" si="2618">IFERROR(BD18/BE18,"")</f>
        <v>5.045873559918336</v>
      </c>
      <c r="BF40">
        <f t="shared" ref="BF40:DQ40" si="2619">IFERROR(BF18/BG18,"")</f>
        <v>2.4303910240788462</v>
      </c>
      <c r="BH40">
        <f t="shared" ref="BH40:DS40" si="2620">IFERROR(BH18/BI18,"")</f>
        <v>0.11852332910040383</v>
      </c>
      <c r="BJ40">
        <f t="shared" ref="BJ40:DU40" si="2621">IFERROR(BJ18/BK18,"")</f>
        <v>1.5773247253077298</v>
      </c>
      <c r="BL40">
        <f t="shared" ref="BL40:DW40" si="2622">IFERROR(BL18/BM18,"")</f>
        <v>12248.137391401075</v>
      </c>
      <c r="BN40">
        <f t="shared" ref="BN40:DY40" si="2623">IFERROR(BN18/BO18,"")</f>
        <v>3.4060478265106928</v>
      </c>
      <c r="BP40" t="str">
        <f t="shared" ref="BP40:EA40" si="2624">IFERROR(BP18/BQ18,"")</f>
        <v/>
      </c>
      <c r="BR40" t="str">
        <f t="shared" ref="BR40:EC40" si="2625">IFERROR(BR18/BS18,"")</f>
        <v/>
      </c>
      <c r="BT40">
        <f t="shared" ref="BT40:EE40" si="2626">IFERROR(BT18/BU18,"")</f>
        <v>0.70077397910240313</v>
      </c>
      <c r="BV40">
        <f t="shared" ref="BV40:EG40" si="2627">IFERROR(BV18/BW18,"")</f>
        <v>1.6093084146620322</v>
      </c>
      <c r="BX40">
        <f t="shared" ref="BX40:EI40" si="2628">IFERROR(BX18/BY18,"")</f>
        <v>0.20808011671315013</v>
      </c>
      <c r="BZ40">
        <f t="shared" ref="BZ40:EK40" si="2629">IFERROR(BZ18/CA18,"")</f>
        <v>4.2059825330948328</v>
      </c>
      <c r="CB40">
        <f t="shared" ref="CB40:EM40" si="2630">IFERROR(CB18/CC18,"")</f>
        <v>524.81580948370549</v>
      </c>
      <c r="CD40">
        <f t="shared" ref="CD40:EO40" si="2631">IFERROR(CD18/CE18,"")</f>
        <v>23.24062474072845</v>
      </c>
      <c r="CF40">
        <f t="shared" ref="CF40:EQ40" si="2632">IFERROR(CF18/CG18,"")</f>
        <v>40.552869981667264</v>
      </c>
      <c r="CH40">
        <f t="shared" ref="CH40:ES40" si="2633">IFERROR(CH18/CI18,"")</f>
        <v>8.860768024368781</v>
      </c>
      <c r="CJ40">
        <f t="shared" ref="CJ40:EU40" si="2634">IFERROR(CJ18/CK18,"")</f>
        <v>386.33613457466225</v>
      </c>
      <c r="CL40">
        <f t="shared" ref="CL40:EW40" si="2635">IFERROR(CL18/CM18,"")</f>
        <v>7.0978747203579422</v>
      </c>
      <c r="CN40">
        <f t="shared" ref="CN40:EY40" si="2636">IFERROR(CN18/CO18,"")</f>
        <v>3.7341693489276269</v>
      </c>
      <c r="CP40">
        <f t="shared" ref="CP40:FA40" si="2637">IFERROR(CP18/CQ18,"")</f>
        <v>3.5876923076923077</v>
      </c>
      <c r="CR40">
        <f t="shared" ref="CR40:FC40" si="2638">IFERROR(CR18/CS18,"")</f>
        <v>9.9939804421816075E-2</v>
      </c>
      <c r="CT40">
        <f t="shared" ref="CT40:FE40" si="2639">IFERROR(CT18/CU18,"")</f>
        <v>1.6164518994557828</v>
      </c>
      <c r="CV40">
        <f t="shared" ref="CV40:FG40" si="2640">IFERROR(CV18/CW18,"")</f>
        <v>6159.3644944918378</v>
      </c>
      <c r="CX40">
        <f t="shared" ref="CX40:FI40" si="2641">IFERROR(CX18/CY18,"")</f>
        <v>4.3732743264805913</v>
      </c>
      <c r="CZ40">
        <f t="shared" ref="CZ40:FK40" si="2642">IFERROR(CZ18/DA18,"")</f>
        <v>2.7474743172388846E-2</v>
      </c>
      <c r="DB40">
        <f t="shared" ref="DB40:FM40" si="2643">IFERROR(DB18/DC18,"")</f>
        <v>1.5013844120913531</v>
      </c>
      <c r="DD40">
        <f t="shared" ref="DD40:FO40" si="2644">IFERROR(DD18/DE18,"")</f>
        <v>85847.992208239419</v>
      </c>
      <c r="DF40">
        <f t="shared" ref="DF40:FQ40" si="2645">IFERROR(DF18/DG18,"")</f>
        <v>6.6184669481112959</v>
      </c>
      <c r="DH40" t="str">
        <f t="shared" ref="DH40:FS40" si="2646">IFERROR(DH18/DI18,"")</f>
        <v/>
      </c>
      <c r="DJ40" t="str">
        <f t="shared" ref="DJ40:FU40" si="2647">IFERROR(DJ18/DK18,"")</f>
        <v/>
      </c>
      <c r="DL40">
        <f t="shared" ref="DL40:FW40" si="2648">IFERROR(DL18/DM18,"")</f>
        <v>0</v>
      </c>
      <c r="DN40">
        <f t="shared" ref="DN40:FY40" si="2649">IFERROR(DN18/DO18,"")</f>
        <v>6.0861692266949152</v>
      </c>
      <c r="DP40">
        <f t="shared" ref="DP40:GA40" si="2650">IFERROR(DP18/DQ18,"")</f>
        <v>0.77810310967313223</v>
      </c>
      <c r="DR40">
        <f t="shared" ref="DR40:GC40" si="2651">IFERROR(DR18/DS18,"")</f>
        <v>1.7881123898862106</v>
      </c>
      <c r="DT40" t="str">
        <f t="shared" ref="DT40:GE40" si="2652">IFERROR(DT18/DU18,"")</f>
        <v/>
      </c>
      <c r="DV40" t="str">
        <f t="shared" ref="DV40:GG40" si="2653">IFERROR(DV18/DW18,"")</f>
        <v/>
      </c>
      <c r="DX40">
        <f t="shared" ref="DX40:GI40" si="2654">IFERROR(DX18/DY18,"")</f>
        <v>0</v>
      </c>
      <c r="DZ40">
        <f t="shared" ref="DZ40:GK40" si="2655">IFERROR(DZ18/EA18,"")</f>
        <v>4.4844821489243882</v>
      </c>
      <c r="EB40">
        <f t="shared" ref="EB40:GM40" si="2656">IFERROR(EB18/EC18,"")</f>
        <v>56.442239710857713</v>
      </c>
      <c r="ED40">
        <f t="shared" ref="ED40:GO40" si="2657">IFERROR(ED18/EE18,"")</f>
        <v>-304.99566993637893</v>
      </c>
      <c r="EF40">
        <f t="shared" ref="EF40:GQ40" si="2658">IFERROR(EF18/EG18,"")</f>
        <v>631.5906568990614</v>
      </c>
      <c r="EH40">
        <f t="shared" ref="EH40:GS40" si="2659">IFERROR(EH18/EI18,"")</f>
        <v>2.8057606559288537</v>
      </c>
      <c r="EJ40">
        <f t="shared" ref="EJ40:GU40" si="2660">IFERROR(EJ18/EK18,"")</f>
        <v>2.6079461048990402</v>
      </c>
      <c r="EL40">
        <f t="shared" ref="EL40:GW40" si="2661">IFERROR(EL18/EM18,"")</f>
        <v>1.998676907699187</v>
      </c>
      <c r="EN40">
        <f t="shared" ref="EN40:GY40" si="2662">IFERROR(EN18/EO18,"")</f>
        <v>19.554401492714135</v>
      </c>
      <c r="EP40">
        <f t="shared" ref="EP40:HA40" si="2663">IFERROR(EP18/EQ18,"")</f>
        <v>2.8477466504263096</v>
      </c>
      <c r="ER40">
        <f t="shared" ref="ER40:HC40" si="2664">IFERROR(ER18/ES18,"")</f>
        <v>1076.4677226746826</v>
      </c>
      <c r="ET40">
        <f t="shared" ref="ET40:HE40" si="2665">IFERROR(ET18/EU18,"")</f>
        <v>6.5100599402827548</v>
      </c>
      <c r="EV40">
        <f t="shared" ref="EV40:HG40" si="2666">IFERROR(EV18/EW18,"")</f>
        <v>0.39695854513234768</v>
      </c>
      <c r="EX40">
        <f t="shared" ref="EX40:HI40" si="2667">IFERROR(EX18/EY18,"")</f>
        <v>41.089102664588019</v>
      </c>
      <c r="EZ40">
        <f t="shared" ref="EZ40:HK40" si="2668">IFERROR(EZ18/FA18,"")</f>
        <v>1897.9298551947948</v>
      </c>
      <c r="FB40">
        <f t="shared" ref="FB40:HM40" si="2669">IFERROR(FB18/FC18,"")</f>
        <v>7.9037228858982429</v>
      </c>
      <c r="FD40">
        <f t="shared" ref="FD40:HO40" si="2670">IFERROR(FD18/FE18,"")</f>
        <v>3.3620623131789751</v>
      </c>
      <c r="FF40">
        <f t="shared" ref="FF40:HQ40" si="2671">IFERROR(FF18/FG18,"")</f>
        <v>21.046875</v>
      </c>
      <c r="FH40">
        <f t="shared" ref="FH40:HS40" si="2672">IFERROR(FH18/FI18,"")</f>
        <v>1.8627166343698003</v>
      </c>
      <c r="FJ40">
        <f t="shared" ref="FJ40:HU40" si="2673">IFERROR(FJ18/FK18,"")</f>
        <v>12.928036126056879</v>
      </c>
      <c r="FL40">
        <f t="shared" ref="FL40:HW40" si="2674">IFERROR(FL18/FM18,"")</f>
        <v>907.91027553150764</v>
      </c>
      <c r="FN40">
        <f t="shared" ref="FN40:HY40" si="2675">IFERROR(FN18/FO18,"")</f>
        <v>138.00301743406348</v>
      </c>
      <c r="FP40">
        <f t="shared" ref="FP40:IA40" si="2676">IFERROR(FP18/FQ18,"")</f>
        <v>11.344049490446075</v>
      </c>
      <c r="FR40">
        <f t="shared" ref="FR40:IC40" si="2677">IFERROR(FR18/FS18,"")</f>
        <v>3.3026365528306583</v>
      </c>
      <c r="FT40">
        <f t="shared" ref="FT40:IE40" si="2678">IFERROR(FT18/FU18,"")</f>
        <v>2.7157655810452312</v>
      </c>
      <c r="FV40">
        <f t="shared" ref="FV40:IG40" si="2679">IFERROR(FV18/FW18,"")</f>
        <v>1.9289495022277205</v>
      </c>
      <c r="FX40">
        <f t="shared" ref="FX40:II40" si="2680">IFERROR(FX18/FY18,"")</f>
        <v>3.9661881962528658</v>
      </c>
      <c r="FZ40">
        <f t="shared" ref="FZ40:IK40" si="2681">IFERROR(FZ18/GA18,"")</f>
        <v>1.7148494367605653</v>
      </c>
      <c r="GB40">
        <f t="shared" ref="GB40:IM40" si="2682">IFERROR(GB18/GC18,"")</f>
        <v>0.23003887754618621</v>
      </c>
      <c r="GD40" t="str">
        <f t="shared" ref="GD40:IO40" si="2683">IFERROR(GD18/GE18,"")</f>
        <v/>
      </c>
      <c r="GF40">
        <f t="shared" ref="GF40:IQ40" si="2684">IFERROR(GF18/GG18,"")</f>
        <v>468.89468524603643</v>
      </c>
      <c r="GH40">
        <f t="shared" ref="GH40:IS40" si="2685">IFERROR(GH18/GI18,"")</f>
        <v>1.7252662199978201</v>
      </c>
      <c r="GJ40" t="str">
        <f t="shared" ref="GJ40:IU40" si="2686">IFERROR(GJ18/GK18,"")</f>
        <v/>
      </c>
      <c r="GL40" t="str">
        <f t="shared" ref="GL40:IW40" si="2687">IFERROR(GL18/GM18,"")</f>
        <v/>
      </c>
      <c r="GN40">
        <f t="shared" ref="GN40:IY40" si="2688">IFERROR(GN18/GO18,"")</f>
        <v>171.09143153428747</v>
      </c>
      <c r="GP40">
        <f t="shared" ref="GP40:JA40" si="2689">IFERROR(GP18/GQ18,"")</f>
        <v>1676.00342181976</v>
      </c>
      <c r="GR40">
        <f t="shared" ref="GR40:JC40" si="2690">IFERROR(GR18/GS18,"")</f>
        <v>0.44495343369272999</v>
      </c>
      <c r="GT40">
        <f t="shared" ref="GT40:JE40" si="2691">IFERROR(GT18/GU18,"")</f>
        <v>0.90498284839616239</v>
      </c>
      <c r="GV40">
        <f t="shared" ref="GV40:JG40" si="2692">IFERROR(GV18/GW18,"")</f>
        <v>0.20635161354557774</v>
      </c>
      <c r="GX40">
        <f t="shared" ref="GX40:JI40" si="2693">IFERROR(GX18/GY18,"")</f>
        <v>1.6946881269519458</v>
      </c>
      <c r="GZ40">
        <f t="shared" ref="GZ40:JK40" si="2694">IFERROR(GZ18/HA18,"")</f>
        <v>3519.1296069892223</v>
      </c>
      <c r="HB40">
        <f t="shared" ref="HB40:JM40" si="2695">IFERROR(HB18/HC18,"")</f>
        <v>5.971834380130435</v>
      </c>
      <c r="HD40">
        <f t="shared" ref="HD40:JO40" si="2696">IFERROR(HD18/HE18,"")</f>
        <v>2812.2615451128718</v>
      </c>
      <c r="HF40">
        <f t="shared" ref="HF40:JQ40" si="2697">IFERROR(HF18/HG18,"")</f>
        <v>12.744789863601744</v>
      </c>
      <c r="HH40">
        <f t="shared" ref="HH40:JS40" si="2698">IFERROR(HH18/HI18,"")</f>
        <v>469.6646144499702</v>
      </c>
      <c r="HJ40">
        <f t="shared" ref="HJ40:JU40" si="2699">IFERROR(HJ18/HK18,"")</f>
        <v>2.547126915066142</v>
      </c>
      <c r="HL40">
        <f t="shared" ref="HL40:JW40" si="2700">IFERROR(HL18/HM18,"")</f>
        <v>3.1978519784071638E-2</v>
      </c>
      <c r="HN40">
        <f t="shared" ref="HN40:JY40" si="2701">IFERROR(HN18/HO18,"")</f>
        <v>0.70974583805646851</v>
      </c>
      <c r="HP40">
        <f t="shared" ref="HP40:KA40" si="2702">IFERROR(HP18/HQ18,"")</f>
        <v>67.243950652908978</v>
      </c>
      <c r="HR40">
        <f t="shared" ref="HR40:KC40" si="2703">IFERROR(HR18/HS18,"")</f>
        <v>2.8058395616093881</v>
      </c>
      <c r="HT40">
        <f t="shared" ref="HT40:KE40" si="2704">IFERROR(HT18/HU18,"")</f>
        <v>6.3251040765772634E-2</v>
      </c>
      <c r="HV40">
        <f t="shared" ref="HV40:KG40" si="2705">IFERROR(HV18/HW18,"")</f>
        <v>3.6625204171378316</v>
      </c>
      <c r="HX40">
        <f t="shared" ref="HX40:KI40" si="2706">IFERROR(HX18/HY18,"")</f>
        <v>127140.82273688946</v>
      </c>
      <c r="HZ40">
        <f t="shared" ref="HZ40:KK40" si="2707">IFERROR(HZ18/IA18,"")</f>
        <v>4.9505935982092799</v>
      </c>
      <c r="IB40">
        <f t="shared" ref="IB40:KM40" si="2708">IFERROR(IB18/IC18,"")</f>
        <v>140.64405019936225</v>
      </c>
      <c r="ID40">
        <f t="shared" ref="ID40:KO40" si="2709">IFERROR(ID18/IE18,"")</f>
        <v>4.3237868818178109</v>
      </c>
      <c r="IF40">
        <f t="shared" ref="IF40:JK40" si="2710">IFERROR(IF18/IG18,"")</f>
        <v>35.233077522332046</v>
      </c>
      <c r="IH40">
        <f t="shared" ref="IH40:JM40" si="2711">IFERROR(IH18/II18,"")</f>
        <v>8.0487191162021627</v>
      </c>
      <c r="IJ40">
        <f t="shared" ref="IJ40:JO40" si="2712">IFERROR(IJ18/IK18,"")</f>
        <v>3.6658051513237644E-2</v>
      </c>
      <c r="IL40">
        <f t="shared" ref="IL40:JQ40" si="2713">IFERROR(IL18/IM18,"")</f>
        <v>14.664091762552292</v>
      </c>
      <c r="IN40">
        <f t="shared" ref="IN40:JS40" si="2714">IFERROR(IN18/IO18,"")</f>
        <v>47.762388409781607</v>
      </c>
      <c r="IP40">
        <f t="shared" ref="IP40:JU40" si="2715">IFERROR(IP18/IQ18,"")</f>
        <v>3.5623115735148794</v>
      </c>
      <c r="IR40">
        <f t="shared" ref="IR40:JW40" si="2716">IFERROR(IR18/IS18,"")</f>
        <v>14.999338313871448</v>
      </c>
      <c r="IT40">
        <f t="shared" ref="IT40:JY40" si="2717">IFERROR(IT18/IU18,"")</f>
        <v>3.857768795371781</v>
      </c>
      <c r="IV40">
        <f t="shared" ref="IV40:KA40" si="2718">IFERROR(IV18/IW18,"")</f>
        <v>976.12964161226114</v>
      </c>
      <c r="IX40">
        <f t="shared" ref="IX40:KC40" si="2719">IFERROR(IX18/IY18,"")</f>
        <v>4.306757694978014</v>
      </c>
      <c r="IZ40">
        <f t="shared" ref="IZ40:KE40" si="2720">IFERROR(IZ18/JA18,"")</f>
        <v>0.96201894238330321</v>
      </c>
      <c r="JB40">
        <f t="shared" ref="JB40:KG40" si="2721">IFERROR(JB18/JC18,"")</f>
        <v>3.771852065464707</v>
      </c>
      <c r="JD40">
        <f t="shared" ref="JD40:KI40" si="2722">IFERROR(JD18/JE18,"")</f>
        <v>2.0184098650949811</v>
      </c>
      <c r="JF40">
        <f t="shared" ref="JF40:KK40" si="2723">IFERROR(JF18/JG18,"")</f>
        <v>1.2130818000263293</v>
      </c>
      <c r="JH40">
        <f t="shared" ref="JH40:KM40" si="2724">IFERROR(JH18/JI18,"")</f>
        <v>1901.1503076405065</v>
      </c>
      <c r="JJ40">
        <f t="shared" ref="JJ40:KO40" si="2725">IFERROR(JJ18/JK18,"")</f>
        <v>5.4137543293489889</v>
      </c>
      <c r="JL40">
        <f t="shared" ref="JL40:KQ40" si="2726">IFERROR(JL18/JM18,"")</f>
        <v>492.96621754096924</v>
      </c>
      <c r="JN40">
        <f t="shared" ref="JN40:KS40" si="2727">IFERROR(JN18/JO18,"")</f>
        <v>4.4307057120967057</v>
      </c>
      <c r="JP40">
        <f t="shared" ref="JP40:KU40" si="2728">IFERROR(JP18/JQ18,"")</f>
        <v>5.4810842127615084E-2</v>
      </c>
      <c r="JR40">
        <f t="shared" ref="JR40:KW40" si="2729">IFERROR(JR18/JS18,"")</f>
        <v>2.0442912217564966</v>
      </c>
      <c r="JT40">
        <f t="shared" ref="JT40:KY40" si="2730">IFERROR(JT18/JU18,"")</f>
        <v>48.934207193239629</v>
      </c>
      <c r="JV40">
        <f t="shared" ref="JV40:LA40" si="2731">IFERROR(JV18/JW18,"")</f>
        <v>11.553532885132038</v>
      </c>
      <c r="JX40">
        <f t="shared" ref="JX40:LC40" si="2732">IFERROR(JX18/JY18,"")</f>
        <v>0.59333802330889562</v>
      </c>
      <c r="JZ40">
        <f t="shared" ref="JZ40:LE40" si="2733">IFERROR(JZ18/KA18,"")</f>
        <v>17.789406353249735</v>
      </c>
      <c r="KB40">
        <f t="shared" ref="KB40:LG40" si="2734">IFERROR(KB18/KC18,"")</f>
        <v>129.65402684602674</v>
      </c>
      <c r="KD40">
        <f t="shared" ref="KD40:LI40" si="2735">IFERROR(KD18/KE18,"")</f>
        <v>3.3049266208902837</v>
      </c>
      <c r="KF40">
        <f t="shared" ref="KF40:LK40" si="2736">IFERROR(KF18/KG18,"")</f>
        <v>7.8895276829476557E-2</v>
      </c>
      <c r="KH40">
        <f t="shared" ref="KH40:LM40" si="2737">IFERROR(KH18/KI18,"")</f>
        <v>2.1667640977242235</v>
      </c>
      <c r="KJ40">
        <f t="shared" ref="KJ40:LO40" si="2738">IFERROR(KJ18/KK18,"")</f>
        <v>1617.0058682804365</v>
      </c>
      <c r="KL40">
        <f t="shared" ref="KL40:LQ40" si="2739">IFERROR(KL18/KM18,"")</f>
        <v>2.0367710507577259</v>
      </c>
      <c r="KN40" t="str">
        <f t="shared" ref="KN40:LS40" si="2740">IFERROR(KN18/KO18,"")</f>
        <v/>
      </c>
      <c r="KP40" t="str">
        <f t="shared" ref="KP40:LU40" si="2741">IFERROR(KP18/KQ18,"")</f>
        <v/>
      </c>
      <c r="KR40">
        <f t="shared" ref="KR40:LW40" si="2742">IFERROR(KR18/KS18,"")</f>
        <v>0</v>
      </c>
      <c r="KT40">
        <f t="shared" ref="KT40:LY40" si="2743">IFERROR(KT18/KU18,"")</f>
        <v>61.373745954779885</v>
      </c>
      <c r="KV40">
        <f t="shared" ref="KV40:MA40" si="2744">IFERROR(KV18/KW18,"")</f>
        <v>4015.8403232024793</v>
      </c>
      <c r="KX40">
        <f t="shared" ref="KX40:MC40" si="2745">IFERROR(KX18/KY18,"")</f>
        <v>3.2862997985777258</v>
      </c>
      <c r="KZ40">
        <f t="shared" ref="KZ40:ME40" si="2746">IFERROR(KZ18/LA18,"")</f>
        <v>50.017661508021575</v>
      </c>
      <c r="LB40">
        <f t="shared" ref="LB40:MG40" si="2747">IFERROR(LB18/LC18,"")</f>
        <v>5.0755621911299595</v>
      </c>
      <c r="LD40">
        <f t="shared" ref="LD40:MI40" si="2748">IFERROR(LD18/LE18,"")</f>
        <v>3.7595577057225752E-3</v>
      </c>
      <c r="LF40">
        <f t="shared" ref="LF40:MK40" si="2749">IFERROR(LF18/LG18,"")</f>
        <v>1.888099266909985</v>
      </c>
      <c r="LH40">
        <f t="shared" ref="LH40:MM40" si="2750">IFERROR(LH18/LI18,"")</f>
        <v>3107.0687602816233</v>
      </c>
      <c r="LJ40">
        <f t="shared" ref="LJ40:MO40" si="2751">IFERROR(LJ18/LK18,"")</f>
        <v>0.61051509662915782</v>
      </c>
      <c r="LL40">
        <f t="shared" ref="LL40:MQ40" si="2752">IFERROR(LL18/LM18,"")</f>
        <v>0.80808149729572287</v>
      </c>
      <c r="LN40">
        <f t="shared" ref="LN40:MS40" si="2753">IFERROR(LN18/LO18,"")</f>
        <v>3.9903140183830361</v>
      </c>
      <c r="LP40" t="str">
        <f t="shared" ref="LP40:MU40" si="2754">IFERROR(LP18/LQ18,"")</f>
        <v/>
      </c>
      <c r="LR40" t="str">
        <f t="shared" ref="LR40:MW40" si="2755">IFERROR(LR18/LS18,"")</f>
        <v/>
      </c>
      <c r="LT40">
        <f t="shared" ref="LT40:MY40" si="2756">IFERROR(LT18/LU18,"")</f>
        <v>0.27728235573122467</v>
      </c>
      <c r="LV40">
        <f t="shared" ref="LV40:NA40" si="2757">IFERROR(LV18/LW18,"")</f>
        <v>5.7654453115153146</v>
      </c>
      <c r="LX40">
        <f t="shared" ref="LX40:NC40" si="2758">IFERROR(LX18/LY18,"")</f>
        <v>294.09624952641656</v>
      </c>
      <c r="LZ40">
        <f t="shared" ref="LZ40:NE40" si="2759">IFERROR(LZ18/MA18,"")</f>
        <v>1.7635037304967172</v>
      </c>
      <c r="MB40">
        <f t="shared" ref="MB40:NG40" si="2760">IFERROR(MB18/MC18,"")</f>
        <v>37948.270470908756</v>
      </c>
      <c r="MD40">
        <f t="shared" ref="MD40:NI40" si="2761">IFERROR(MD18/ME18,"")</f>
        <v>2.6266848660638118</v>
      </c>
      <c r="MF40" t="str">
        <f t="shared" ref="MF40:NK40" si="2762">IFERROR(MF18/MG18,"")</f>
        <v/>
      </c>
      <c r="MH40" t="str">
        <f t="shared" ref="MH40:NM40" si="2763">IFERROR(MH18/MI18,"")</f>
        <v/>
      </c>
      <c r="MJ40">
        <f t="shared" ref="MJ40:NO40" si="2764">IFERROR(MJ18/MK18,"")</f>
        <v>2473.724618438227</v>
      </c>
      <c r="ML40">
        <f t="shared" ref="ML40:NQ40" si="2765">IFERROR(ML18/MM18,"")</f>
        <v>-726.81645506624125</v>
      </c>
      <c r="MN40" t="str">
        <f t="shared" ref="MN40:NS40" si="2766">IFERROR(MN18/MO18,"")</f>
        <v/>
      </c>
      <c r="MP40">
        <f t="shared" ref="MP40:NU40" si="2767">IFERROR(MP18/MQ18,"")</f>
        <v>0</v>
      </c>
      <c r="MR40" t="str">
        <f t="shared" ref="MR40:NW40" si="2768">IFERROR(MR18/MS18,"")</f>
        <v/>
      </c>
      <c r="MT40" t="str">
        <f t="shared" ref="MT40:NY40" si="2769">IFERROR(MT18/MU18,"")</f>
        <v/>
      </c>
      <c r="MV40">
        <f t="shared" ref="MV40:OA40" si="2770">IFERROR(MV18/MW18,"")</f>
        <v>1.2973054448804457</v>
      </c>
      <c r="MX40">
        <f t="shared" ref="MX40:OC40" si="2771">IFERROR(MX18/MY18,"")</f>
        <v>3.7923194367183726E-3</v>
      </c>
      <c r="MZ40">
        <f t="shared" ref="MZ40:OE40" si="2772">IFERROR(MZ18/NA18,"")</f>
        <v>2.7549801193699053</v>
      </c>
      <c r="NB40">
        <f t="shared" ref="NB40:OG40" si="2773">IFERROR(NB18/NC18,"")</f>
        <v>5.7861254197043308E-3</v>
      </c>
      <c r="ND40">
        <f t="shared" ref="ND40:OI40" si="2774">IFERROR(ND18/NE18,"")</f>
        <v>7.9807402204575748</v>
      </c>
      <c r="NF40">
        <f t="shared" ref="NF40:OK40" si="2775">IFERROR(NF18/NG18,"")</f>
        <v>1.9005106534203777E-3</v>
      </c>
      <c r="NH40">
        <f t="shared" ref="NH40:OM40" si="2776">IFERROR(NH18/NI18,"")</f>
        <v>2.296885639907138</v>
      </c>
      <c r="NJ40">
        <f t="shared" ref="NJ40:OO40" si="2777">IFERROR(NJ18/NK18,"")</f>
        <v>8.1459827174535726E-4</v>
      </c>
      <c r="NL40">
        <f t="shared" ref="NL40:OQ40" si="2778">IFERROR(NL18/NM18,"")</f>
        <v>0.90803778606476371</v>
      </c>
      <c r="NN40">
        <f t="shared" ref="NN40:OS40" si="2779">IFERROR(NN18/NO18,"")</f>
        <v>2.0152014860373097E-3</v>
      </c>
      <c r="NP40" t="str">
        <f t="shared" ref="NP40:OU40" si="2780">IFERROR(NP18/NQ18,"")</f>
        <v/>
      </c>
      <c r="NR40" t="str">
        <f t="shared" ref="NR40:OW40" si="2781">IFERROR(NR18/NS18,"")</f>
        <v/>
      </c>
      <c r="NT40">
        <f t="shared" ref="NT40:OY40" si="2782">IFERROR(NT18/NU18,"")</f>
        <v>3.2711081117746779</v>
      </c>
      <c r="NV40">
        <f t="shared" ref="NV40:PA40" si="2783">IFERROR(NV18/NW18,"")</f>
        <v>1.7308602549624661E-2</v>
      </c>
      <c r="NX40">
        <f t="shared" ref="NX40:PC40" si="2784">IFERROR(NX18/NY18,"")</f>
        <v>2.3819754370036073</v>
      </c>
      <c r="NZ40">
        <f t="shared" ref="NZ40:PE40" si="2785">IFERROR(NZ18/OA18,"")</f>
        <v>9.9520076409243992E-3</v>
      </c>
      <c r="OB40">
        <f t="shared" ref="OB40:PV40" si="2786">IFERROR(OB18/OC18,"")</f>
        <v>1.431459159991016</v>
      </c>
      <c r="OD40">
        <f t="shared" ref="OD40:PV40" si="2787">IFERROR(OD18/OE18,"")</f>
        <v>-1.7107972692656528E-4</v>
      </c>
      <c r="OF40">
        <f t="shared" ref="OF40:PV40" si="2788">IFERROR(OF18/OG18,"")</f>
        <v>1.9630556905205727</v>
      </c>
      <c r="OH40">
        <f t="shared" ref="OH40:PV40" si="2789">IFERROR(OH18/OI18,"")</f>
        <v>1.76132621415974E-3</v>
      </c>
      <c r="OJ40">
        <f t="shared" ref="OJ40:PV40" si="2790">IFERROR(OJ18/OK18,"")</f>
        <v>5.4385152424471945</v>
      </c>
      <c r="OL40">
        <f t="shared" ref="OL40:PV40" si="2791">IFERROR(OL18/OM18,"")</f>
        <v>9.8821357903119342E-3</v>
      </c>
      <c r="ON40">
        <f t="shared" ref="ON40:PV40" si="2792">IFERROR(ON18/OO18,"")</f>
        <v>2.741790771052147</v>
      </c>
      <c r="OP40">
        <f t="shared" ref="OP40:PV40" si="2793">IFERROR(OP18/OQ18,"")</f>
        <v>1.1104111915380976E-2</v>
      </c>
      <c r="OR40">
        <f t="shared" ref="OR40:PV40" si="2794">IFERROR(OR18/OS18,"")</f>
        <v>2.3887492174417551</v>
      </c>
      <c r="OT40">
        <f t="shared" ref="OT40:PV40" si="2795">IFERROR(OT18/OU18,"")</f>
        <v>3.5504333725906702E-2</v>
      </c>
      <c r="OV40">
        <f t="shared" ref="OV40:PV40" si="2796">IFERROR(OV18/OW18,"")</f>
        <v>2.883805404919956</v>
      </c>
      <c r="OX40">
        <f t="shared" ref="OX40:PV40" si="2797">IFERROR(OX18/OY18,"")</f>
        <v>6.6923331550740742E-3</v>
      </c>
      <c r="OZ40">
        <f t="shared" ref="OZ40:PV40" si="2798">IFERROR(OZ18/PA18,"")</f>
        <v>1.8123464667411071</v>
      </c>
      <c r="PB40">
        <f t="shared" ref="PB40:PV40" si="2799">IFERROR(PB18/PC18,"")</f>
        <v>1.6282749400776547E-3</v>
      </c>
      <c r="PD40">
        <f t="shared" ref="PD40:PV40" si="2800">IFERROR(PD18/PE18,"")</f>
        <v>2.0514038336908911</v>
      </c>
      <c r="PF40">
        <f t="shared" ref="PF40:PV40" si="2801">IFERROR(PF18/PG18,"")</f>
        <v>5.3356994917360973E-3</v>
      </c>
      <c r="PH40" t="str">
        <f t="shared" ref="PH40:PV40" si="2802">IFERROR(PH18/PI18,"")</f>
        <v/>
      </c>
      <c r="PJ40">
        <f t="shared" ref="PJ40:PV40" si="2803">IFERROR(PJ18/PK18,"")</f>
        <v>0</v>
      </c>
      <c r="PL40">
        <f t="shared" ref="PL40:PV40" si="2804">IFERROR(PL18/PM18,"")</f>
        <v>2.2451824475011994</v>
      </c>
      <c r="PN40">
        <f t="shared" ref="PN40:PV40" si="2805">IFERROR(PN18/PO18,"")</f>
        <v>1.6002315310064706E-2</v>
      </c>
      <c r="PP40">
        <f t="shared" ref="PP40:PV40" si="2806">IFERROR(PP18/PQ18,"")</f>
        <v>6.1430683023059833</v>
      </c>
      <c r="PR40">
        <f t="shared" ref="PR40:PV40" si="2807">IFERROR(PR18/PS18,"")</f>
        <v>7.9973954552382109E-3</v>
      </c>
      <c r="PT40">
        <f t="shared" ref="PT40:PV40" si="2808">IFERROR(PT18/PU18,"")</f>
        <v>2.2220452632412289</v>
      </c>
      <c r="PV40">
        <f t="shared" ref="PV40" si="2809">IFERROR(PV18/PW18,"")</f>
        <v>7.7880087899715351E-3</v>
      </c>
    </row>
    <row r="41" spans="3:438" x14ac:dyDescent="0.4">
      <c r="C41" s="10">
        <v>2018</v>
      </c>
      <c r="D41">
        <f t="shared" si="216"/>
        <v>13.093353887889245</v>
      </c>
      <c r="F41">
        <f t="shared" si="217"/>
        <v>-4.8253312141800023E-3</v>
      </c>
      <c r="H41">
        <f t="shared" ref="H41:BS41" si="2810">IFERROR(H19/I19,"")</f>
        <v>4.9333184328234303</v>
      </c>
      <c r="J41">
        <f t="shared" ref="J41:BU41" si="2811">IFERROR(J19/K19,"")</f>
        <v>1.6525273287369587E-2</v>
      </c>
      <c r="L41">
        <f t="shared" ref="L41:BW41" si="2812">IFERROR(L19/M19,"")</f>
        <v>0.98203175841516877</v>
      </c>
      <c r="N41">
        <f t="shared" ref="N41:BY41" si="2813">IFERROR(N19/O19,"")</f>
        <v>2.0758012871227902E-2</v>
      </c>
      <c r="P41">
        <f t="shared" ref="P41:CA41" si="2814">IFERROR(P19/Q19,"")</f>
        <v>3.2505790940434021</v>
      </c>
      <c r="R41">
        <f t="shared" ref="R41:CC41" si="2815">IFERROR(R19/S19,"")</f>
        <v>1.096264003123529E-2</v>
      </c>
      <c r="T41">
        <f t="shared" ref="T41:CE41" si="2816">IFERROR(T19/U19,"")</f>
        <v>0</v>
      </c>
      <c r="V41">
        <f t="shared" ref="V41:CG41" si="2817">IFERROR(V19/W19,"")</f>
        <v>0</v>
      </c>
      <c r="X41">
        <f t="shared" ref="X41:CI41" si="2818">IFERROR(X19/Y19,"")</f>
        <v>3.7855949249980982</v>
      </c>
      <c r="Z41">
        <f t="shared" ref="Z41:CK41" si="2819">IFERROR(Z19/AA19,"")</f>
        <v>8.5135234400099153E-4</v>
      </c>
      <c r="AB41" t="str">
        <f t="shared" ref="AB41:CM41" si="2820">IFERROR(AB19/AC19,"")</f>
        <v/>
      </c>
      <c r="AD41" t="str">
        <f t="shared" ref="AD41:CO41" si="2821">IFERROR(AD19/AE19,"")</f>
        <v/>
      </c>
      <c r="AF41">
        <f t="shared" ref="AF41:CQ41" si="2822">IFERROR(AF19/AG19,"")</f>
        <v>6.7379513817183776</v>
      </c>
      <c r="AH41">
        <f t="shared" ref="AH41:CS41" si="2823">IFERROR(AH19/AI19,"")</f>
        <v>1.0494728364758236E-2</v>
      </c>
      <c r="AJ41">
        <f t="shared" ref="AJ41:CU41" si="2824">IFERROR(AJ19/AK19,"")</f>
        <v>2.385957129295758</v>
      </c>
      <c r="AL41">
        <f t="shared" ref="AL41:CW41" si="2825">IFERROR(AL19/AM19,"")</f>
        <v>2.8989884300401215E-2</v>
      </c>
      <c r="AN41">
        <f t="shared" ref="AN41:CY41" si="2826">IFERROR(AN19/AO19,"")</f>
        <v>193.02579092499332</v>
      </c>
      <c r="AP41">
        <f t="shared" ref="AP41:DA41" si="2827">IFERROR(AP19/AQ19,"")</f>
        <v>3.1086039820766884</v>
      </c>
      <c r="AR41">
        <f t="shared" ref="AR41:DC41" si="2828">IFERROR(AR19/AS19,"")</f>
        <v>0.50733683278274966</v>
      </c>
      <c r="AT41">
        <f t="shared" ref="AT41:DE41" si="2829">IFERROR(AT19/AU19,"")</f>
        <v>4.3479242071694344</v>
      </c>
      <c r="AV41">
        <f t="shared" ref="AV41:DG41" si="2830">IFERROR(AV19/AW19,"")</f>
        <v>8.9522971311687396</v>
      </c>
      <c r="AX41">
        <f t="shared" ref="AX41:DI41" si="2831">IFERROR(AX19/AY19,"")</f>
        <v>3.5764905765748756</v>
      </c>
      <c r="AZ41">
        <f t="shared" ref="AZ41:DK41" si="2832">IFERROR(AZ19/BA19,"")</f>
        <v>229.56886852432316</v>
      </c>
      <c r="BB41">
        <f t="shared" ref="BB41:DM41" si="2833">IFERROR(BB19/BC19,"")</f>
        <v>3.8007305689835587</v>
      </c>
      <c r="BD41">
        <f t="shared" ref="BD41:DO41" si="2834">IFERROR(BD19/BE19,"")</f>
        <v>5.288559343568636</v>
      </c>
      <c r="BF41">
        <f t="shared" ref="BF41:DQ41" si="2835">IFERROR(BF19/BG19,"")</f>
        <v>6.6081706440661163</v>
      </c>
      <c r="BH41">
        <f t="shared" ref="BH41:DS41" si="2836">IFERROR(BH19/BI19,"")</f>
        <v>0.14016394568496468</v>
      </c>
      <c r="BJ41">
        <f t="shared" ref="BJ41:DU41" si="2837">IFERROR(BJ19/BK19,"")</f>
        <v>1.8516003996442134</v>
      </c>
      <c r="BL41">
        <f t="shared" ref="BL41:DW41" si="2838">IFERROR(BL19/BM19,"")</f>
        <v>11659.517374961846</v>
      </c>
      <c r="BN41">
        <f t="shared" ref="BN41:DY41" si="2839">IFERROR(BN19/BO19,"")</f>
        <v>6.2320930326739905</v>
      </c>
      <c r="BP41" t="str">
        <f t="shared" ref="BP41:EA41" si="2840">IFERROR(BP19/BQ19,"")</f>
        <v/>
      </c>
      <c r="BR41" t="str">
        <f t="shared" ref="BR41:EC41" si="2841">IFERROR(BR19/BS19,"")</f>
        <v/>
      </c>
      <c r="BT41" t="str">
        <f t="shared" ref="BT41:EE41" si="2842">IFERROR(BT19/BU19,"")</f>
        <v/>
      </c>
      <c r="BV41" t="str">
        <f t="shared" ref="BV41:EG41" si="2843">IFERROR(BV19/BW19,"")</f>
        <v/>
      </c>
      <c r="BX41">
        <f t="shared" ref="BX41:EI41" si="2844">IFERROR(BX19/BY19,"")</f>
        <v>0</v>
      </c>
      <c r="BZ41">
        <f t="shared" ref="BZ41:EK41" si="2845">IFERROR(BZ19/CA19,"")</f>
        <v>5.5038322240921493</v>
      </c>
      <c r="CB41">
        <f t="shared" ref="CB41:EM41" si="2846">IFERROR(CB19/CC19,"")</f>
        <v>592.42933223116779</v>
      </c>
      <c r="CD41">
        <f t="shared" ref="CD41:EO41" si="2847">IFERROR(CD19/CE19,"")</f>
        <v>18.65887804397121</v>
      </c>
      <c r="CF41">
        <f t="shared" ref="CF41:EQ41" si="2848">IFERROR(CF19/CG19,"")</f>
        <v>36.5473383540768</v>
      </c>
      <c r="CH41">
        <f t="shared" ref="CH41:ES41" si="2849">IFERROR(CH19/CI19,"")</f>
        <v>8.3409360661932315</v>
      </c>
      <c r="CJ41">
        <f t="shared" ref="CJ41:EU41" si="2850">IFERROR(CJ19/CK19,"")</f>
        <v>458.09275915935257</v>
      </c>
      <c r="CL41">
        <f t="shared" ref="CL41:EW41" si="2851">IFERROR(CL19/CM19,"")</f>
        <v>-6.8131080389144909</v>
      </c>
      <c r="CN41">
        <f t="shared" ref="CN41:EY41" si="2852">IFERROR(CN19/CO19,"")</f>
        <v>4.6846102923243089</v>
      </c>
      <c r="CP41">
        <f t="shared" ref="CP41:FA41" si="2853">IFERROR(CP19/CQ19,"")</f>
        <v>5.1749330613285736</v>
      </c>
      <c r="CR41">
        <f t="shared" ref="CR41:FC41" si="2854">IFERROR(CR19/CS19,"")</f>
        <v>9.0508150871567467E-2</v>
      </c>
      <c r="CT41">
        <f t="shared" ref="CT41:FE41" si="2855">IFERROR(CT19/CU19,"")</f>
        <v>1.5588197053066559</v>
      </c>
      <c r="CV41">
        <f t="shared" ref="CV41:FG41" si="2856">IFERROR(CV19/CW19,"")</f>
        <v>5167.3639346485788</v>
      </c>
      <c r="CX41">
        <f t="shared" ref="CX41:FI41" si="2857">IFERROR(CX19/CY19,"")</f>
        <v>4.2241100106857905</v>
      </c>
      <c r="CZ41">
        <f t="shared" ref="CZ41:FK41" si="2858">IFERROR(CZ19/DA19,"")</f>
        <v>3.3803502531357624E-2</v>
      </c>
      <c r="DB41">
        <f t="shared" ref="DB41:FM41" si="2859">IFERROR(DB19/DC19,"")</f>
        <v>1.5987211365100014</v>
      </c>
      <c r="DD41">
        <f t="shared" ref="DD41:FO41" si="2860">IFERROR(DD19/DE19,"")</f>
        <v>89654.004007021838</v>
      </c>
      <c r="DF41">
        <f t="shared" ref="DF41:FQ41" si="2861">IFERROR(DF19/DG19,"")</f>
        <v>2.9898883670505163</v>
      </c>
      <c r="DH41">
        <f t="shared" ref="DH41:FS41" si="2862">IFERROR(DH19/DI19,"")</f>
        <v>0.27627764008021038</v>
      </c>
      <c r="DJ41">
        <f t="shared" ref="DJ41:FU41" si="2863">IFERROR(DJ19/DK19,"")</f>
        <v>6.7737362003120376</v>
      </c>
      <c r="DL41">
        <f t="shared" ref="DL41:FW41" si="2864">IFERROR(DL19/DM19,"")</f>
        <v>104.46525096451398</v>
      </c>
      <c r="DN41">
        <f t="shared" ref="DN41:FY41" si="2865">IFERROR(DN19/DO19,"")</f>
        <v>7.5829670181494562</v>
      </c>
      <c r="DP41">
        <f t="shared" ref="DP41:GA41" si="2866">IFERROR(DP19/DQ19,"")</f>
        <v>0.65806729316188317</v>
      </c>
      <c r="DR41">
        <f t="shared" ref="DR41:GC41" si="2867">IFERROR(DR19/DS19,"")</f>
        <v>1.5851636496350412</v>
      </c>
      <c r="DT41">
        <f t="shared" ref="DT41:GE41" si="2868">IFERROR(DT19/DU19,"")</f>
        <v>56.906668705971128</v>
      </c>
      <c r="DV41">
        <f t="shared" ref="DV41:GG41" si="2869">IFERROR(DV19/DW19,"")</f>
        <v>-10.513455657492354</v>
      </c>
      <c r="DX41">
        <f t="shared" ref="DX41:GI41" si="2870">IFERROR(DX19/DY19,"")</f>
        <v>80.912878913524423</v>
      </c>
      <c r="DZ41">
        <f t="shared" ref="DZ41:GK41" si="2871">IFERROR(DZ19/EA19,"")</f>
        <v>3.9356347973951786</v>
      </c>
      <c r="EB41">
        <f t="shared" ref="EB41:GM41" si="2872">IFERROR(EB19/EC19,"")</f>
        <v>60.62971885889813</v>
      </c>
      <c r="ED41">
        <f t="shared" ref="ED41:GO41" si="2873">IFERROR(ED19/EE19,"")</f>
        <v>31.084300963574488</v>
      </c>
      <c r="EF41">
        <f t="shared" ref="EF41:GQ41" si="2874">IFERROR(EF19/EG19,"")</f>
        <v>539.58324930182619</v>
      </c>
      <c r="EH41">
        <f t="shared" ref="EH41:GS41" si="2875">IFERROR(EH19/EI19,"")</f>
        <v>2.4777781121877616</v>
      </c>
      <c r="EJ41">
        <f t="shared" ref="EJ41:GU41" si="2876">IFERROR(EJ19/EK19,"")</f>
        <v>2.438397400740147</v>
      </c>
      <c r="EL41">
        <f t="shared" ref="EL41:GW41" si="2877">IFERROR(EL19/EM19,"")</f>
        <v>2.6858105175649327</v>
      </c>
      <c r="EN41">
        <f t="shared" ref="EN41:GY41" si="2878">IFERROR(EN19/EO19,"")</f>
        <v>23.635562231418113</v>
      </c>
      <c r="EP41">
        <f t="shared" ref="EP41:HA41" si="2879">IFERROR(EP19/EQ19,"")</f>
        <v>2.4381829764296565</v>
      </c>
      <c r="ER41">
        <f t="shared" ref="ER41:HC41" si="2880">IFERROR(ER19/ES19,"")</f>
        <v>1175.4918896335671</v>
      </c>
      <c r="ET41">
        <f t="shared" ref="ET41:HE41" si="2881">IFERROR(ET19/EU19,"")</f>
        <v>10.31261231226533</v>
      </c>
      <c r="EV41">
        <f t="shared" ref="EV41:HG41" si="2882">IFERROR(EV19/EW19,"")</f>
        <v>0.29194723547068246</v>
      </c>
      <c r="EX41">
        <f t="shared" ref="EX41:HI41" si="2883">IFERROR(EX19/EY19,"")</f>
        <v>16.600502369053803</v>
      </c>
      <c r="EZ41">
        <f t="shared" ref="EZ41:HK41" si="2884">IFERROR(EZ19/FA19,"")</f>
        <v>2040.8897221860809</v>
      </c>
      <c r="FB41">
        <f t="shared" ref="FB41:HM41" si="2885">IFERROR(FB19/FC19,"")</f>
        <v>21.976778690211518</v>
      </c>
      <c r="FD41">
        <f t="shared" ref="FD41:HO41" si="2886">IFERROR(FD19/FE19,"")</f>
        <v>0.75775321603492707</v>
      </c>
      <c r="FF41">
        <f t="shared" ref="FF41:HQ41" si="2887">IFERROR(FF19/FG19,"")</f>
        <v>13.901845425989027</v>
      </c>
      <c r="FH41">
        <f t="shared" ref="FH41:HS41" si="2888">IFERROR(FH19/FI19,"")</f>
        <v>2.3625344137936795</v>
      </c>
      <c r="FJ41">
        <f t="shared" ref="FJ41:HU41" si="2889">IFERROR(FJ19/FK19,"")</f>
        <v>6.9780376977448668</v>
      </c>
      <c r="FL41">
        <f t="shared" ref="FL41:HW41" si="2890">IFERROR(FL19/FM19,"")</f>
        <v>1243.4340825343438</v>
      </c>
      <c r="FN41">
        <f t="shared" ref="FN41:HY41" si="2891">IFERROR(FN19/FO19,"")</f>
        <v>29.543446806800372</v>
      </c>
      <c r="FP41">
        <f t="shared" ref="FP41:IA41" si="2892">IFERROR(FP19/FQ19,"")</f>
        <v>11.003518778616893</v>
      </c>
      <c r="FR41">
        <f t="shared" ref="FR41:IC41" si="2893">IFERROR(FR19/FS19,"")</f>
        <v>2.9261770273746244</v>
      </c>
      <c r="FT41">
        <f t="shared" ref="FT41:IE41" si="2894">IFERROR(FT19/FU19,"")</f>
        <v>3.3464798192856104</v>
      </c>
      <c r="FV41">
        <f t="shared" ref="FV41:IG41" si="2895">IFERROR(FV19/FW19,"")</f>
        <v>2.3535812731687953</v>
      </c>
      <c r="FX41">
        <f t="shared" ref="FX41:II41" si="2896">IFERROR(FX19/FY19,"")</f>
        <v>4.4517789890343362</v>
      </c>
      <c r="FZ41">
        <f t="shared" ref="FZ41:IK41" si="2897">IFERROR(FZ19/GA19,"")</f>
        <v>1.6757514144160675</v>
      </c>
      <c r="GB41">
        <f t="shared" ref="GB41:IM41" si="2898">IFERROR(GB19/GC19,"")</f>
        <v>0.22698803208943291</v>
      </c>
      <c r="GD41">
        <f t="shared" ref="GD41:IO41" si="2899">IFERROR(GD19/GE19,"")</f>
        <v>7.8478933429866551</v>
      </c>
      <c r="GF41">
        <f t="shared" ref="GF41:IQ41" si="2900">IFERROR(GF19/GG19,"")</f>
        <v>506.62088365654336</v>
      </c>
      <c r="GH41">
        <f t="shared" ref="GH41:IS41" si="2901">IFERROR(GH19/GI19,"")</f>
        <v>1.9524881305677066</v>
      </c>
      <c r="GJ41" t="str">
        <f t="shared" ref="GJ41:IU41" si="2902">IFERROR(GJ19/GK19,"")</f>
        <v/>
      </c>
      <c r="GL41" t="str">
        <f t="shared" ref="GL41:IW41" si="2903">IFERROR(GL19/GM19,"")</f>
        <v/>
      </c>
      <c r="GN41">
        <f t="shared" ref="GN41:IY41" si="2904">IFERROR(GN19/GO19,"")</f>
        <v>171.0652110841026</v>
      </c>
      <c r="GP41">
        <f t="shared" ref="GP41:JA41" si="2905">IFERROR(GP19/GQ19,"")</f>
        <v>31.071562840751021</v>
      </c>
      <c r="GR41">
        <f t="shared" ref="GR41:JC41" si="2906">IFERROR(GR19/GS19,"")</f>
        <v>0.43496218579238166</v>
      </c>
      <c r="GT41">
        <f t="shared" ref="GT41:JE41" si="2907">IFERROR(GT19/GU19,"")</f>
        <v>0.74944790130667538</v>
      </c>
      <c r="GV41">
        <f t="shared" ref="GV41:JG41" si="2908">IFERROR(GV19/GW19,"")</f>
        <v>0.21737948193967901</v>
      </c>
      <c r="GX41">
        <f t="shared" ref="GX41:JI41" si="2909">IFERROR(GX19/GY19,"")</f>
        <v>1.8254022481696512</v>
      </c>
      <c r="GZ41">
        <f t="shared" ref="GZ41:JK41" si="2910">IFERROR(GZ19/HA19,"")</f>
        <v>4157.0911599258125</v>
      </c>
      <c r="HB41">
        <f t="shared" ref="HB41:JM41" si="2911">IFERROR(HB19/HC19,"")</f>
        <v>3.6995678652244832</v>
      </c>
      <c r="HD41">
        <f t="shared" ref="HD41:JO41" si="2912">IFERROR(HD19/HE19,"")</f>
        <v>2727.9086794620162</v>
      </c>
      <c r="HF41">
        <f t="shared" ref="HF41:JQ41" si="2913">IFERROR(HF19/HG19,"")</f>
        <v>7.7130025289962498</v>
      </c>
      <c r="HH41">
        <f t="shared" ref="HH41:JS41" si="2914">IFERROR(HH19/HI19,"")</f>
        <v>437.14512056116763</v>
      </c>
      <c r="HJ41">
        <f t="shared" ref="HJ41:JU41" si="2915">IFERROR(HJ19/HK19,"")</f>
        <v>2.5828338991567463</v>
      </c>
      <c r="HL41">
        <f t="shared" ref="HL41:JW41" si="2916">IFERROR(HL19/HM19,"")</f>
        <v>3.6765398558512685E-2</v>
      </c>
      <c r="HN41">
        <f t="shared" ref="HN41:JY41" si="2917">IFERROR(HN19/HO19,"")</f>
        <v>2.9159533522195962</v>
      </c>
      <c r="HP41">
        <f t="shared" ref="HP41:KA41" si="2918">IFERROR(HP19/HQ19,"")</f>
        <v>67.994975242989341</v>
      </c>
      <c r="HR41">
        <f t="shared" ref="HR41:KC41" si="2919">IFERROR(HR19/HS19,"")</f>
        <v>5.0799472764041038</v>
      </c>
      <c r="HT41">
        <f t="shared" ref="HT41:KE41" si="2920">IFERROR(HT19/HU19,"")</f>
        <v>6.0387447540667216E-2</v>
      </c>
      <c r="HV41">
        <f t="shared" ref="HV41:KG41" si="2921">IFERROR(HV19/HW19,"")</f>
        <v>5.0838086880210618</v>
      </c>
      <c r="HX41">
        <f t="shared" ref="HX41:KI41" si="2922">IFERROR(HX19/HY19,"")</f>
        <v>123950.40595683349</v>
      </c>
      <c r="HZ41">
        <f t="shared" ref="HZ41:KK41" si="2923">IFERROR(HZ19/IA19,"")</f>
        <v>4.3256899590633884</v>
      </c>
      <c r="IB41">
        <f t="shared" ref="IB41:KM41" si="2924">IFERROR(IB19/IC19,"")</f>
        <v>136.80146083647969</v>
      </c>
      <c r="ID41">
        <f t="shared" ref="ID41:KO41" si="2925">IFERROR(ID19/IE19,"")</f>
        <v>8.7122311852120973</v>
      </c>
      <c r="IF41">
        <f t="shared" ref="IF41:JK41" si="2926">IFERROR(IF19/IG19,"")</f>
        <v>32.940908827418482</v>
      </c>
      <c r="IH41">
        <f t="shared" ref="IH41:JM41" si="2927">IFERROR(IH19/II19,"")</f>
        <v>38.008206330597886</v>
      </c>
      <c r="IJ41">
        <f t="shared" ref="IJ41:JO41" si="2928">IFERROR(IJ19/IK19,"")</f>
        <v>3.434655374573841E-2</v>
      </c>
      <c r="IL41">
        <f t="shared" ref="IL41:JQ41" si="2929">IFERROR(IL19/IM19,"")</f>
        <v>11.575046205741833</v>
      </c>
      <c r="IN41">
        <f t="shared" ref="IN41:JS41" si="2930">IFERROR(IN19/IO19,"")</f>
        <v>54.958809243359113</v>
      </c>
      <c r="IP41">
        <f t="shared" ref="IP41:JU41" si="2931">IFERROR(IP19/IQ19,"")</f>
        <v>7.3439314060853675</v>
      </c>
      <c r="IR41">
        <f t="shared" ref="IR41:JW41" si="2932">IFERROR(IR19/IS19,"")</f>
        <v>17.846144209801814</v>
      </c>
      <c r="IT41">
        <f t="shared" ref="IT41:JY41" si="2933">IFERROR(IT19/IU19,"")</f>
        <v>3.0554038802341785</v>
      </c>
      <c r="IV41">
        <f t="shared" ref="IV41:KA41" si="2934">IFERROR(IV19/IW19,"")</f>
        <v>974.8520378084271</v>
      </c>
      <c r="IX41">
        <f t="shared" ref="IX41:KC41" si="2935">IFERROR(IX19/IY19,"")</f>
        <v>92.279405940594046</v>
      </c>
      <c r="IZ41">
        <f t="shared" ref="IZ41:KE41" si="2936">IFERROR(IZ19/JA19,"")</f>
        <v>0.91000666969213728</v>
      </c>
      <c r="JB41">
        <f t="shared" ref="JB41:KG41" si="2937">IFERROR(JB19/JC19,"")</f>
        <v>2.2756967529991878</v>
      </c>
      <c r="JD41">
        <f t="shared" ref="JD41:KI41" si="2938">IFERROR(JD19/JE19,"")</f>
        <v>1.5972484775628109</v>
      </c>
      <c r="JF41">
        <f t="shared" ref="JF41:KK41" si="2939">IFERROR(JF19/JG19,"")</f>
        <v>1.3242585744232167</v>
      </c>
      <c r="JH41">
        <f t="shared" ref="JH41:KM41" si="2940">IFERROR(JH19/JI19,"")</f>
        <v>2223.6571663302643</v>
      </c>
      <c r="JJ41">
        <f t="shared" ref="JJ41:KO41" si="2941">IFERROR(JJ19/JK19,"")</f>
        <v>-83.436016515152247</v>
      </c>
      <c r="JL41">
        <f t="shared" ref="JL41:KQ41" si="2942">IFERROR(JL19/JM19,"")</f>
        <v>509.12245514787691</v>
      </c>
      <c r="JN41">
        <f t="shared" ref="JN41:KS41" si="2943">IFERROR(JN19/JO19,"")</f>
        <v>7.8921186694635894</v>
      </c>
      <c r="JP41">
        <f t="shared" ref="JP41:KU41" si="2944">IFERROR(JP19/JQ19,"")</f>
        <v>5.8280178891466076E-2</v>
      </c>
      <c r="JR41">
        <f t="shared" ref="JR41:KW41" si="2945">IFERROR(JR19/JS19,"")</f>
        <v>3.3061309021857483</v>
      </c>
      <c r="JT41">
        <f t="shared" ref="JT41:KY41" si="2946">IFERROR(JT19/JU19,"")</f>
        <v>51.84006271042238</v>
      </c>
      <c r="JV41">
        <f t="shared" ref="JV41:LA41" si="2947">IFERROR(JV19/JW19,"")</f>
        <v>10.895294401747417</v>
      </c>
      <c r="JX41">
        <f t="shared" ref="JX41:LC41" si="2948">IFERROR(JX19/JY19,"")</f>
        <v>0.4836115945806963</v>
      </c>
      <c r="JZ41">
        <f t="shared" ref="JZ41:LE41" si="2949">IFERROR(JZ19/KA19,"")</f>
        <v>10.474530213411931</v>
      </c>
      <c r="KB41">
        <f t="shared" ref="KB41:LG41" si="2950">IFERROR(KB19/KC19,"")</f>
        <v>146.77897734531277</v>
      </c>
      <c r="KD41">
        <f t="shared" ref="KD41:LI41" si="2951">IFERROR(KD19/KE19,"")</f>
        <v>1.3071820289700988</v>
      </c>
      <c r="KF41">
        <f t="shared" ref="KF41:LK41" si="2952">IFERROR(KF19/KG19,"")</f>
        <v>7.6192060520326732E-2</v>
      </c>
      <c r="KH41">
        <f t="shared" ref="KH41:LM41" si="2953">IFERROR(KH19/KI19,"")</f>
        <v>4.3544457947235475</v>
      </c>
      <c r="KJ41">
        <f t="shared" ref="KJ41:LO41" si="2954">IFERROR(KJ19/KK19,"")</f>
        <v>1814.3970107752657</v>
      </c>
      <c r="KL41">
        <f t="shared" ref="KL41:LQ41" si="2955">IFERROR(KL19/KM19,"")</f>
        <v>3.3330625715508582</v>
      </c>
      <c r="KN41" t="str">
        <f t="shared" ref="KN41:LS41" si="2956">IFERROR(KN19/KO19,"")</f>
        <v/>
      </c>
      <c r="KP41" t="str">
        <f t="shared" ref="KP41:LU41" si="2957">IFERROR(KP19/KQ19,"")</f>
        <v/>
      </c>
      <c r="KR41">
        <f t="shared" ref="KR41:LW41" si="2958">IFERROR(KR19/KS19,"")</f>
        <v>0</v>
      </c>
      <c r="KT41">
        <f t="shared" ref="KT41:LY41" si="2959">IFERROR(KT19/KU19,"")</f>
        <v>4.9200992597506295</v>
      </c>
      <c r="KV41">
        <f t="shared" ref="KV41:MA41" si="2960">IFERROR(KV19/KW19,"")</f>
        <v>3935.4423445209372</v>
      </c>
      <c r="KX41">
        <f t="shared" ref="KX41:MC41" si="2961">IFERROR(KX19/KY19,"")</f>
        <v>2.7350310201077672</v>
      </c>
      <c r="KZ41">
        <f t="shared" ref="KZ41:ME41" si="2962">IFERROR(KZ19/LA19,"")</f>
        <v>47.807425925872465</v>
      </c>
      <c r="LB41">
        <f t="shared" ref="LB41:MG41" si="2963">IFERROR(LB19/LC19,"")</f>
        <v>6.2337742779267646</v>
      </c>
      <c r="LD41">
        <f t="shared" ref="LD41:MI41" si="2964">IFERROR(LD19/LE19,"")</f>
        <v>3.7169657371527551E-3</v>
      </c>
      <c r="LF41">
        <f t="shared" ref="LF41:MK41" si="2965">IFERROR(LF19/LG19,"")</f>
        <v>1.824905159681683</v>
      </c>
      <c r="LH41">
        <f t="shared" ref="LH41:MM41" si="2966">IFERROR(LH19/LI19,"")</f>
        <v>3192.2410013076174</v>
      </c>
      <c r="LJ41">
        <f t="shared" ref="LJ41:MO41" si="2967">IFERROR(LJ19/LK19,"")</f>
        <v>0.57434885566540761</v>
      </c>
      <c r="LL41">
        <f t="shared" ref="LL41:MQ41" si="2968">IFERROR(LL19/LM19,"")</f>
        <v>0.68548292871291006</v>
      </c>
      <c r="LN41">
        <f t="shared" ref="LN41:MS41" si="2969">IFERROR(LN19/LO19,"")</f>
        <v>4.0538274430109711</v>
      </c>
      <c r="LP41">
        <f t="shared" ref="LP41:MU41" si="2970">IFERROR(LP19/LQ19,"")</f>
        <v>254.73708679898229</v>
      </c>
      <c r="LR41">
        <f t="shared" ref="LR41:MW41" si="2971">IFERROR(LR19/LS19,"")</f>
        <v>2.6321399856853867</v>
      </c>
      <c r="LT41" t="str">
        <f t="shared" ref="LT41:MY41" si="2972">IFERROR(LT19/LU19,"")</f>
        <v/>
      </c>
      <c r="LV41" t="str">
        <f t="shared" ref="LV41:NA41" si="2973">IFERROR(LV19/LW19,"")</f>
        <v/>
      </c>
      <c r="LX41">
        <f t="shared" ref="LX41:NC41" si="2974">IFERROR(LX19/LY19,"")</f>
        <v>309.32077314421463</v>
      </c>
      <c r="LZ41">
        <f t="shared" ref="LZ41:NE41" si="2975">IFERROR(LZ19/MA19,"")</f>
        <v>2.7172628481274677</v>
      </c>
      <c r="MB41">
        <f t="shared" ref="MB41:NG41" si="2976">IFERROR(MB19/MC19,"")</f>
        <v>40575.165279104753</v>
      </c>
      <c r="MD41">
        <f t="shared" ref="MD41:NI41" si="2977">IFERROR(MD19/ME19,"")</f>
        <v>6.2012998736233973</v>
      </c>
      <c r="MF41" t="str">
        <f t="shared" ref="MF41:NK41" si="2978">IFERROR(MF19/MG19,"")</f>
        <v/>
      </c>
      <c r="MH41" t="str">
        <f t="shared" ref="MH41:NM41" si="2979">IFERROR(MH19/MI19,"")</f>
        <v/>
      </c>
      <c r="MJ41">
        <f t="shared" ref="MJ41:NO41" si="2980">IFERROR(MJ19/MK19,"")</f>
        <v>2282.0423298553637</v>
      </c>
      <c r="ML41">
        <f t="shared" ref="ML41:NQ41" si="2981">IFERROR(ML19/MM19,"")</f>
        <v>66.267916343324885</v>
      </c>
      <c r="MN41" t="str">
        <f t="shared" ref="MN41:NS41" si="2982">IFERROR(MN19/MO19,"")</f>
        <v/>
      </c>
      <c r="MP41">
        <f t="shared" ref="MP41:NU41" si="2983">IFERROR(MP19/MQ19,"")</f>
        <v>0</v>
      </c>
      <c r="MR41">
        <f t="shared" ref="MR41:NW41" si="2984">IFERROR(MR19/MS19,"")</f>
        <v>1.913322163341646</v>
      </c>
      <c r="MT41">
        <f t="shared" ref="MT41:NY41" si="2985">IFERROR(MT19/MU19,"")</f>
        <v>-1.4366981000672362E-2</v>
      </c>
      <c r="MV41">
        <f t="shared" ref="MV41:OA41" si="2986">IFERROR(MV19/MW19,"")</f>
        <v>1.2740116018765451</v>
      </c>
      <c r="MX41">
        <f t="shared" ref="MX41:OC41" si="2987">IFERROR(MX19/MY19,"")</f>
        <v>1.5209182523563145E-3</v>
      </c>
      <c r="MZ41">
        <f t="shared" ref="MZ41:OE41" si="2988">IFERROR(MZ19/NA19,"")</f>
        <v>2.7384325239318503</v>
      </c>
      <c r="NB41">
        <f t="shared" ref="NB41:OG41" si="2989">IFERROR(NB19/NC19,"")</f>
        <v>5.4188654527773869E-3</v>
      </c>
      <c r="ND41">
        <f t="shared" ref="ND41:OI41" si="2990">IFERROR(ND19/NE19,"")</f>
        <v>7.5076053440016173</v>
      </c>
      <c r="NF41">
        <f t="shared" ref="NF41:OK41" si="2991">IFERROR(NF19/NG19,"")</f>
        <v>3.5834340096642329E-3</v>
      </c>
      <c r="NH41">
        <f t="shared" ref="NH41:OM41" si="2992">IFERROR(NH19/NI19,"")</f>
        <v>2.5815245481343516</v>
      </c>
      <c r="NJ41">
        <f t="shared" ref="NJ41:OO41" si="2993">IFERROR(NJ19/NK19,"")</f>
        <v>4.5031510071769857E-4</v>
      </c>
      <c r="NL41">
        <f t="shared" ref="NL41:OQ41" si="2994">IFERROR(NL19/NM19,"")</f>
        <v>1.0025030473444725</v>
      </c>
      <c r="NN41">
        <f t="shared" ref="NN41:OS41" si="2995">IFERROR(NN19/NO19,"")</f>
        <v>2.7971287072755808E-3</v>
      </c>
      <c r="NP41" t="str">
        <f t="shared" ref="NP41:OU41" si="2996">IFERROR(NP19/NQ19,"")</f>
        <v/>
      </c>
      <c r="NR41" t="str">
        <f t="shared" ref="NR41:OW41" si="2997">IFERROR(NR19/NS19,"")</f>
        <v/>
      </c>
      <c r="NT41">
        <f t="shared" ref="NT41:OY41" si="2998">IFERROR(NT19/NU19,"")</f>
        <v>3.1014585119053764</v>
      </c>
      <c r="NV41">
        <f t="shared" ref="NV41:PA41" si="2999">IFERROR(NV19/NW19,"")</f>
        <v>2.4867346105273403E-2</v>
      </c>
      <c r="NX41">
        <f t="shared" ref="NX41:PC41" si="3000">IFERROR(NX19/NY19,"")</f>
        <v>2.3592096828959361</v>
      </c>
      <c r="NZ41">
        <f t="shared" ref="NZ41:PE41" si="3001">IFERROR(NZ19/OA19,"")</f>
        <v>8.5333094103306386E-3</v>
      </c>
      <c r="OB41">
        <f t="shared" ref="OB41:PV41" si="3002">IFERROR(OB19/OC19,"")</f>
        <v>1.7156543542532092</v>
      </c>
      <c r="OD41">
        <f t="shared" ref="OD41:PV41" si="3003">IFERROR(OD19/OE19,"")</f>
        <v>2.6763094595706931E-3</v>
      </c>
      <c r="OF41">
        <f t="shared" ref="OF41:PV41" si="3004">IFERROR(OF19/OG19,"")</f>
        <v>1.9899242957399086</v>
      </c>
      <c r="OH41">
        <f t="shared" ref="OH41:PV41" si="3005">IFERROR(OH19/OI19,"")</f>
        <v>2.2384940760148339E-3</v>
      </c>
      <c r="OJ41">
        <f t="shared" ref="OJ41:PV41" si="3006">IFERROR(OJ19/OK19,"")</f>
        <v>5.5803665518936034</v>
      </c>
      <c r="OL41">
        <f t="shared" ref="OL41:PV41" si="3007">IFERROR(OL19/OM19,"")</f>
        <v>1.7035212252287303E-2</v>
      </c>
      <c r="ON41">
        <f t="shared" ref="ON41:PV41" si="3008">IFERROR(ON19/OO19,"")</f>
        <v>2.6761595394069557</v>
      </c>
      <c r="OP41">
        <f t="shared" ref="OP41:PV41" si="3009">IFERROR(OP19/OQ19,"")</f>
        <v>6.8550489112518464E-3</v>
      </c>
      <c r="OR41">
        <f t="shared" ref="OR41:PV41" si="3010">IFERROR(OR19/OS19,"")</f>
        <v>2.0948269765221701</v>
      </c>
      <c r="OT41">
        <f t="shared" ref="OT41:PV41" si="3011">IFERROR(OT19/OU19,"")</f>
        <v>2.3495391291702934E-2</v>
      </c>
      <c r="OV41">
        <f t="shared" ref="OV41:PV41" si="3012">IFERROR(OV19/OW19,"")</f>
        <v>3.8470968712394704</v>
      </c>
      <c r="OX41">
        <f t="shared" ref="OX41:PV41" si="3013">IFERROR(OX19/OY19,"")</f>
        <v>6.3988383383988424E-3</v>
      </c>
      <c r="OZ41">
        <f t="shared" ref="OZ41:PV41" si="3014">IFERROR(OZ19/PA19,"")</f>
        <v>1.5800374717385754</v>
      </c>
      <c r="PB41">
        <f t="shared" ref="PB41:PV41" si="3015">IFERROR(PB19/PC19,"")</f>
        <v>1.5960132520971275E-3</v>
      </c>
      <c r="PD41">
        <f t="shared" ref="PD41:PV41" si="3016">IFERROR(PD19/PE19,"")</f>
        <v>2.8337502242647643</v>
      </c>
      <c r="PF41">
        <f t="shared" ref="PF41:PV41" si="3017">IFERROR(PF19/PG19,"")</f>
        <v>5.3823406313778565E-3</v>
      </c>
      <c r="PH41" t="str">
        <f t="shared" ref="PH41:PV41" si="3018">IFERROR(PH19/PI19,"")</f>
        <v/>
      </c>
      <c r="PJ41">
        <f t="shared" ref="PJ41:PV41" si="3019">IFERROR(PJ19/PK19,"")</f>
        <v>0</v>
      </c>
      <c r="PL41" t="str">
        <f t="shared" ref="PL41:PV41" si="3020">IFERROR(PL19/PM19,"")</f>
        <v/>
      </c>
      <c r="PN41" t="str">
        <f t="shared" ref="PN41:PV41" si="3021">IFERROR(PN19/PO19,"")</f>
        <v/>
      </c>
      <c r="PP41">
        <f t="shared" ref="PP41:PV41" si="3022">IFERROR(PP19/PQ19,"")</f>
        <v>5.9699098022995551</v>
      </c>
      <c r="PR41">
        <f t="shared" ref="PR41:PV41" si="3023">IFERROR(PR19/PS19,"")</f>
        <v>6.890971770316545E-3</v>
      </c>
      <c r="PT41">
        <f t="shared" ref="PT41:PV41" si="3024">IFERROR(PT19/PU19,"")</f>
        <v>2.1184121790983252</v>
      </c>
      <c r="PV41">
        <f t="shared" ref="PV41" si="3025">IFERROR(PV19/PW19,"")</f>
        <v>8.7655916899409131E-3</v>
      </c>
    </row>
    <row r="42" spans="3:438" x14ac:dyDescent="0.4">
      <c r="C42" s="10">
        <v>2019</v>
      </c>
      <c r="D42">
        <f t="shared" si="216"/>
        <v>3.5370595745103857</v>
      </c>
      <c r="F42">
        <f t="shared" si="217"/>
        <v>-5.6378949055997894E-5</v>
      </c>
      <c r="H42">
        <f t="shared" ref="H42:BS42" si="3026">IFERROR(H20/I20,"")</f>
        <v>5.0790126015958377</v>
      </c>
      <c r="J42">
        <f t="shared" ref="J42:BU42" si="3027">IFERROR(J20/K20,"")</f>
        <v>2.3875295382569849E-2</v>
      </c>
      <c r="L42">
        <f t="shared" ref="L42:BW42" si="3028">IFERROR(L20/M20,"")</f>
        <v>1.2953788496242038</v>
      </c>
      <c r="N42">
        <f t="shared" ref="N42:BY42" si="3029">IFERROR(N20/O20,"")</f>
        <v>5.6425845651504408E-2</v>
      </c>
      <c r="P42">
        <f t="shared" ref="P42:CA42" si="3030">IFERROR(P20/Q20,"")</f>
        <v>2.8122438465007193</v>
      </c>
      <c r="R42">
        <f t="shared" ref="R42:CC42" si="3031">IFERROR(R20/S20,"")</f>
        <v>1.8938300678441503E-2</v>
      </c>
      <c r="T42">
        <f t="shared" ref="T42:CE42" si="3032">IFERROR(T20/U20,"")</f>
        <v>0</v>
      </c>
      <c r="V42">
        <f t="shared" ref="V42:CG42" si="3033">IFERROR(V20/W20,"")</f>
        <v>0</v>
      </c>
      <c r="X42">
        <f t="shared" ref="X42:CI42" si="3034">IFERROR(X20/Y20,"")</f>
        <v>5.667960836995209</v>
      </c>
      <c r="Z42">
        <f t="shared" ref="Z42:CK42" si="3035">IFERROR(Z20/AA20,"")</f>
        <v>9.8447923616100494E-4</v>
      </c>
      <c r="AB42" t="str">
        <f t="shared" ref="AB42:CM42" si="3036">IFERROR(AB20/AC20,"")</f>
        <v/>
      </c>
      <c r="AD42" t="str">
        <f t="shared" ref="AD42:CO42" si="3037">IFERROR(AD20/AE20,"")</f>
        <v/>
      </c>
      <c r="AF42">
        <f t="shared" ref="AF42:CQ42" si="3038">IFERROR(AF20/AG20,"")</f>
        <v>7.182417661840435</v>
      </c>
      <c r="AH42">
        <f t="shared" ref="AH42:CS42" si="3039">IFERROR(AH20/AI20,"")</f>
        <v>7.3625836180232357E-3</v>
      </c>
      <c r="AJ42">
        <f t="shared" ref="AJ42:CU42" si="3040">IFERROR(AJ20/AK20,"")</f>
        <v>2.2838762572061873</v>
      </c>
      <c r="AL42">
        <f t="shared" ref="AL42:CW42" si="3041">IFERROR(AL20/AM20,"")</f>
        <v>4.3215465979627255E-4</v>
      </c>
      <c r="AN42">
        <f t="shared" ref="AN42:CY42" si="3042">IFERROR(AN20/AO20,"")</f>
        <v>239.6146785443199</v>
      </c>
      <c r="AP42">
        <f t="shared" ref="AP42:DA42" si="3043">IFERROR(AP20/AQ20,"")</f>
        <v>4.6968217440837279</v>
      </c>
      <c r="AR42">
        <f t="shared" ref="AR42:DC42" si="3044">IFERROR(AR20/AS20,"")</f>
        <v>0.45496966915748471</v>
      </c>
      <c r="AT42">
        <f t="shared" ref="AT42:DE42" si="3045">IFERROR(AT20/AU20,"")</f>
        <v>0.45775209633455305</v>
      </c>
      <c r="AV42">
        <f t="shared" ref="AV42:DG42" si="3046">IFERROR(AV20/AW20,"")</f>
        <v>9.5765947714751523</v>
      </c>
      <c r="AX42">
        <f t="shared" ref="AX42:DI42" si="3047">IFERROR(AX20/AY20,"")</f>
        <v>3.7690834984904482</v>
      </c>
      <c r="AZ42">
        <f t="shared" ref="AZ42:DK42" si="3048">IFERROR(AZ20/BA20,"")</f>
        <v>245.81710088036979</v>
      </c>
      <c r="BB42">
        <f t="shared" ref="BB42:DM42" si="3049">IFERROR(BB20/BC20,"")</f>
        <v>5.7941264909291377</v>
      </c>
      <c r="BD42">
        <f t="shared" ref="BD42:DO42" si="3050">IFERROR(BD20/BE20,"")</f>
        <v>5.5381619403927766</v>
      </c>
      <c r="BF42">
        <f t="shared" ref="BF42:DQ42" si="3051">IFERROR(BF20/BG20,"")</f>
        <v>4.0839356258924315</v>
      </c>
      <c r="BH42">
        <f t="shared" ref="BH42:DS42" si="3052">IFERROR(BH20/BI20,"")</f>
        <v>0.14841671331681583</v>
      </c>
      <c r="BJ42">
        <f t="shared" ref="BJ42:DU42" si="3053">IFERROR(BJ20/BK20,"")</f>
        <v>1.9228665145507713</v>
      </c>
      <c r="BL42">
        <f t="shared" ref="BL42:DW42" si="3054">IFERROR(BL20/BM20,"")</f>
        <v>11949.529792729458</v>
      </c>
      <c r="BN42">
        <f t="shared" ref="BN42:DY42" si="3055">IFERROR(BN20/BO20,"")</f>
        <v>93.012728869176357</v>
      </c>
      <c r="BP42" t="str">
        <f t="shared" ref="BP42:EA42" si="3056">IFERROR(BP20/BQ20,"")</f>
        <v/>
      </c>
      <c r="BR42" t="str">
        <f t="shared" ref="BR42:EC42" si="3057">IFERROR(BR20/BS20,"")</f>
        <v/>
      </c>
      <c r="BT42" t="str">
        <f t="shared" ref="BT42:EE42" si="3058">IFERROR(BT20/BU20,"")</f>
        <v/>
      </c>
      <c r="BV42" t="str">
        <f t="shared" ref="BV42:EG42" si="3059">IFERROR(BV20/BW20,"")</f>
        <v/>
      </c>
      <c r="BX42">
        <f t="shared" ref="BX42:EI42" si="3060">IFERROR(BX20/BY20,"")</f>
        <v>0</v>
      </c>
      <c r="BZ42">
        <f t="shared" ref="BZ42:EK42" si="3061">IFERROR(BZ20/CA20,"")</f>
        <v>12.511630437493375</v>
      </c>
      <c r="CB42">
        <f t="shared" ref="CB42:EM42" si="3062">IFERROR(CB20/CC20,"")</f>
        <v>671.52245423736395</v>
      </c>
      <c r="CD42">
        <f t="shared" ref="CD42:EO42" si="3063">IFERROR(CD20/CE20,"")</f>
        <v>112.97331507304116</v>
      </c>
      <c r="CF42">
        <f t="shared" ref="CF42:EQ42" si="3064">IFERROR(CF20/CG20,"")</f>
        <v>33.473826290386413</v>
      </c>
      <c r="CH42">
        <f t="shared" ref="CH42:ES42" si="3065">IFERROR(CH20/CI20,"")</f>
        <v>6.6598393125713748</v>
      </c>
      <c r="CJ42">
        <f t="shared" ref="CJ42:EU42" si="3066">IFERROR(CJ20/CK20,"")</f>
        <v>451.87279795075926</v>
      </c>
      <c r="CL42">
        <f t="shared" ref="CL42:EW42" si="3067">IFERROR(CL20/CM20,"")</f>
        <v>19.729257641921397</v>
      </c>
      <c r="CN42">
        <f t="shared" ref="CN42:EY42" si="3068">IFERROR(CN20/CO20,"")</f>
        <v>5.1585440225819381</v>
      </c>
      <c r="CP42">
        <f t="shared" ref="CP42:FA42" si="3069">IFERROR(CP20/CQ20,"")</f>
        <v>3.8652173913043479</v>
      </c>
      <c r="CR42">
        <f t="shared" ref="CR42:FC42" si="3070">IFERROR(CR20/CS20,"")</f>
        <v>8.738309790414725E-2</v>
      </c>
      <c r="CT42">
        <f t="shared" ref="CT42:FE42" si="3071">IFERROR(CT20/CU20,"")</f>
        <v>1.3343887478423779</v>
      </c>
      <c r="CV42">
        <f t="shared" ref="CV42:FG42" si="3072">IFERROR(CV20/CW20,"")</f>
        <v>4948.672465699342</v>
      </c>
      <c r="CX42">
        <f t="shared" ref="CX42:FI42" si="3073">IFERROR(CX20/CY20,"")</f>
        <v>7.0138544685866844</v>
      </c>
      <c r="CZ42">
        <f t="shared" ref="CZ42:FK42" si="3074">IFERROR(CZ20/DA20,"")</f>
        <v>3.6303546448836425E-2</v>
      </c>
      <c r="DB42">
        <f t="shared" ref="DB42:FM42" si="3075">IFERROR(DB20/DC20,"")</f>
        <v>1.8691803329176189</v>
      </c>
      <c r="DD42">
        <f t="shared" ref="DD42:FO42" si="3076">IFERROR(DD20/DE20,"")</f>
        <v>99545.380087072335</v>
      </c>
      <c r="DF42">
        <f t="shared" ref="DF42:FQ42" si="3077">IFERROR(DF20/DG20,"")</f>
        <v>3.3121322545569178</v>
      </c>
      <c r="DH42">
        <f t="shared" ref="DH42:FS42" si="3078">IFERROR(DH20/DI20,"")</f>
        <v>0.23129597729301143</v>
      </c>
      <c r="DJ42">
        <f t="shared" ref="DJ42:FU42" si="3079">IFERROR(DJ20/DK20,"")</f>
        <v>5.492267024003473</v>
      </c>
      <c r="DL42">
        <f t="shared" ref="DL42:FW42" si="3080">IFERROR(DL20/DM20,"")</f>
        <v>151.81217041459496</v>
      </c>
      <c r="DN42">
        <f t="shared" ref="DN42:FY42" si="3081">IFERROR(DN20/DO20,"")</f>
        <v>10.027672908486862</v>
      </c>
      <c r="DP42">
        <f t="shared" ref="DP42:GA42" si="3082">IFERROR(DP20/DQ20,"")</f>
        <v>0.6334309612092397</v>
      </c>
      <c r="DR42">
        <f t="shared" ref="DR42:GC42" si="3083">IFERROR(DR20/DS20,"")</f>
        <v>1.8742136825604181</v>
      </c>
      <c r="DT42">
        <f t="shared" ref="DT42:GE42" si="3084">IFERROR(DT20/DU20,"")</f>
        <v>54.687781651925398</v>
      </c>
      <c r="DV42">
        <f t="shared" ref="DV42:GG42" si="3085">IFERROR(DV20/DW20,"")</f>
        <v>21.718008617556976</v>
      </c>
      <c r="DX42">
        <f t="shared" ref="DX42:GI42" si="3086">IFERROR(DX20/DY20,"")</f>
        <v>64.127408637435238</v>
      </c>
      <c r="DZ42">
        <f t="shared" ref="DZ42:GK42" si="3087">IFERROR(DZ20/EA20,"")</f>
        <v>17.258046658963806</v>
      </c>
      <c r="EB42">
        <f t="shared" ref="EB42:GM42" si="3088">IFERROR(EB20/EC20,"")</f>
        <v>64.63731232731412</v>
      </c>
      <c r="ED42">
        <f t="shared" ref="ED42:GO42" si="3089">IFERROR(ED20/EE20,"")</f>
        <v>17.37397775460488</v>
      </c>
      <c r="EF42">
        <f t="shared" ref="EF42:GQ42" si="3090">IFERROR(EF20/EG20,"")</f>
        <v>544.17028330324501</v>
      </c>
      <c r="EH42">
        <f t="shared" ref="EH42:GS42" si="3091">IFERROR(EH20/EI20,"")</f>
        <v>2.4810329770102646</v>
      </c>
      <c r="EJ42">
        <f t="shared" ref="EJ42:GU42" si="3092">IFERROR(EJ20/EK20,"")</f>
        <v>2.416712555813636</v>
      </c>
      <c r="EL42">
        <f t="shared" ref="EL42:GW42" si="3093">IFERROR(EL20/EM20,"")</f>
        <v>2.8532718169087037</v>
      </c>
      <c r="EN42">
        <f t="shared" ref="EN42:GY42" si="3094">IFERROR(EN20/EO20,"")</f>
        <v>28.192852129119906</v>
      </c>
      <c r="EP42">
        <f t="shared" ref="EP42:HA42" si="3095">IFERROR(EP20/EQ20,"")</f>
        <v>2.8550376779235278</v>
      </c>
      <c r="ER42">
        <f t="shared" ref="ER42:HC42" si="3096">IFERROR(ER20/ES20,"")</f>
        <v>910.52592852418604</v>
      </c>
      <c r="ET42">
        <f t="shared" ref="ET42:HE42" si="3097">IFERROR(ET20/EU20,"")</f>
        <v>9.4861973098906756</v>
      </c>
      <c r="EV42">
        <f t="shared" ref="EV42:HG42" si="3098">IFERROR(EV20/EW20,"")</f>
        <v>0.23428472629709213</v>
      </c>
      <c r="EX42">
        <f t="shared" ref="EX42:HI42" si="3099">IFERROR(EX20/EY20,"")</f>
        <v>15.04169135932684</v>
      </c>
      <c r="EZ42">
        <f t="shared" ref="EZ42:HK42" si="3100">IFERROR(EZ20/FA20,"")</f>
        <v>2259.3485062136151</v>
      </c>
      <c r="FB42">
        <f t="shared" ref="FB42:HM42" si="3101">IFERROR(FB20/FC20,"")</f>
        <v>8.0865749418698236</v>
      </c>
      <c r="FD42">
        <f t="shared" ref="FD42:HO42" si="3102">IFERROR(FD20/FE20,"")</f>
        <v>0.9960652352928544</v>
      </c>
      <c r="FF42">
        <f t="shared" ref="FF42:HQ42" si="3103">IFERROR(FF20/FG20,"")</f>
        <v>4.6583252011396743</v>
      </c>
      <c r="FH42">
        <f t="shared" ref="FH42:HS42" si="3104">IFERROR(FH20/FI20,"")</f>
        <v>5.5357874125849955</v>
      </c>
      <c r="FJ42">
        <f t="shared" ref="FJ42:HU42" si="3105">IFERROR(FJ20/FK20,"")</f>
        <v>13.103230814009896</v>
      </c>
      <c r="FL42">
        <f t="shared" ref="FL42:HW42" si="3106">IFERROR(FL20/FM20,"")</f>
        <v>1102.2661312537714</v>
      </c>
      <c r="FN42">
        <f t="shared" ref="FN42:HY42" si="3107">IFERROR(FN20/FO20,"")</f>
        <v>15.177034961388728</v>
      </c>
      <c r="FP42">
        <f t="shared" ref="FP42:IA42" si="3108">IFERROR(FP20/FQ20,"")</f>
        <v>12.39093125575471</v>
      </c>
      <c r="FR42">
        <f t="shared" ref="FR42:IC42" si="3109">IFERROR(FR20/FS20,"")</f>
        <v>3.2247649376136063</v>
      </c>
      <c r="FT42">
        <f t="shared" ref="FT42:IE42" si="3110">IFERROR(FT20/FU20,"")</f>
        <v>3.4312142357980076</v>
      </c>
      <c r="FV42">
        <f t="shared" ref="FV42:IG42" si="3111">IFERROR(FV20/FW20,"")</f>
        <v>2.1300356661458326</v>
      </c>
      <c r="FX42">
        <f t="shared" ref="FX42:II42" si="3112">IFERROR(FX20/FY20,"")</f>
        <v>4.8695240753743638</v>
      </c>
      <c r="FZ42">
        <f t="shared" ref="FZ42:IK42" si="3113">IFERROR(FZ20/GA20,"")</f>
        <v>1.556264263314463</v>
      </c>
      <c r="GB42">
        <f t="shared" ref="GB42:IM42" si="3114">IFERROR(GB20/GC20,"")</f>
        <v>0.2024806175617572</v>
      </c>
      <c r="GD42">
        <f t="shared" ref="GD42:IO42" si="3115">IFERROR(GD20/GE20,"")</f>
        <v>5.906680753510269</v>
      </c>
      <c r="GF42">
        <f t="shared" ref="GF42:IQ42" si="3116">IFERROR(GF20/GG20,"")</f>
        <v>546.73478749806065</v>
      </c>
      <c r="GH42">
        <f t="shared" ref="GH42:IS42" si="3117">IFERROR(GH20/GI20,"")</f>
        <v>2.1498503557384767</v>
      </c>
      <c r="GJ42" t="str">
        <f t="shared" ref="GJ42:IU42" si="3118">IFERROR(GJ20/GK20,"")</f>
        <v/>
      </c>
      <c r="GL42" t="str">
        <f t="shared" ref="GL42:IW42" si="3119">IFERROR(GL20/GM20,"")</f>
        <v/>
      </c>
      <c r="GN42">
        <f t="shared" ref="GN42:IY42" si="3120">IFERROR(GN20/GO20,"")</f>
        <v>189.7821493773684</v>
      </c>
      <c r="GP42">
        <f t="shared" ref="GP42:JA42" si="3121">IFERROR(GP20/GQ20,"")</f>
        <v>4.1015498134611583</v>
      </c>
      <c r="GR42">
        <f t="shared" ref="GR42:JC42" si="3122">IFERROR(GR20/GS20,"")</f>
        <v>0.40143973693152124</v>
      </c>
      <c r="GT42">
        <f t="shared" ref="GT42:JE42" si="3123">IFERROR(GT20/GU20,"")</f>
        <v>1.0653239460774246</v>
      </c>
      <c r="GV42">
        <f t="shared" ref="GV42:JG42" si="3124">IFERROR(GV20/GW20,"")</f>
        <v>0.2116852889848492</v>
      </c>
      <c r="GX42">
        <f t="shared" ref="GX42:JI42" si="3125">IFERROR(GX20/GY20,"")</f>
        <v>1.7698869280949183</v>
      </c>
      <c r="GZ42">
        <f t="shared" ref="GZ42:JK42" si="3126">IFERROR(GZ20/HA20,"")</f>
        <v>3966.8892875529768</v>
      </c>
      <c r="HB42">
        <f t="shared" ref="HB42:JM42" si="3127">IFERROR(HB20/HC20,"")</f>
        <v>8.3040409844689584</v>
      </c>
      <c r="HD42">
        <f t="shared" ref="HD42:JO42" si="3128">IFERROR(HD20/HE20,"")</f>
        <v>2868.5706196146593</v>
      </c>
      <c r="HF42">
        <f t="shared" ref="HF42:JQ42" si="3129">IFERROR(HF20/HG20,"")</f>
        <v>5.3717936523034968</v>
      </c>
      <c r="HH42">
        <f t="shared" ref="HH42:JS42" si="3130">IFERROR(HH20/HI20,"")</f>
        <v>416.75259371830822</v>
      </c>
      <c r="HJ42">
        <f t="shared" ref="HJ42:JU42" si="3131">IFERROR(HJ20/HK20,"")</f>
        <v>3.0939982647134929</v>
      </c>
      <c r="HL42">
        <f t="shared" ref="HL42:JW42" si="3132">IFERROR(HL20/HM20,"")</f>
        <v>3.6561939733924485E-2</v>
      </c>
      <c r="HN42">
        <f t="shared" ref="HN42:JY42" si="3133">IFERROR(HN20/HO20,"")</f>
        <v>2.2854371759454968</v>
      </c>
      <c r="HP42">
        <f t="shared" ref="HP42:KA42" si="3134">IFERROR(HP20/HQ20,"")</f>
        <v>70.645645887333814</v>
      </c>
      <c r="HR42">
        <f t="shared" ref="HR42:KC42" si="3135">IFERROR(HR20/HS20,"")</f>
        <v>4.4243813257692413</v>
      </c>
      <c r="HT42">
        <f t="shared" ref="HT42:KE42" si="3136">IFERROR(HT20/HU20,"")</f>
        <v>6.2314602008986412E-2</v>
      </c>
      <c r="HV42">
        <f t="shared" ref="HV42:KG42" si="3137">IFERROR(HV20/HW20,"")</f>
        <v>6.0861988847583639</v>
      </c>
      <c r="HX42">
        <f t="shared" ref="HX42:KI42" si="3138">IFERROR(HX20/HY20,"")</f>
        <v>119673.34122886446</v>
      </c>
      <c r="HZ42">
        <f t="shared" ref="HZ42:KK42" si="3139">IFERROR(HZ20/IA20,"")</f>
        <v>3.278307219302</v>
      </c>
      <c r="IB42">
        <f t="shared" ref="IB42:KM42" si="3140">IFERROR(IB20/IC20,"")</f>
        <v>147.75393667681797</v>
      </c>
      <c r="ID42">
        <f t="shared" ref="ID42:KO42" si="3141">IFERROR(ID20/IE20,"")</f>
        <v>6.9477014664493888</v>
      </c>
      <c r="IF42">
        <f t="shared" ref="IF42:JK42" si="3142">IFERROR(IF20/IG20,"")</f>
        <v>31.306663698840534</v>
      </c>
      <c r="IH42">
        <f t="shared" ref="IH42:JM42" si="3143">IFERROR(IH20/II20,"")</f>
        <v>15.452298892718341</v>
      </c>
      <c r="IJ42">
        <f t="shared" ref="IJ42:JO42" si="3144">IFERROR(IJ20/IK20,"")</f>
        <v>3.296576765651521E-2</v>
      </c>
      <c r="IL42">
        <f t="shared" ref="IL42:JQ42" si="3145">IFERROR(IL20/IM20,"")</f>
        <v>6.7243258280712457</v>
      </c>
      <c r="IN42">
        <f t="shared" ref="IN42:JS42" si="3146">IFERROR(IN20/IO20,"")</f>
        <v>56.920220694786053</v>
      </c>
      <c r="IP42">
        <f t="shared" ref="IP42:JU42" si="3147">IFERROR(IP20/IQ20,"")</f>
        <v>8.6175911328407846</v>
      </c>
      <c r="IR42">
        <f t="shared" ref="IR42:JW42" si="3148">IFERROR(IR20/IS20,"")</f>
        <v>19.320207423139028</v>
      </c>
      <c r="IT42">
        <f t="shared" ref="IT42:JY42" si="3149">IFERROR(IT20/IU20,"")</f>
        <v>3.7015630286835766</v>
      </c>
      <c r="IV42">
        <f t="shared" ref="IV42:KA42" si="3150">IFERROR(IV20/IW20,"")</f>
        <v>929.03537895308148</v>
      </c>
      <c r="IX42">
        <f t="shared" ref="IX42:KC42" si="3151">IFERROR(IX20/IY20,"")</f>
        <v>3.0449452761064424</v>
      </c>
      <c r="IZ42">
        <f t="shared" ref="IZ42:KE42" si="3152">IFERROR(IZ20/JA20,"")</f>
        <v>0.88594951591010007</v>
      </c>
      <c r="JB42">
        <f t="shared" ref="JB42:KG42" si="3153">IFERROR(JB20/JC20,"")</f>
        <v>3.0576977675183143</v>
      </c>
      <c r="JD42">
        <f t="shared" ref="JD42:KI42" si="3154">IFERROR(JD20/JE20,"")</f>
        <v>1.6599035208891759</v>
      </c>
      <c r="JF42">
        <f t="shared" ref="JF42:KK42" si="3155">IFERROR(JF20/JG20,"")</f>
        <v>1.3848213252497339</v>
      </c>
      <c r="JH42">
        <f t="shared" ref="JH42:KM42" si="3156">IFERROR(JH20/JI20,"")</f>
        <v>2180.1717051665996</v>
      </c>
      <c r="JJ42">
        <f t="shared" ref="JJ42:KO42" si="3157">IFERROR(JJ20/JK20,"")</f>
        <v>-8.140586805599062</v>
      </c>
      <c r="JL42">
        <f t="shared" ref="JL42:KQ42" si="3158">IFERROR(JL20/JM20,"")</f>
        <v>543.56935232265027</v>
      </c>
      <c r="JN42">
        <f t="shared" ref="JN42:KS42" si="3159">IFERROR(JN20/JO20,"")</f>
        <v>13.472286234081261</v>
      </c>
      <c r="JP42">
        <f t="shared" ref="JP42:KU42" si="3160">IFERROR(JP20/JQ20,"")</f>
        <v>6.6317789933457244E-2</v>
      </c>
      <c r="JR42">
        <f t="shared" ref="JR42:KW42" si="3161">IFERROR(JR20/JS20,"")</f>
        <v>4.4055092419475423</v>
      </c>
      <c r="JT42">
        <f t="shared" ref="JT42:KY42" si="3162">IFERROR(JT20/JU20,"")</f>
        <v>53.024592080355703</v>
      </c>
      <c r="JV42">
        <f t="shared" ref="JV42:LA42" si="3163">IFERROR(JV20/JW20,"")</f>
        <v>7.3274348971661594</v>
      </c>
      <c r="JX42">
        <f t="shared" ref="JX42:LC42" si="3164">IFERROR(JX20/JY20,"")</f>
        <v>0.44730437171915616</v>
      </c>
      <c r="JZ42">
        <f t="shared" ref="JZ42:LE42" si="3165">IFERROR(JZ20/KA20,"")</f>
        <v>6.8315931682282507</v>
      </c>
      <c r="KB42">
        <f t="shared" ref="KB42:LG42" si="3166">IFERROR(KB20/KC20,"")</f>
        <v>192.84671583214524</v>
      </c>
      <c r="KD42">
        <f t="shared" ref="KD42:LI42" si="3167">IFERROR(KD20/KE20,"")</f>
        <v>1.1539432579192432</v>
      </c>
      <c r="KF42">
        <f t="shared" ref="KF42:LK42" si="3168">IFERROR(KF20/KG20,"")</f>
        <v>6.5845403657676674E-2</v>
      </c>
      <c r="KH42">
        <f t="shared" ref="KH42:LM42" si="3169">IFERROR(KH20/KI20,"")</f>
        <v>10.208943117715325</v>
      </c>
      <c r="KJ42">
        <f t="shared" ref="KJ42:LO42" si="3170">IFERROR(KJ20/KK20,"")</f>
        <v>2112.5146640699877</v>
      </c>
      <c r="KL42">
        <f t="shared" ref="KL42:LQ42" si="3171">IFERROR(KL20/KM20,"")</f>
        <v>2.5550608038229736</v>
      </c>
      <c r="KN42" t="str">
        <f t="shared" ref="KN42:LS42" si="3172">IFERROR(KN20/KO20,"")</f>
        <v/>
      </c>
      <c r="KP42" t="str">
        <f t="shared" ref="KP42:LU42" si="3173">IFERROR(KP20/KQ20,"")</f>
        <v/>
      </c>
      <c r="KR42">
        <f t="shared" ref="KR42:LW42" si="3174">IFERROR(KR20/KS20,"")</f>
        <v>0</v>
      </c>
      <c r="KT42">
        <f t="shared" ref="KT42:LY42" si="3175">IFERROR(KT20/KU20,"")</f>
        <v>2.6839007034357465</v>
      </c>
      <c r="KV42">
        <f t="shared" ref="KV42:MA42" si="3176">IFERROR(KV20/KW20,"")</f>
        <v>4123.8276944000572</v>
      </c>
      <c r="KX42">
        <f t="shared" ref="KX42:MC42" si="3177">IFERROR(KX20/KY20,"")</f>
        <v>2.5023499059888299</v>
      </c>
      <c r="KZ42">
        <f t="shared" ref="KZ42:ME42" si="3178">IFERROR(KZ20/LA20,"")</f>
        <v>47.857500555798808</v>
      </c>
      <c r="LB42">
        <f t="shared" ref="LB42:MG42" si="3179">IFERROR(LB20/LC20,"")</f>
        <v>5.7293400493686626</v>
      </c>
      <c r="LD42">
        <f t="shared" ref="LD42:MI42" si="3180">IFERROR(LD20/LE20,"")</f>
        <v>3.5013462157532788E-3</v>
      </c>
      <c r="LF42">
        <f t="shared" ref="LF42:MK42" si="3181">IFERROR(LF20/LG20,"")</f>
        <v>1.8140489587767872</v>
      </c>
      <c r="LH42">
        <f t="shared" ref="LH42:MM42" si="3182">IFERROR(LH20/LI20,"")</f>
        <v>3153.0808657927696</v>
      </c>
      <c r="LJ42">
        <f t="shared" ref="LJ42:MO42" si="3183">IFERROR(LJ20/LK20,"")</f>
        <v>0.57908743998111734</v>
      </c>
      <c r="LL42">
        <f t="shared" ref="LL42:MQ42" si="3184">IFERROR(LL20/LM20,"")</f>
        <v>0.58704354958903449</v>
      </c>
      <c r="LN42">
        <f t="shared" ref="LN42:MS42" si="3185">IFERROR(LN20/LO20,"")</f>
        <v>3.3387302204028511</v>
      </c>
      <c r="LP42">
        <f t="shared" ref="LP42:MU42" si="3186">IFERROR(LP20/LQ20,"")</f>
        <v>253.54201687142125</v>
      </c>
      <c r="LR42">
        <f t="shared" ref="LR42:MW42" si="3187">IFERROR(LR20/LS20,"")</f>
        <v>2.4283919026333041</v>
      </c>
      <c r="LT42">
        <f t="shared" ref="LT42:MY42" si="3188">IFERROR(LT20/LU20,"")</f>
        <v>0.28468922107187195</v>
      </c>
      <c r="LV42">
        <f t="shared" ref="LV42:NA42" si="3189">IFERROR(LV20/LW20,"")</f>
        <v>2.1000479721569811</v>
      </c>
      <c r="LX42">
        <f t="shared" ref="LX42:NC42" si="3190">IFERROR(LX20/LY20,"")</f>
        <v>269.62667275406409</v>
      </c>
      <c r="LZ42">
        <f t="shared" ref="LZ42:NE42" si="3191">IFERROR(LZ20/MA20,"")</f>
        <v>2.1420577294047205</v>
      </c>
      <c r="MB42">
        <f t="shared" ref="MB42:NG42" si="3192">IFERROR(MB20/MC20,"")</f>
        <v>43730.289792526703</v>
      </c>
      <c r="MD42">
        <f t="shared" ref="MD42:NI42" si="3193">IFERROR(MD20/ME20,"")</f>
        <v>11.527379949452401</v>
      </c>
      <c r="MF42" t="str">
        <f t="shared" ref="MF42:NK42" si="3194">IFERROR(MF20/MG20,"")</f>
        <v/>
      </c>
      <c r="MH42" t="str">
        <f t="shared" ref="MH42:NM42" si="3195">IFERROR(MH20/MI20,"")</f>
        <v/>
      </c>
      <c r="MJ42">
        <f t="shared" ref="MJ42:NO42" si="3196">IFERROR(MJ20/MK20,"")</f>
        <v>2101.9847335648128</v>
      </c>
      <c r="ML42">
        <f t="shared" ref="ML42:NQ42" si="3197">IFERROR(ML20/MM20,"")</f>
        <v>-31.068183413540261</v>
      </c>
      <c r="MN42" t="str">
        <f t="shared" ref="MN42:NS42" si="3198">IFERROR(MN20/MO20,"")</f>
        <v/>
      </c>
      <c r="MP42">
        <f t="shared" ref="MP42:NU42" si="3199">IFERROR(MP20/MQ20,"")</f>
        <v>0</v>
      </c>
      <c r="MR42">
        <f t="shared" ref="MR42:NW42" si="3200">IFERROR(MR20/MS20,"")</f>
        <v>1.9321957710011508</v>
      </c>
      <c r="MT42">
        <f t="shared" ref="MT42:NY42" si="3201">IFERROR(MT20/MU20,"")</f>
        <v>-1.0487390223853576E-2</v>
      </c>
      <c r="MV42">
        <f t="shared" ref="MV42:OA42" si="3202">IFERROR(MV20/MW20,"")</f>
        <v>1.2500964537556538</v>
      </c>
      <c r="MX42">
        <f t="shared" ref="MX42:OC42" si="3203">IFERROR(MX20/MY20,"")</f>
        <v>3.868716034035608E-3</v>
      </c>
      <c r="MZ42">
        <f t="shared" ref="MZ42:OE42" si="3204">IFERROR(MZ20/NA20,"")</f>
        <v>2.9160912974204929</v>
      </c>
      <c r="NB42">
        <f t="shared" ref="NB42:OG42" si="3205">IFERROR(NB20/NC20,"")</f>
        <v>5.5989236207652426E-3</v>
      </c>
      <c r="ND42">
        <f t="shared" ref="ND42:OI42" si="3206">IFERROR(ND20/NE20,"")</f>
        <v>9.1579024701368841</v>
      </c>
      <c r="NF42">
        <f t="shared" ref="NF42:OK42" si="3207">IFERROR(NF20/NG20,"")</f>
        <v>4.8776390201313103E-3</v>
      </c>
      <c r="NH42">
        <f t="shared" ref="NH42:OM42" si="3208">IFERROR(NH20/NI20,"")</f>
        <v>2.2151560935416144</v>
      </c>
      <c r="NJ42">
        <f t="shared" ref="NJ42:OO42" si="3209">IFERROR(NJ20/NK20,"")</f>
        <v>6.9112694810869531E-4</v>
      </c>
      <c r="NL42">
        <f t="shared" ref="NL42:OQ42" si="3210">IFERROR(NL20/NM20,"")</f>
        <v>0.95439733035989371</v>
      </c>
      <c r="NN42">
        <f t="shared" ref="NN42:OS42" si="3211">IFERROR(NN20/NO20,"")</f>
        <v>7.6810427433288385E-3</v>
      </c>
      <c r="NP42" t="str">
        <f t="shared" ref="NP42:OU42" si="3212">IFERROR(NP20/NQ20,"")</f>
        <v/>
      </c>
      <c r="NR42" t="str">
        <f t="shared" ref="NR42:OW42" si="3213">IFERROR(NR20/NS20,"")</f>
        <v/>
      </c>
      <c r="NT42">
        <f t="shared" ref="NT42:OY42" si="3214">IFERROR(NT20/NU20,"")</f>
        <v>2.8839166772101721</v>
      </c>
      <c r="NV42">
        <f t="shared" ref="NV42:PA42" si="3215">IFERROR(NV20/NW20,"")</f>
        <v>2.0177952873584894E-2</v>
      </c>
      <c r="NX42">
        <f t="shared" ref="NX42:PC42" si="3216">IFERROR(NX20/NY20,"")</f>
        <v>1.810759163807804</v>
      </c>
      <c r="NZ42">
        <f t="shared" ref="NZ42:PE42" si="3217">IFERROR(NZ20/OA20,"")</f>
        <v>9.0924264331543846E-3</v>
      </c>
      <c r="OB42">
        <f t="shared" ref="OB42:PV42" si="3218">IFERROR(OB20/OC20,"")</f>
        <v>1.7996899448390238</v>
      </c>
      <c r="OD42">
        <f t="shared" ref="OD42:PV42" si="3219">IFERROR(OD20/OE20,"")</f>
        <v>1.7967819204214148E-3</v>
      </c>
      <c r="OF42">
        <f t="shared" ref="OF42:PV42" si="3220">IFERROR(OF20/OG20,"")</f>
        <v>1.683132958146174</v>
      </c>
      <c r="OH42">
        <f t="shared" ref="OH42:PV42" si="3221">IFERROR(OH20/OI20,"")</f>
        <v>4.8723861947032988E-4</v>
      </c>
      <c r="OJ42">
        <f t="shared" ref="OJ42:PV42" si="3222">IFERROR(OJ20/OK20,"")</f>
        <v>5.0408511429656651</v>
      </c>
      <c r="OL42">
        <f t="shared" ref="OL42:PV42" si="3223">IFERROR(OL20/OM20,"")</f>
        <v>1.9263305331023439E-2</v>
      </c>
      <c r="ON42">
        <f t="shared" ref="ON42:PV42" si="3224">IFERROR(ON20/OO20,"")</f>
        <v>2.7551210066197802</v>
      </c>
      <c r="OP42">
        <f t="shared" ref="OP42:PV42" si="3225">IFERROR(OP20/OQ20,"")</f>
        <v>5.7598276915082798E-3</v>
      </c>
      <c r="OR42">
        <f t="shared" ref="OR42:PV42" si="3226">IFERROR(OR20/OS20,"")</f>
        <v>1.730709835901898</v>
      </c>
      <c r="OT42">
        <f t="shared" ref="OT42:PV42" si="3227">IFERROR(OT20/OU20,"")</f>
        <v>7.3832729564919713E-3</v>
      </c>
      <c r="OV42">
        <f t="shared" ref="OV42:PV42" si="3228">IFERROR(OV20/OW20,"")</f>
        <v>3.4407497353508938</v>
      </c>
      <c r="OX42">
        <f t="shared" ref="OX42:PV42" si="3229">IFERROR(OX20/OY20,"")</f>
        <v>6.791195705779237E-3</v>
      </c>
      <c r="OZ42">
        <f t="shared" ref="OZ42:PV42" si="3230">IFERROR(OZ20/PA20,"")</f>
        <v>1.5939268382333251</v>
      </c>
      <c r="PB42">
        <f t="shared" ref="PB42:PV42" si="3231">IFERROR(PB20/PC20,"")</f>
        <v>2.7051201850043236E-3</v>
      </c>
      <c r="PD42">
        <f t="shared" ref="PD42:PV42" si="3232">IFERROR(PD20/PE20,"")</f>
        <v>2.9110644120830762</v>
      </c>
      <c r="PF42">
        <f t="shared" ref="PF42:PV42" si="3233">IFERROR(PF20/PG20,"")</f>
        <v>5.9815571340708397E-3</v>
      </c>
      <c r="PH42">
        <f t="shared" ref="PH42:PV42" si="3234">IFERROR(PH20/PI20,"")</f>
        <v>2.6508951224641826</v>
      </c>
      <c r="PJ42">
        <f t="shared" ref="PJ42:PV42" si="3235">IFERROR(PJ20/PK20,"")</f>
        <v>1.5233475813431865E-2</v>
      </c>
      <c r="PL42" t="str">
        <f t="shared" ref="PL42:PV42" si="3236">IFERROR(PL20/PM20,"")</f>
        <v/>
      </c>
      <c r="PN42" t="str">
        <f t="shared" ref="PN42:PV42" si="3237">IFERROR(PN20/PO20,"")</f>
        <v/>
      </c>
      <c r="PP42">
        <f t="shared" ref="PP42:PV42" si="3238">IFERROR(PP20/PQ20,"")</f>
        <v>5.7115428237826613</v>
      </c>
      <c r="PR42">
        <f t="shared" ref="PR42:PV42" si="3239">IFERROR(PR20/PS20,"")</f>
        <v>7.4004837931487179E-3</v>
      </c>
      <c r="PT42">
        <f t="shared" ref="PT42:PV42" si="3240">IFERROR(PT20/PU20,"")</f>
        <v>2.6620287751332654</v>
      </c>
      <c r="PV42">
        <f t="shared" ref="PV42" si="3241">IFERROR(PV20/PW20,"")</f>
        <v>6.7633132207795535E-3</v>
      </c>
    </row>
    <row r="43" spans="3:438" x14ac:dyDescent="0.4">
      <c r="C43" s="10">
        <v>2020</v>
      </c>
      <c r="D43">
        <f t="shared" si="216"/>
        <v>3.1087637251165776</v>
      </c>
      <c r="F43">
        <f t="shared" si="217"/>
        <v>3.4167920424359203E-3</v>
      </c>
      <c r="H43">
        <f t="shared" ref="H43:BS43" si="3242">IFERROR(H21/I21,"")</f>
        <v>3.9045099915265098</v>
      </c>
      <c r="J43">
        <f t="shared" ref="J43:BU43" si="3243">IFERROR(J21/K21,"")</f>
        <v>1.1555474525910853E-2</v>
      </c>
      <c r="L43">
        <f t="shared" ref="L43:BW43" si="3244">IFERROR(L21/M21,"")</f>
        <v>1.5562441275957519</v>
      </c>
      <c r="N43">
        <f t="shared" ref="N43:BY43" si="3245">IFERROR(N21/O21,"")</f>
        <v>1.0752016403580178E-2</v>
      </c>
      <c r="P43">
        <f t="shared" ref="P43:CA43" si="3246">IFERROR(P21/Q21,"")</f>
        <v>3.3717196977135573</v>
      </c>
      <c r="R43">
        <f t="shared" ref="R43:CC43" si="3247">IFERROR(R21/S21,"")</f>
        <v>0.28810338160090665</v>
      </c>
      <c r="T43">
        <f t="shared" ref="T43:CE43" si="3248">IFERROR(T21/U21,"")</f>
        <v>0</v>
      </c>
      <c r="V43">
        <f t="shared" ref="V43:CG43" si="3249">IFERROR(V21/W21,"")</f>
        <v>0</v>
      </c>
      <c r="X43">
        <f t="shared" ref="X43:CI43" si="3250">IFERROR(X21/Y21,"")</f>
        <v>15.78283805833221</v>
      </c>
      <c r="Z43">
        <f t="shared" ref="Z43:CK43" si="3251">IFERROR(Z21/AA21,"")</f>
        <v>2.6402644474774694E-3</v>
      </c>
      <c r="AB43" t="str">
        <f t="shared" ref="AB43:CM43" si="3252">IFERROR(AB21/AC21,"")</f>
        <v/>
      </c>
      <c r="AD43" t="str">
        <f t="shared" ref="AD43:CO43" si="3253">IFERROR(AD21/AE21,"")</f>
        <v/>
      </c>
      <c r="AF43">
        <f t="shared" ref="AF43:CQ43" si="3254">IFERROR(AF21/AG21,"")</f>
        <v>6.9273676360699437</v>
      </c>
      <c r="AH43">
        <f t="shared" ref="AH43:CS43" si="3255">IFERROR(AH21/AI21,"")</f>
        <v>7.1573026966358566E-3</v>
      </c>
      <c r="AJ43">
        <f t="shared" ref="AJ43:CU43" si="3256">IFERROR(AJ21/AK21,"")</f>
        <v>2.5863193979377659</v>
      </c>
      <c r="AL43">
        <f t="shared" ref="AL43:CW43" si="3257">IFERROR(AL21/AM21,"")</f>
        <v>7.9565808261287223E-3</v>
      </c>
      <c r="AN43">
        <f t="shared" ref="AN43:CY43" si="3258">IFERROR(AN21/AO21,"")</f>
        <v>296.5050431461957</v>
      </c>
      <c r="AP43">
        <f t="shared" ref="AP43:DA43" si="3259">IFERROR(AP21/AQ21,"")</f>
        <v>1.7846928223494261</v>
      </c>
      <c r="AR43">
        <f t="shared" ref="AR43:DC43" si="3260">IFERROR(AR21/AS21,"")</f>
        <v>0.45798670550267623</v>
      </c>
      <c r="AT43">
        <f t="shared" ref="AT43:DE43" si="3261">IFERROR(AT21/AU21,"")</f>
        <v>0.4775998544043783</v>
      </c>
      <c r="AV43">
        <f t="shared" ref="AV43:DG43" si="3262">IFERROR(AV21/AW21,"")</f>
        <v>10.55085949518848</v>
      </c>
      <c r="AX43">
        <f t="shared" ref="AX43:DI43" si="3263">IFERROR(AX21/AY21,"")</f>
        <v>1.974156293499161</v>
      </c>
      <c r="AZ43">
        <f t="shared" ref="AZ43:DK43" si="3264">IFERROR(AZ21/BA21,"")</f>
        <v>293.56576755182209</v>
      </c>
      <c r="BB43">
        <f t="shared" ref="BB43:DM43" si="3265">IFERROR(BB21/BC21,"")</f>
        <v>2.5163211134227708</v>
      </c>
      <c r="BD43">
        <f t="shared" ref="BD43:DO43" si="3266">IFERROR(BD21/BE21,"")</f>
        <v>5.8230257034548494</v>
      </c>
      <c r="BF43">
        <f t="shared" ref="BF43:DQ43" si="3267">IFERROR(BF21/BG21,"")</f>
        <v>3.773489372084097</v>
      </c>
      <c r="BH43">
        <f t="shared" ref="BH43:DS43" si="3268">IFERROR(BH21/BI21,"")</f>
        <v>0.16675924640886422</v>
      </c>
      <c r="BJ43">
        <f t="shared" ref="BJ43:DU43" si="3269">IFERROR(BJ21/BK21,"")</f>
        <v>1.60749617973304</v>
      </c>
      <c r="BL43">
        <f t="shared" ref="BL43:DW43" si="3270">IFERROR(BL21/BM21,"")</f>
        <v>16850.721678380665</v>
      </c>
      <c r="BN43">
        <f t="shared" ref="BN43:DY43" si="3271">IFERROR(BN21/BO21,"")</f>
        <v>-19.946684176041035</v>
      </c>
      <c r="BP43" t="str">
        <f t="shared" ref="BP43:EA43" si="3272">IFERROR(BP21/BQ21,"")</f>
        <v/>
      </c>
      <c r="BR43" t="str">
        <f t="shared" ref="BR43:EC43" si="3273">IFERROR(BR21/BS21,"")</f>
        <v/>
      </c>
      <c r="BT43" t="str">
        <f t="shared" ref="BT43:EE43" si="3274">IFERROR(BT21/BU21,"")</f>
        <v/>
      </c>
      <c r="BV43" t="str">
        <f t="shared" ref="BV43:EG43" si="3275">IFERROR(BV21/BW21,"")</f>
        <v/>
      </c>
      <c r="BX43">
        <f t="shared" ref="BX43:EI43" si="3276">IFERROR(BX21/BY21,"")</f>
        <v>0</v>
      </c>
      <c r="BZ43">
        <f t="shared" ref="BZ43:EK43" si="3277">IFERROR(BZ21/CA21,"")</f>
        <v>10.753551260606031</v>
      </c>
      <c r="CB43">
        <f t="shared" ref="CB43:EM43" si="3278">IFERROR(CB21/CC21,"")</f>
        <v>697.91070258539401</v>
      </c>
      <c r="CD43">
        <f t="shared" ref="CD43:EO43" si="3279">IFERROR(CD21/CE21,"")</f>
        <v>22.903620322482507</v>
      </c>
      <c r="CF43">
        <f t="shared" ref="CF43:EQ43" si="3280">IFERROR(CF21/CG21,"")</f>
        <v>42.288393300946083</v>
      </c>
      <c r="CH43">
        <f t="shared" ref="CH43:ES43" si="3281">IFERROR(CH21/CI21,"")</f>
        <v>2.9850071165444305</v>
      </c>
      <c r="CJ43">
        <f t="shared" ref="CJ43:EU43" si="3282">IFERROR(CJ21/CK21,"")</f>
        <v>499.41656157317857</v>
      </c>
      <c r="CL43">
        <f t="shared" ref="CL43:EW43" si="3283">IFERROR(CL21/CM21,"")</f>
        <v>2.2771855010660982</v>
      </c>
      <c r="CN43">
        <f t="shared" ref="CN43:EY43" si="3284">IFERROR(CN21/CO21,"")</f>
        <v>5.1939710610932472</v>
      </c>
      <c r="CP43">
        <f t="shared" ref="CP43:FA43" si="3285">IFERROR(CP21/CQ21,"")</f>
        <v>2.3941998479798867</v>
      </c>
      <c r="CR43">
        <f t="shared" ref="CR43:FC43" si="3286">IFERROR(CR21/CS21,"")</f>
        <v>0.10064292528988977</v>
      </c>
      <c r="CT43">
        <f t="shared" ref="CT43:FE43" si="3287">IFERROR(CT21/CU21,"")</f>
        <v>0.97958872676137232</v>
      </c>
      <c r="CV43">
        <f t="shared" ref="CV43:FG43" si="3288">IFERROR(CV21/CW21,"")</f>
        <v>6360.7012300231809</v>
      </c>
      <c r="CX43">
        <f t="shared" ref="CX43:FI43" si="3289">IFERROR(CX21/CY21,"")</f>
        <v>3.2884854755015276</v>
      </c>
      <c r="CZ43">
        <f t="shared" ref="CZ43:FK43" si="3290">IFERROR(CZ21/DA21,"")</f>
        <v>4.1037374689767113E-2</v>
      </c>
      <c r="DB43">
        <f t="shared" ref="DB43:FM43" si="3291">IFERROR(DB21/DC21,"")</f>
        <v>1.2634344849405184</v>
      </c>
      <c r="DD43">
        <f t="shared" ref="DD43:FO43" si="3292">IFERROR(DD21/DE21,"")</f>
        <v>126713.58888488251</v>
      </c>
      <c r="DF43">
        <f t="shared" ref="DF43:FQ43" si="3293">IFERROR(DF21/DG21,"")</f>
        <v>4.854428168487865</v>
      </c>
      <c r="DH43">
        <f t="shared" ref="DH43:FS43" si="3294">IFERROR(DH21/DI21,"")</f>
        <v>0.18950891931226707</v>
      </c>
      <c r="DJ43">
        <f t="shared" ref="DJ43:FU43" si="3295">IFERROR(DJ21/DK21,"")</f>
        <v>3.1257613784459557</v>
      </c>
      <c r="DL43">
        <f t="shared" ref="DL43:FW43" si="3296">IFERROR(DL21/DM21,"")</f>
        <v>218.03420689199879</v>
      </c>
      <c r="DN43">
        <f t="shared" ref="DN43:FY43" si="3297">IFERROR(DN21/DO21,"")</f>
        <v>49.181515684001944</v>
      </c>
      <c r="DP43">
        <f t="shared" ref="DP43:GA43" si="3298">IFERROR(DP21/DQ21,"")</f>
        <v>0.80213758158321991</v>
      </c>
      <c r="DR43">
        <f t="shared" ref="DR43:GC43" si="3299">IFERROR(DR21/DS21,"")</f>
        <v>1.8172699847621514</v>
      </c>
      <c r="DT43">
        <f t="shared" ref="DT43:GE43" si="3300">IFERROR(DT21/DU21,"")</f>
        <v>65.388797544395302</v>
      </c>
      <c r="DV43">
        <f t="shared" ref="DV43:GG43" si="3301">IFERROR(DV21/DW21,"")</f>
        <v>2.1243232138478563</v>
      </c>
      <c r="DX43">
        <f t="shared" ref="DX43:GI43" si="3302">IFERROR(DX21/DY21,"")</f>
        <v>77.755856754231729</v>
      </c>
      <c r="DZ43">
        <f t="shared" ref="DZ43:GK43" si="3303">IFERROR(DZ21/EA21,"")</f>
        <v>1.9672682982872862</v>
      </c>
      <c r="EB43">
        <f t="shared" ref="EB43:GM43" si="3304">IFERROR(EB21/EC21,"")</f>
        <v>78.122627483396982</v>
      </c>
      <c r="ED43">
        <f t="shared" ref="ED43:GO43" si="3305">IFERROR(ED21/EE21,"")</f>
        <v>4.186382061316575</v>
      </c>
      <c r="EF43">
        <f t="shared" ref="EF43:GQ43" si="3306">IFERROR(EF21/EG21,"")</f>
        <v>578.34822714698248</v>
      </c>
      <c r="EH43">
        <f t="shared" ref="EH43:GS43" si="3307">IFERROR(EH21/EI21,"")</f>
        <v>2.8884490787608827</v>
      </c>
      <c r="EJ43">
        <f t="shared" ref="EJ43:GU43" si="3308">IFERROR(EJ21/EK21,"")</f>
        <v>2.6893663823669813</v>
      </c>
      <c r="EL43">
        <f t="shared" ref="EL43:GW43" si="3309">IFERROR(EL21/EM21,"")</f>
        <v>1.4227369131065823</v>
      </c>
      <c r="EN43">
        <f t="shared" ref="EN43:GY43" si="3310">IFERROR(EN21/EO21,"")</f>
        <v>37.728991975848096</v>
      </c>
      <c r="EP43">
        <f t="shared" ref="EP43:HA43" si="3311">IFERROR(EP21/EQ21,"")</f>
        <v>-15.488552915766739</v>
      </c>
      <c r="ER43">
        <f t="shared" ref="ER43:HC43" si="3312">IFERROR(ER21/ES21,"")</f>
        <v>997.37485369138119</v>
      </c>
      <c r="ET43">
        <f t="shared" ref="ET43:HE43" si="3313">IFERROR(ET21/EU21,"")</f>
        <v>6.7936804860799098</v>
      </c>
      <c r="EV43">
        <f t="shared" ref="EV43:HG43" si="3314">IFERROR(EV21/EW21,"")</f>
        <v>0.23088592819622578</v>
      </c>
      <c r="EX43">
        <f t="shared" ref="EX43:HI43" si="3315">IFERROR(EX21/EY21,"")</f>
        <v>15.279165630705089</v>
      </c>
      <c r="EZ43">
        <f t="shared" ref="EZ43:HK43" si="3316">IFERROR(EZ21/FA21,"")</f>
        <v>2809.9400402507249</v>
      </c>
      <c r="FB43">
        <f t="shared" ref="FB43:HM43" si="3317">IFERROR(FB21/FC21,"")</f>
        <v>1.257835282705809</v>
      </c>
      <c r="FD43">
        <f t="shared" ref="FD43:HO43" si="3318">IFERROR(FD21/FE21,"")</f>
        <v>1.1996295647243906</v>
      </c>
      <c r="FF43">
        <f t="shared" ref="FF43:HQ43" si="3319">IFERROR(FF21/FG21,"")</f>
        <v>5.1061181823925805</v>
      </c>
      <c r="FH43">
        <f t="shared" ref="FH43:HS43" si="3320">IFERROR(FH21/FI21,"")</f>
        <v>5.3596856144693641</v>
      </c>
      <c r="FJ43">
        <f t="shared" ref="FJ43:HU43" si="3321">IFERROR(FJ21/FK21,"")</f>
        <v>10.300638467677574</v>
      </c>
      <c r="FL43">
        <f t="shared" ref="FL43:HW43" si="3322">IFERROR(FL21/FM21,"")</f>
        <v>1034.8047547503122</v>
      </c>
      <c r="FN43">
        <f t="shared" ref="FN43:HY43" si="3323">IFERROR(FN21/FO21,"")</f>
        <v>15.641555982969356</v>
      </c>
      <c r="FP43">
        <f t="shared" ref="FP43:IA43" si="3324">IFERROR(FP21/FQ21,"")</f>
        <v>13.31396515035342</v>
      </c>
      <c r="FR43">
        <f t="shared" ref="FR43:IC43" si="3325">IFERROR(FR21/FS21,"")</f>
        <v>0.96404628096387812</v>
      </c>
      <c r="FT43">
        <f t="shared" ref="FT43:IE43" si="3326">IFERROR(FT21/FU21,"")</f>
        <v>3.5850331008431411</v>
      </c>
      <c r="FV43">
        <f t="shared" ref="FV43:IG43" si="3327">IFERROR(FV21/FW21,"")</f>
        <v>1.8266132691188905</v>
      </c>
      <c r="FX43">
        <f t="shared" ref="FX43:II43" si="3328">IFERROR(FX21/FY21,"")</f>
        <v>5.3920209791002778</v>
      </c>
      <c r="FZ43">
        <f t="shared" ref="FZ43:IK43" si="3329">IFERROR(FZ21/GA21,"")</f>
        <v>1.3668057961011295</v>
      </c>
      <c r="GB43">
        <f t="shared" ref="GB43:IM43" si="3330">IFERROR(GB21/GC21,"")</f>
        <v>0.18006711951790411</v>
      </c>
      <c r="GD43">
        <f t="shared" ref="GD43:IO43" si="3331">IFERROR(GD21/GE21,"")</f>
        <v>12.261331433175561</v>
      </c>
      <c r="GF43">
        <f t="shared" ref="GF43:IQ43" si="3332">IFERROR(GF21/GG21,"")</f>
        <v>580.93470762971879</v>
      </c>
      <c r="GH43">
        <f t="shared" ref="GH43:IS43" si="3333">IFERROR(GH21/GI21,"")</f>
        <v>1.4824189978497262</v>
      </c>
      <c r="GJ43" t="str">
        <f t="shared" ref="GJ43:IU43" si="3334">IFERROR(GJ21/GK21,"")</f>
        <v/>
      </c>
      <c r="GL43" t="str">
        <f t="shared" ref="GL43:IW43" si="3335">IFERROR(GL21/GM21,"")</f>
        <v/>
      </c>
      <c r="GN43">
        <f t="shared" ref="GN43:IY43" si="3336">IFERROR(GN21/GO21,"")</f>
        <v>261.87195910717679</v>
      </c>
      <c r="GP43">
        <f t="shared" ref="GP43:JA43" si="3337">IFERROR(GP21/GQ21,"")</f>
        <v>1.6695250781308366</v>
      </c>
      <c r="GR43">
        <f t="shared" ref="GR43:JC43" si="3338">IFERROR(GR21/GS21,"")</f>
        <v>0.45194697693770686</v>
      </c>
      <c r="GT43">
        <f t="shared" ref="GT43:JE43" si="3339">IFERROR(GT21/GU21,"")</f>
        <v>1.1348139152290779</v>
      </c>
      <c r="GV43">
        <f t="shared" ref="GV43:JG43" si="3340">IFERROR(GV21/GW21,"")</f>
        <v>0.24287196862291752</v>
      </c>
      <c r="GX43">
        <f t="shared" ref="GX43:JI43" si="3341">IFERROR(GX21/GY21,"")</f>
        <v>1.2174305462285993</v>
      </c>
      <c r="GZ43">
        <f t="shared" ref="GZ43:JK43" si="3342">IFERROR(GZ21/HA21,"")</f>
        <v>4264.5011386978294</v>
      </c>
      <c r="HB43">
        <f t="shared" ref="HB43:JM43" si="3343">IFERROR(HB21/HC21,"")</f>
        <v>11.377620861301757</v>
      </c>
      <c r="HD43">
        <f t="shared" ref="HD43:JO43" si="3344">IFERROR(HD21/HE21,"")</f>
        <v>3184.6365964603801</v>
      </c>
      <c r="HF43">
        <f t="shared" ref="HF43:JQ43" si="3345">IFERROR(HF21/HG21,"")</f>
        <v>2.09210128114597</v>
      </c>
      <c r="HH43">
        <f t="shared" ref="HH43:JS43" si="3346">IFERROR(HH21/HI21,"")</f>
        <v>530.70075745746124</v>
      </c>
      <c r="HJ43">
        <f t="shared" ref="HJ43:JU43" si="3347">IFERROR(HJ21/HK21,"")</f>
        <v>0.99920689275588748</v>
      </c>
      <c r="HL43">
        <f t="shared" ref="HL43:JW43" si="3348">IFERROR(HL21/HM21,"")</f>
        <v>3.5063460202022646E-2</v>
      </c>
      <c r="HN43">
        <f t="shared" ref="HN43:JY43" si="3349">IFERROR(HN21/HO21,"")</f>
        <v>2.4942737374920676</v>
      </c>
      <c r="HP43">
        <f t="shared" ref="HP43:KA43" si="3350">IFERROR(HP21/HQ21,"")</f>
        <v>74.627611728093299</v>
      </c>
      <c r="HR43">
        <f t="shared" ref="HR43:KC43" si="3351">IFERROR(HR21/HS21,"")</f>
        <v>1.4131840471358759</v>
      </c>
      <c r="HT43">
        <f t="shared" ref="HT43:KE43" si="3352">IFERROR(HT21/HU21,"")</f>
        <v>7.8593906227061472E-2</v>
      </c>
      <c r="HV43">
        <f t="shared" ref="HV43:KG43" si="3353">IFERROR(HV21/HW21,"")</f>
        <v>4.1509406657018815</v>
      </c>
      <c r="HX43">
        <f t="shared" ref="HX43:KI43" si="3354">IFERROR(HX21/HY21,"")</f>
        <v>126896.01734613617</v>
      </c>
      <c r="HZ43">
        <f t="shared" ref="HZ43:KK43" si="3355">IFERROR(HZ21/IA21,"")</f>
        <v>1.9237507216514351</v>
      </c>
      <c r="IB43">
        <f t="shared" ref="IB43:KM43" si="3356">IFERROR(IB21/IC21,"")</f>
        <v>191.72402999794721</v>
      </c>
      <c r="ID43">
        <f t="shared" ref="ID43:KO43" si="3357">IFERROR(ID21/IE21,"")</f>
        <v>3.9499773414663095</v>
      </c>
      <c r="IF43">
        <f t="shared" ref="IF43:JK43" si="3358">IFERROR(IF21/IG21,"")</f>
        <v>33.374837095804715</v>
      </c>
      <c r="IH43">
        <f t="shared" ref="IH43:JM43" si="3359">IFERROR(IH21/II21,"")</f>
        <v>6.8605790419364681</v>
      </c>
      <c r="IJ43">
        <f t="shared" ref="IJ43:JO43" si="3360">IFERROR(IJ21/IK21,"")</f>
        <v>3.7872511822795898E-2</v>
      </c>
      <c r="IL43">
        <f t="shared" ref="IL43:JQ43" si="3361">IFERROR(IL21/IM21,"")</f>
        <v>4.5103793991615637</v>
      </c>
      <c r="IN43">
        <f t="shared" ref="IN43:JS43" si="3362">IFERROR(IN21/IO21,"")</f>
        <v>56.182818195382985</v>
      </c>
      <c r="IP43">
        <f t="shared" ref="IP43:JU43" si="3363">IFERROR(IP21/IQ21,"")</f>
        <v>10.59499832867184</v>
      </c>
      <c r="IR43">
        <f t="shared" ref="IR43:JW43" si="3364">IFERROR(IR21/IS21,"")</f>
        <v>26.655432372981508</v>
      </c>
      <c r="IT43">
        <f t="shared" ref="IT43:JY43" si="3365">IFERROR(IT21/IU21,"")</f>
        <v>1.8061451056344746</v>
      </c>
      <c r="IV43">
        <f t="shared" ref="IV43:KA43" si="3366">IFERROR(IV21/IW21,"")</f>
        <v>897.96062527541119</v>
      </c>
      <c r="IX43">
        <f t="shared" ref="IX43:KC43" si="3367">IFERROR(IX21/IY21,"")</f>
        <v>0.8979032054171765</v>
      </c>
      <c r="IZ43">
        <f t="shared" ref="IZ43:KE43" si="3368">IFERROR(IZ21/JA21,"")</f>
        <v>1.3649534136563688</v>
      </c>
      <c r="JB43">
        <f t="shared" ref="JB43:KG43" si="3369">IFERROR(JB21/JC21,"")</f>
        <v>1.1910935144844623</v>
      </c>
      <c r="JD43">
        <f t="shared" ref="JD43:KI43" si="3370">IFERROR(JD21/JE21,"")</f>
        <v>2.0050212954775768</v>
      </c>
      <c r="JF43">
        <f t="shared" ref="JF43:KK43" si="3371">IFERROR(JF21/JG21,"")</f>
        <v>0.91700813895760747</v>
      </c>
      <c r="JH43">
        <f t="shared" ref="JH43:KM43" si="3372">IFERROR(JH21/JI21,"")</f>
        <v>2561.1533552398619</v>
      </c>
      <c r="JJ43">
        <f t="shared" ref="JJ43:KO43" si="3373">IFERROR(JJ21/JK21,"")</f>
        <v>7.1809994170667304</v>
      </c>
      <c r="JL43">
        <f t="shared" ref="JL43:KQ43" si="3374">IFERROR(JL21/JM21,"")</f>
        <v>703.28686497773583</v>
      </c>
      <c r="JN43">
        <f t="shared" ref="JN43:KS43" si="3375">IFERROR(JN21/JO21,"")</f>
        <v>2.8309684529549526</v>
      </c>
      <c r="JP43">
        <f t="shared" ref="JP43:KU43" si="3376">IFERROR(JP21/JQ21,"")</f>
        <v>6.7158633952263014E-2</v>
      </c>
      <c r="JR43">
        <f t="shared" ref="JR43:KW43" si="3377">IFERROR(JR21/JS21,"")</f>
        <v>3.240276085002332</v>
      </c>
      <c r="JT43">
        <f t="shared" ref="JT43:KY43" si="3378">IFERROR(JT21/JU21,"")</f>
        <v>74.636182807248403</v>
      </c>
      <c r="JV43">
        <f t="shared" ref="JV43:LA43" si="3379">IFERROR(JV21/JW21,"")</f>
        <v>3.5978311832360665</v>
      </c>
      <c r="JX43">
        <f t="shared" ref="JX43:LC43" si="3380">IFERROR(JX21/JY21,"")</f>
        <v>0.45725798706503656</v>
      </c>
      <c r="JZ43">
        <f t="shared" ref="JZ43:LE43" si="3381">IFERROR(JZ21/KA21,"")</f>
        <v>2.3698951496138445</v>
      </c>
      <c r="KB43">
        <f t="shared" ref="KB43:LG43" si="3382">IFERROR(KB21/KC21,"")</f>
        <v>265.33096332710966</v>
      </c>
      <c r="KD43">
        <f t="shared" ref="KD43:LI43" si="3383">IFERROR(KD21/KE21,"")</f>
        <v>1.3141164870449769</v>
      </c>
      <c r="KF43">
        <f t="shared" ref="KF43:LK43" si="3384">IFERROR(KF21/KG21,"")</f>
        <v>8.0653298928267808E-2</v>
      </c>
      <c r="KH43">
        <f t="shared" ref="KH43:LM43" si="3385">IFERROR(KH21/KI21,"")</f>
        <v>6.1169012212159819</v>
      </c>
      <c r="KJ43">
        <f t="shared" ref="KJ43:LO43" si="3386">IFERROR(KJ21/KK21,"")</f>
        <v>2744.8697683359269</v>
      </c>
      <c r="KL43">
        <f t="shared" ref="KL43:LQ43" si="3387">IFERROR(KL21/KM21,"")</f>
        <v>2.5549496151499418</v>
      </c>
      <c r="KN43" t="str">
        <f t="shared" ref="KN43:LS43" si="3388">IFERROR(KN21/KO21,"")</f>
        <v/>
      </c>
      <c r="KP43" t="str">
        <f t="shared" ref="KP43:LU43" si="3389">IFERROR(KP21/KQ21,"")</f>
        <v/>
      </c>
      <c r="KR43">
        <f t="shared" ref="KR43:LW43" si="3390">IFERROR(KR21/KS21,"")</f>
        <v>0</v>
      </c>
      <c r="KT43">
        <f t="shared" ref="KT43:LY43" si="3391">IFERROR(KT21/KU21,"")</f>
        <v>1.7629103174915246</v>
      </c>
      <c r="KV43">
        <f t="shared" ref="KV43:MA43" si="3392">IFERROR(KV21/KW21,"")</f>
        <v>5075.8938944430147</v>
      </c>
      <c r="KX43">
        <f t="shared" ref="KX43:MC43" si="3393">IFERROR(KX21/KY21,"")</f>
        <v>1.2034452562425857</v>
      </c>
      <c r="KZ43">
        <f t="shared" ref="KZ43:ME43" si="3394">IFERROR(KZ21/LA21,"")</f>
        <v>49.138915595090928</v>
      </c>
      <c r="LB43">
        <f t="shared" ref="LB43:MG43" si="3395">IFERROR(LB21/LC21,"")</f>
        <v>3.5875542482136558</v>
      </c>
      <c r="LD43">
        <f t="shared" ref="LD43:MI43" si="3396">IFERROR(LD21/LE21,"")</f>
        <v>3.8910246864242511E-3</v>
      </c>
      <c r="LF43">
        <f t="shared" ref="LF43:MK43" si="3397">IFERROR(LF21/LG21,"")</f>
        <v>1.5563761990329366</v>
      </c>
      <c r="LH43">
        <f t="shared" ref="LH43:MM43" si="3398">IFERROR(LH21/LI21,"")</f>
        <v>4095.061016996171</v>
      </c>
      <c r="LJ43">
        <f t="shared" ref="LJ43:MO43" si="3399">IFERROR(LJ21/LK21,"")</f>
        <v>0.18320339769762231</v>
      </c>
      <c r="LL43">
        <f t="shared" ref="LL43:MQ43" si="3400">IFERROR(LL21/LM21,"")</f>
        <v>0.75895538265527973</v>
      </c>
      <c r="LN43">
        <f t="shared" ref="LN43:MS43" si="3401">IFERROR(LN21/LO21,"")</f>
        <v>1.0717730306933957</v>
      </c>
      <c r="LP43">
        <f t="shared" ref="LP43:MU43" si="3402">IFERROR(LP21/LQ21,"")</f>
        <v>312.49747010029148</v>
      </c>
      <c r="LR43">
        <f t="shared" ref="LR43:MW43" si="3403">IFERROR(LR21/LS21,"")</f>
        <v>1.5233644458778706</v>
      </c>
      <c r="LT43">
        <f t="shared" ref="LT43:MY43" si="3404">IFERROR(LT21/LU21,"")</f>
        <v>1.4497027880273348</v>
      </c>
      <c r="LV43">
        <f t="shared" ref="LV43:NA43" si="3405">IFERROR(LV21/LW21,"")</f>
        <v>1.958768938492548</v>
      </c>
      <c r="LX43">
        <f t="shared" ref="LX43:NC43" si="3406">IFERROR(LX21/LY21,"")</f>
        <v>266.06274215173579</v>
      </c>
      <c r="LZ43">
        <f t="shared" ref="LZ43:NE43" si="3407">IFERROR(LZ21/MA21,"")</f>
        <v>1.4497844631655077</v>
      </c>
      <c r="MB43">
        <f t="shared" ref="MB43:NG43" si="3408">IFERROR(MB21/MC21,"")</f>
        <v>49734.768356179535</v>
      </c>
      <c r="MD43">
        <f t="shared" ref="MD43:NI43" si="3409">IFERROR(MD21/ME21,"")</f>
        <v>4.8140509725016765</v>
      </c>
      <c r="MF43">
        <f t="shared" ref="MF43:NK43" si="3410">IFERROR(MF21/MG21,"")</f>
        <v>1.977667979029676E-2</v>
      </c>
      <c r="MH43">
        <f t="shared" ref="MH43:NM43" si="3411">IFERROR(MH21/MI21,"")</f>
        <v>1.3209428009831865</v>
      </c>
      <c r="MJ43">
        <f t="shared" ref="MJ43:NO43" si="3412">IFERROR(MJ21/MK21,"")</f>
        <v>2308.463465710548</v>
      </c>
      <c r="ML43">
        <f t="shared" ref="ML43:NQ43" si="3413">IFERROR(ML21/MM21,"")</f>
        <v>1.6391187474137117</v>
      </c>
      <c r="MN43" t="str">
        <f t="shared" ref="MN43:NS43" si="3414">IFERROR(MN21/MO21,"")</f>
        <v/>
      </c>
      <c r="MP43" t="str">
        <f t="shared" ref="MP43:NU43" si="3415">IFERROR(MP21/MQ21,"")</f>
        <v/>
      </c>
      <c r="MR43">
        <f t="shared" ref="MR43:NW43" si="3416">IFERROR(MR21/MS21,"")</f>
        <v>2.3486823615885162</v>
      </c>
      <c r="MT43">
        <f t="shared" ref="MT43:NY43" si="3417">IFERROR(MT21/MU21,"")</f>
        <v>6.4832983900501998E-3</v>
      </c>
      <c r="MV43">
        <f t="shared" ref="MV43:OA43" si="3418">IFERROR(MV21/MW21,"")</f>
        <v>1.5501122591859398</v>
      </c>
      <c r="MX43">
        <f t="shared" ref="MX43:OC43" si="3419">IFERROR(MX21/MY21,"")</f>
        <v>7.1034963696279376E-3</v>
      </c>
      <c r="MZ43">
        <f t="shared" ref="MZ43:OE43" si="3420">IFERROR(MZ21/NA21,"")</f>
        <v>2.6227393804672183</v>
      </c>
      <c r="NB43">
        <f t="shared" ref="NB43:OG43" si="3421">IFERROR(NB21/NC21,"")</f>
        <v>1.0931726763635661E-2</v>
      </c>
      <c r="ND43">
        <f t="shared" ref="ND43:OI43" si="3422">IFERROR(ND21/NE21,"")</f>
        <v>8.1706610980168666</v>
      </c>
      <c r="NF43">
        <f t="shared" ref="NF43:OK43" si="3423">IFERROR(NF21/NG21,"")</f>
        <v>5.7286805222073198E-3</v>
      </c>
      <c r="NH43">
        <f t="shared" ref="NH43:OM43" si="3424">IFERROR(NH21/NI21,"")</f>
        <v>1.9840055882258554</v>
      </c>
      <c r="NJ43">
        <f t="shared" ref="NJ43:OO43" si="3425">IFERROR(NJ21/NK21,"")</f>
        <v>3.0628982994889776E-3</v>
      </c>
      <c r="NL43">
        <f t="shared" ref="NL43:OQ43" si="3426">IFERROR(NL21/NM21,"")</f>
        <v>0.65346869202340307</v>
      </c>
      <c r="NN43">
        <f t="shared" ref="NN43:OS43" si="3427">IFERROR(NN21/NO21,"")</f>
        <v>2.896029968541762E-3</v>
      </c>
      <c r="NP43" t="str">
        <f t="shared" ref="NP43:OU43" si="3428">IFERROR(NP21/NQ21,"")</f>
        <v/>
      </c>
      <c r="NR43" t="str">
        <f t="shared" ref="NR43:OW43" si="3429">IFERROR(NR21/NS21,"")</f>
        <v/>
      </c>
      <c r="NT43">
        <f t="shared" ref="NT43:OY43" si="3430">IFERROR(NT21/NU21,"")</f>
        <v>2.9495714304730005</v>
      </c>
      <c r="NV43">
        <f t="shared" ref="NV43:PA43" si="3431">IFERROR(NV21/NW21,"")</f>
        <v>1.7018582045927402E-2</v>
      </c>
      <c r="NX43">
        <f t="shared" ref="NX43:PC43" si="3432">IFERROR(NX21/NY21,"")</f>
        <v>2.4332182200379653</v>
      </c>
      <c r="NZ43">
        <f t="shared" ref="NZ43:PE43" si="3433">IFERROR(NZ21/OA21,"")</f>
        <v>1.1768285606457153E-2</v>
      </c>
      <c r="OB43">
        <f t="shared" ref="OB43:PV43" si="3434">IFERROR(OB21/OC21,"")</f>
        <v>2.1661051511658833</v>
      </c>
      <c r="OD43">
        <f t="shared" ref="OD43:PV43" si="3435">IFERROR(OD21/OE21,"")</f>
        <v>9.9439397966574888E-3</v>
      </c>
      <c r="OF43">
        <f t="shared" ref="OF43:PV43" si="3436">IFERROR(OF21/OG21,"")</f>
        <v>2.331897673357255</v>
      </c>
      <c r="OH43">
        <f t="shared" ref="OH43:PV43" si="3437">IFERROR(OH21/OI21,"")</f>
        <v>6.1021826195354284E-3</v>
      </c>
      <c r="OJ43">
        <f t="shared" ref="OJ43:PV43" si="3438">IFERROR(OJ21/OK21,"")</f>
        <v>5.0548329136710937</v>
      </c>
      <c r="OL43">
        <f t="shared" ref="OL43:PV43" si="3439">IFERROR(OL21/OM21,"")</f>
        <v>1.8453278704238959E-2</v>
      </c>
      <c r="ON43">
        <f t="shared" ref="ON43:PV43" si="3440">IFERROR(ON21/OO21,"")</f>
        <v>2.6478928463677924</v>
      </c>
      <c r="OP43">
        <f t="shared" ref="OP43:PV43" si="3441">IFERROR(OP21/OQ21,"")</f>
        <v>1.0078964212660878E-2</v>
      </c>
      <c r="OR43">
        <f t="shared" ref="OR43:PV43" si="3442">IFERROR(OR21/OS21,"")</f>
        <v>1.4376839426410855</v>
      </c>
      <c r="OT43">
        <f t="shared" ref="OT43:PV43" si="3443">IFERROR(OT21/OU21,"")</f>
        <v>1.5301041304976165E-2</v>
      </c>
      <c r="OV43">
        <f t="shared" ref="OV43:PV43" si="3444">IFERROR(OV21/OW21,"")</f>
        <v>3.2724942417713057</v>
      </c>
      <c r="OX43">
        <f t="shared" ref="OX43:PV43" si="3445">IFERROR(OX21/OY21,"")</f>
        <v>1.0662219432861764E-2</v>
      </c>
      <c r="OZ43">
        <f t="shared" ref="OZ43:PV43" si="3446">IFERROR(OZ21/PA21,"")</f>
        <v>1.3017182044670152</v>
      </c>
      <c r="PB43">
        <f t="shared" ref="PB43:PV43" si="3447">IFERROR(PB21/PC21,"")</f>
        <v>2.8816648608401391E-3</v>
      </c>
      <c r="PD43">
        <f t="shared" ref="PD43:PV43" si="3448">IFERROR(PD21/PE21,"")</f>
        <v>2.6493516146780269</v>
      </c>
      <c r="PF43">
        <f t="shared" ref="PF43:PV43" si="3449">IFERROR(PF21/PG21,"")</f>
        <v>4.5211146780913657E-3</v>
      </c>
      <c r="PH43">
        <f t="shared" ref="PH43:PV43" si="3450">IFERROR(PH21/PI21,"")</f>
        <v>3.1408825039648689</v>
      </c>
      <c r="PJ43">
        <f t="shared" ref="PJ43:PV43" si="3451">IFERROR(PJ21/PK21,"")</f>
        <v>1.9740212861916177E-2</v>
      </c>
      <c r="PL43" t="str">
        <f t="shared" ref="PL43:PV43" si="3452">IFERROR(PL21/PM21,"")</f>
        <v/>
      </c>
      <c r="PN43" t="str">
        <f t="shared" ref="PN43:PV43" si="3453">IFERROR(PN21/PO21,"")</f>
        <v/>
      </c>
      <c r="PP43">
        <f t="shared" ref="PP43:PV43" si="3454">IFERROR(PP21/PQ21,"")</f>
        <v>5.5418477306592315</v>
      </c>
      <c r="PR43">
        <f t="shared" ref="PR43:PV43" si="3455">IFERROR(PR21/PS21,"")</f>
        <v>7.1495665349747871E-3</v>
      </c>
      <c r="PT43">
        <f t="shared" ref="PT43:PV43" si="3456">IFERROR(PT21/PU21,"")</f>
        <v>2.6534388539804432</v>
      </c>
      <c r="PV43">
        <f t="shared" ref="PV43" si="3457">IFERROR(PV21/PW21,"")</f>
        <v>8.0860168093838027E-3</v>
      </c>
    </row>
    <row r="44" spans="3:438" x14ac:dyDescent="0.4">
      <c r="C44" s="10">
        <v>2021</v>
      </c>
      <c r="D44">
        <f t="shared" si="216"/>
        <v>2.9690080358621569</v>
      </c>
      <c r="F44">
        <f t="shared" si="217"/>
        <v>6.8646615966275475E-4</v>
      </c>
      <c r="H44">
        <f t="shared" ref="H44:BS44" si="3458">IFERROR(H22/I22,"")</f>
        <v>5.3380722588881948</v>
      </c>
      <c r="J44">
        <f t="shared" ref="J44:BU44" si="3459">IFERROR(J22/K22,"")</f>
        <v>5.16596502609916E-3</v>
      </c>
      <c r="L44">
        <f t="shared" ref="L44:BW44" si="3460">IFERROR(L22/M22,"")</f>
        <v>0.98057609526013167</v>
      </c>
      <c r="N44">
        <f t="shared" ref="N44:BY44" si="3461">IFERROR(N22/O22,"")</f>
        <v>2.429201889564598E-2</v>
      </c>
      <c r="P44">
        <f t="shared" ref="P44:CA44" si="3462">IFERROR(P22/Q22,"")</f>
        <v>3.6083441884996468</v>
      </c>
      <c r="R44">
        <f t="shared" ref="R44:CC44" si="3463">IFERROR(R22/S22,"")</f>
        <v>0.11716103024822504</v>
      </c>
      <c r="T44">
        <f t="shared" ref="T44:CE44" si="3464">IFERROR(T22/U22,"")</f>
        <v>3.0773713872413242</v>
      </c>
      <c r="V44">
        <f t="shared" ref="V44:CG44" si="3465">IFERROR(V22/W22,"")</f>
        <v>0.14374371474224251</v>
      </c>
      <c r="X44">
        <f t="shared" ref="X44:CI44" si="3466">IFERROR(X22/Y22,"")</f>
        <v>4.2196270901102038</v>
      </c>
      <c r="Z44">
        <f t="shared" ref="Z44:CK44" si="3467">IFERROR(Z22/AA22,"")</f>
        <v>-2.3967837198339263E-4</v>
      </c>
      <c r="AB44" t="str">
        <f t="shared" ref="AB44:CM44" si="3468">IFERROR(AB22/AC22,"")</f>
        <v/>
      </c>
      <c r="AD44" t="str">
        <f t="shared" ref="AD44:CO44" si="3469">IFERROR(AD22/AE22,"")</f>
        <v/>
      </c>
      <c r="AF44">
        <f t="shared" ref="AF44:CQ44" si="3470">IFERROR(AF22/AG22,"")</f>
        <v>5.7703498345102719</v>
      </c>
      <c r="AH44">
        <f t="shared" ref="AH44:CS44" si="3471">IFERROR(AH22/AI22,"")</f>
        <v>7.9097667902577797E-3</v>
      </c>
      <c r="AJ44">
        <f t="shared" ref="AJ44:CU44" si="3472">IFERROR(AJ22/AK22,"")</f>
        <v>2.118332471208344</v>
      </c>
      <c r="AL44">
        <f t="shared" ref="AL44:CW44" si="3473">IFERROR(AL22/AM22,"")</f>
        <v>9.5243752592560037E-4</v>
      </c>
      <c r="AN44">
        <f t="shared" ref="AN44:CY44" si="3474">IFERROR(AN22/AO22,"")</f>
        <v>308.32860920143287</v>
      </c>
      <c r="AP44">
        <f t="shared" ref="AP44:DA44" si="3475">IFERROR(AP22/AQ22,"")</f>
        <v>3.2014112072405889</v>
      </c>
      <c r="AR44">
        <f t="shared" ref="AR44:DC44" si="3476">IFERROR(AR22/AS22,"")</f>
        <v>0.456583844229138</v>
      </c>
      <c r="AT44">
        <f t="shared" ref="AT44:DE44" si="3477">IFERROR(AT22/AU22,"")</f>
        <v>6.9935050854366567</v>
      </c>
      <c r="AV44">
        <f t="shared" ref="AV44:DG44" si="3478">IFERROR(AV22/AW22,"")</f>
        <v>11.835925035152528</v>
      </c>
      <c r="AX44">
        <f t="shared" ref="AX44:DI44" si="3479">IFERROR(AX22/AY22,"")</f>
        <v>3.3385740065796177</v>
      </c>
      <c r="AZ44">
        <f t="shared" ref="AZ44:DK44" si="3480">IFERROR(AZ22/BA22,"")</f>
        <v>313.13169057241447</v>
      </c>
      <c r="BB44">
        <f t="shared" ref="BB44:DM44" si="3481">IFERROR(BB22/BC22,"")</f>
        <v>5.6051455693688679</v>
      </c>
      <c r="BD44">
        <f t="shared" ref="BD44:DO44" si="3482">IFERROR(BD22/BE22,"")</f>
        <v>7.5355045310411386</v>
      </c>
      <c r="BF44">
        <f t="shared" ref="BF44:DQ44" si="3483">IFERROR(BF22/BG22,"")</f>
        <v>7.0866072977736954</v>
      </c>
      <c r="BH44">
        <f t="shared" ref="BH44:DS44" si="3484">IFERROR(BH22/BI22,"")</f>
        <v>0.13855220651669817</v>
      </c>
      <c r="BJ44">
        <f t="shared" ref="BJ44:DU44" si="3485">IFERROR(BJ22/BK22,"")</f>
        <v>2.3379468294772718</v>
      </c>
      <c r="BL44">
        <f t="shared" ref="BL44:DW44" si="3486">IFERROR(BL22/BM22,"")</f>
        <v>20913.269454860852</v>
      </c>
      <c r="BN44">
        <f t="shared" ref="BN44:DY44" si="3487">IFERROR(BN22/BO22,"")</f>
        <v>-7.244452965711992</v>
      </c>
      <c r="BP44">
        <f t="shared" ref="BP44:EA44" si="3488">IFERROR(BP22/BQ22,"")</f>
        <v>7.0904296147179577</v>
      </c>
      <c r="BR44">
        <f t="shared" ref="BR44:EC44" si="3489">IFERROR(BR22/BS22,"")</f>
        <v>2.6059977643684848</v>
      </c>
      <c r="BT44" t="str">
        <f t="shared" ref="BT44:EE44" si="3490">IFERROR(BT22/BU22,"")</f>
        <v/>
      </c>
      <c r="BV44" t="str">
        <f t="shared" ref="BV44:EG44" si="3491">IFERROR(BV22/BW22,"")</f>
        <v/>
      </c>
      <c r="BX44">
        <f t="shared" ref="BX44:EI44" si="3492">IFERROR(BX22/BY22,"")</f>
        <v>0</v>
      </c>
      <c r="BZ44">
        <f t="shared" ref="BZ44:EK44" si="3493">IFERROR(BZ22/CA22,"")</f>
        <v>9.1086212766926256</v>
      </c>
      <c r="CB44">
        <f t="shared" ref="CB44:EM44" si="3494">IFERROR(CB22/CC22,"")</f>
        <v>697.78703087777581</v>
      </c>
      <c r="CD44">
        <f t="shared" ref="CD44:EO44" si="3495">IFERROR(CD22/CE22,"")</f>
        <v>12.916679814873252</v>
      </c>
      <c r="CF44">
        <f t="shared" ref="CF44:EQ44" si="3496">IFERROR(CF22/CG22,"")</f>
        <v>58.053697520303153</v>
      </c>
      <c r="CH44">
        <f t="shared" ref="CH44:ES44" si="3497">IFERROR(CH22/CI22,"")</f>
        <v>64.27994672413277</v>
      </c>
      <c r="CJ44">
        <f t="shared" ref="CJ44:EU44" si="3498">IFERROR(CJ22/CK22,"")</f>
        <v>405.86775212243077</v>
      </c>
      <c r="CL44">
        <f t="shared" ref="CL44:EW44" si="3499">IFERROR(CL22/CM22,"")</f>
        <v>8.6944959802102666</v>
      </c>
      <c r="CN44">
        <f t="shared" ref="CN44:EY44" si="3500">IFERROR(CN22/CO22,"")</f>
        <v>4.8716185488872048</v>
      </c>
      <c r="CP44">
        <f t="shared" ref="CP44:FA44" si="3501">IFERROR(CP22/CQ22,"")</f>
        <v>2.4256401463191586</v>
      </c>
      <c r="CR44">
        <f t="shared" ref="CR44:FC44" si="3502">IFERROR(CR22/CS22,"")</f>
        <v>0.1052636577869884</v>
      </c>
      <c r="CT44">
        <f t="shared" ref="CT44:FE44" si="3503">IFERROR(CT22/CU22,"")</f>
        <v>1.5343514110491803</v>
      </c>
      <c r="CV44">
        <f t="shared" ref="CV44:FG44" si="3504">IFERROR(CV22/CW22,"")</f>
        <v>8237.532786595888</v>
      </c>
      <c r="CX44">
        <f t="shared" ref="CX44:FI44" si="3505">IFERROR(CX22/CY22,"")</f>
        <v>1.8081584860343227</v>
      </c>
      <c r="CZ44">
        <f t="shared" ref="CZ44:FK44" si="3506">IFERROR(CZ22/DA22,"")</f>
        <v>5.2576355368103692E-2</v>
      </c>
      <c r="DB44">
        <f t="shared" ref="DB44:FM44" si="3507">IFERROR(DB22/DC22,"")</f>
        <v>2.1190945158351702</v>
      </c>
      <c r="DD44">
        <f t="shared" ref="DD44:FO44" si="3508">IFERROR(DD22/DE22,"")</f>
        <v>133194.0824539536</v>
      </c>
      <c r="DF44">
        <f t="shared" ref="DF44:FQ44" si="3509">IFERROR(DF22/DG22,"")</f>
        <v>8.8115402114370216</v>
      </c>
      <c r="DH44">
        <f t="shared" ref="DH44:FS44" si="3510">IFERROR(DH22/DI22,"")</f>
        <v>0.19399333256758552</v>
      </c>
      <c r="DJ44">
        <f t="shared" ref="DJ44:FU44" si="3511">IFERROR(DJ22/DK22,"")</f>
        <v>4.1649932537014109</v>
      </c>
      <c r="DL44">
        <f t="shared" ref="DL44:FW44" si="3512">IFERROR(DL22/DM22,"")</f>
        <v>236.79246441663327</v>
      </c>
      <c r="DN44">
        <f t="shared" ref="DN44:FY44" si="3513">IFERROR(DN22/DO22,"")</f>
        <v>13.389946380697051</v>
      </c>
      <c r="DP44">
        <f t="shared" ref="DP44:GA44" si="3514">IFERROR(DP22/DQ22,"")</f>
        <v>0.89810485714625643</v>
      </c>
      <c r="DR44">
        <f t="shared" ref="DR44:GC44" si="3515">IFERROR(DR22/DS22,"")</f>
        <v>1.9086994109195097</v>
      </c>
      <c r="DT44">
        <f t="shared" ref="DT44:GE44" si="3516">IFERROR(DT22/DU22,"")</f>
        <v>75.344175594072269</v>
      </c>
      <c r="DV44">
        <f t="shared" ref="DV44:GG44" si="3517">IFERROR(DV22/DW22,"")</f>
        <v>-9.6691282221484673</v>
      </c>
      <c r="DX44">
        <f t="shared" ref="DX44:GI44" si="3518">IFERROR(DX22/DY22,"")</f>
        <v>87.331965557550959</v>
      </c>
      <c r="DZ44">
        <f t="shared" ref="DZ44:GK44" si="3519">IFERROR(DZ22/EA22,"")</f>
        <v>15.606271277389419</v>
      </c>
      <c r="EB44">
        <f t="shared" ref="EB44:GM44" si="3520">IFERROR(EB22/EC22,"")</f>
        <v>85.291939267693422</v>
      </c>
      <c r="ED44">
        <f t="shared" ref="ED44:GO44" si="3521">IFERROR(ED22/EE22,"")</f>
        <v>-54.13544591743014</v>
      </c>
      <c r="EF44">
        <f t="shared" ref="EF44:GQ44" si="3522">IFERROR(EF22/EG22,"")</f>
        <v>526.99703626119208</v>
      </c>
      <c r="EH44">
        <f t="shared" ref="EH44:GS44" si="3523">IFERROR(EH22/EI22,"")</f>
        <v>7.0110221815921392</v>
      </c>
      <c r="EJ44">
        <f t="shared" ref="EJ44:GU44" si="3524">IFERROR(EJ22/EK22,"")</f>
        <v>2.7407300456736197</v>
      </c>
      <c r="EL44">
        <f t="shared" ref="EL44:GW44" si="3525">IFERROR(EL22/EM22,"")</f>
        <v>1.8509709944636579</v>
      </c>
      <c r="EN44">
        <f t="shared" ref="EN44:GY44" si="3526">IFERROR(EN22/EO22,"")</f>
        <v>43.011069557080468</v>
      </c>
      <c r="EP44">
        <f t="shared" ref="EP44:HA44" si="3527">IFERROR(EP22/EQ22,"")</f>
        <v>13.811813904861474</v>
      </c>
      <c r="ER44">
        <f t="shared" ref="ER44:HC44" si="3528">IFERROR(ER22/ES22,"")</f>
        <v>1510.7059218116924</v>
      </c>
      <c r="ET44">
        <f t="shared" ref="ET44:HE44" si="3529">IFERROR(ET22/EU22,"")</f>
        <v>6.5141223163607931</v>
      </c>
      <c r="EV44">
        <f t="shared" ref="EV44:HG44" si="3530">IFERROR(EV22/EW22,"")</f>
        <v>0.12599682380521679</v>
      </c>
      <c r="EX44">
        <f t="shared" ref="EX44:HI44" si="3531">IFERROR(EX22/EY22,"")</f>
        <v>2.9517276818181091</v>
      </c>
      <c r="EZ44">
        <f t="shared" ref="EZ44:HK44" si="3532">IFERROR(EZ22/FA22,"")</f>
        <v>3747.9355583830061</v>
      </c>
      <c r="FB44">
        <f t="shared" ref="FB44:HM44" si="3533">IFERROR(FB22/FC22,"")</f>
        <v>2.151082424876547</v>
      </c>
      <c r="FD44">
        <f t="shared" ref="FD44:HO44" si="3534">IFERROR(FD22/FE22,"")</f>
        <v>1.394739740851427</v>
      </c>
      <c r="FF44">
        <f t="shared" ref="FF44:HQ44" si="3535">IFERROR(FF22/FG22,"")</f>
        <v>18.243121531231282</v>
      </c>
      <c r="FH44">
        <f t="shared" ref="FH44:HS44" si="3536">IFERROR(FH22/FI22,"")</f>
        <v>4.4229438723464876</v>
      </c>
      <c r="FJ44">
        <f t="shared" ref="FJ44:HU44" si="3537">IFERROR(FJ22/FK22,"")</f>
        <v>36.453533667223148</v>
      </c>
      <c r="FL44">
        <f t="shared" ref="FL44:HW44" si="3538">IFERROR(FL22/FM22,"")</f>
        <v>1177.2296593098395</v>
      </c>
      <c r="FN44">
        <f t="shared" ref="FN44:HY44" si="3539">IFERROR(FN22/FO22,"")</f>
        <v>12.756010597012423</v>
      </c>
      <c r="FP44">
        <f t="shared" ref="FP44:IA44" si="3540">IFERROR(FP22/FQ22,"")</f>
        <v>13.5525079008567</v>
      </c>
      <c r="FR44">
        <f t="shared" ref="FR44:IC44" si="3541">IFERROR(FR22/FS22,"")</f>
        <v>-9.6798398024413679</v>
      </c>
      <c r="FT44">
        <f t="shared" ref="FT44:IE44" si="3542">IFERROR(FT22/FU22,"")</f>
        <v>3.2727579979833812</v>
      </c>
      <c r="FV44">
        <f t="shared" ref="FV44:IG44" si="3543">IFERROR(FV22/FW22,"")</f>
        <v>2.277958779994488</v>
      </c>
      <c r="FX44">
        <f t="shared" ref="FX44:II44" si="3544">IFERROR(FX22/FY22,"")</f>
        <v>6.0146860301558229</v>
      </c>
      <c r="FZ44">
        <f t="shared" ref="FZ44:IK44" si="3545">IFERROR(FZ22/GA22,"")</f>
        <v>1.6118227575471968</v>
      </c>
      <c r="GB44">
        <f t="shared" ref="GB44:IM44" si="3546">IFERROR(GB22/GC22,"")</f>
        <v>0.17701418987721274</v>
      </c>
      <c r="GD44">
        <f t="shared" ref="GD44:IO44" si="3547">IFERROR(GD22/GE22,"")</f>
        <v>10.12122318467023</v>
      </c>
      <c r="GF44">
        <f t="shared" ref="GF44:IQ44" si="3548">IFERROR(GF22/GG22,"")</f>
        <v>555.95366923712788</v>
      </c>
      <c r="GH44">
        <f t="shared" ref="GH44:IS44" si="3549">IFERROR(GH22/GI22,"")</f>
        <v>2.0714272434270886</v>
      </c>
      <c r="GJ44">
        <f t="shared" ref="GJ44:IU44" si="3550">IFERROR(GJ22/GK22,"")</f>
        <v>0.30861241591368077</v>
      </c>
      <c r="GL44">
        <f t="shared" ref="GL44:IW44" si="3551">IFERROR(GL22/GM22,"")</f>
        <v>8.7541469632449633</v>
      </c>
      <c r="GN44">
        <f t="shared" ref="GN44:IY44" si="3552">IFERROR(GN22/GO22,"")</f>
        <v>394.99962787657557</v>
      </c>
      <c r="GP44">
        <f t="shared" ref="GP44:JA44" si="3553">IFERROR(GP22/GQ22,"")</f>
        <v>-5.8802121272614274</v>
      </c>
      <c r="GR44">
        <f t="shared" ref="GR44:JC44" si="3554">IFERROR(GR22/GS22,"")</f>
        <v>0.478768101133068</v>
      </c>
      <c r="GT44">
        <f t="shared" ref="GT44:JE44" si="3555">IFERROR(GT22/GU22,"")</f>
        <v>1.7756642833979615</v>
      </c>
      <c r="GV44">
        <f t="shared" ref="GV44:JG44" si="3556">IFERROR(GV22/GW22,"")</f>
        <v>0.27267644273338754</v>
      </c>
      <c r="GX44">
        <f t="shared" ref="GX44:JI44" si="3557">IFERROR(GX22/GY22,"")</f>
        <v>1.2277474742363226</v>
      </c>
      <c r="GZ44">
        <f t="shared" ref="GZ44:JK44" si="3558">IFERROR(GZ22/HA22,"")</f>
        <v>4822.015506078872</v>
      </c>
      <c r="HB44">
        <f t="shared" ref="HB44:JM44" si="3559">IFERROR(HB22/HC22,"")</f>
        <v>7.6353106648663625</v>
      </c>
      <c r="HD44">
        <f t="shared" ref="HD44:JO44" si="3560">IFERROR(HD22/HE22,"")</f>
        <v>3258.3689775068779</v>
      </c>
      <c r="HF44">
        <f t="shared" ref="HF44:JQ44" si="3561">IFERROR(HF22/HG22,"")</f>
        <v>-5.6879404496781474</v>
      </c>
      <c r="HH44">
        <f t="shared" ref="HH44:JS44" si="3562">IFERROR(HH22/HI22,"")</f>
        <v>589.38291093235489</v>
      </c>
      <c r="HJ44">
        <f t="shared" ref="HJ44:JU44" si="3563">IFERROR(HJ22/HK22,"")</f>
        <v>1.47511283789453</v>
      </c>
      <c r="HL44">
        <f t="shared" ref="HL44:JW44" si="3564">IFERROR(HL22/HM22,"")</f>
        <v>3.2944187649848904E-2</v>
      </c>
      <c r="HN44">
        <f t="shared" ref="HN44:JY44" si="3565">IFERROR(HN22/HO22,"")</f>
        <v>10.435617783859858</v>
      </c>
      <c r="HP44">
        <f t="shared" ref="HP44:KA44" si="3566">IFERROR(HP22/HQ22,"")</f>
        <v>80.072319319388299</v>
      </c>
      <c r="HR44">
        <f t="shared" ref="HR44:KC44" si="3567">IFERROR(HR22/HS22,"")</f>
        <v>2.6067874562575568</v>
      </c>
      <c r="HT44">
        <f t="shared" ref="HT44:KE44" si="3568">IFERROR(HT22/HU22,"")</f>
        <v>8.7862051440169855E-2</v>
      </c>
      <c r="HV44">
        <f t="shared" ref="HV44:KG44" si="3569">IFERROR(HV22/HW22,"")</f>
        <v>4.1738699444885015</v>
      </c>
      <c r="HX44">
        <f t="shared" ref="HX44:KI44" si="3570">IFERROR(HX22/HY22,"")</f>
        <v>126809.32505756982</v>
      </c>
      <c r="HZ44">
        <f t="shared" ref="HZ44:KK44" si="3571">IFERROR(HZ22/IA22,"")</f>
        <v>2.8515235334645501</v>
      </c>
      <c r="IB44">
        <f t="shared" ref="IB44:KM44" si="3572">IFERROR(IB22/IC22,"")</f>
        <v>260.03908038083006</v>
      </c>
      <c r="ID44">
        <f t="shared" ref="ID44:KO44" si="3573">IFERROR(ID22/IE22,"")</f>
        <v>5.723438730834161</v>
      </c>
      <c r="IF44">
        <f t="shared" ref="IF44:JK44" si="3574">IFERROR(IF22/IG22,"")</f>
        <v>35.521500600002589</v>
      </c>
      <c r="IH44">
        <f t="shared" ref="IH44:JM44" si="3575">IFERROR(IH22/II22,"")</f>
        <v>-212.89825581395348</v>
      </c>
      <c r="IJ44">
        <f t="shared" ref="IJ44:JO44" si="3576">IFERROR(IJ22/IK22,"")</f>
        <v>3.8994639617373997E-2</v>
      </c>
      <c r="IL44">
        <f t="shared" ref="IL44:JQ44" si="3577">IFERROR(IL22/IM22,"")</f>
        <v>7.0014408603419858</v>
      </c>
      <c r="IN44">
        <f t="shared" ref="IN44:JS44" si="3578">IFERROR(IN22/IO22,"")</f>
        <v>50.48429078092483</v>
      </c>
      <c r="IP44">
        <f t="shared" ref="IP44:JU44" si="3579">IFERROR(IP22/IQ22,"")</f>
        <v>8.3279644591670117</v>
      </c>
      <c r="IR44">
        <f t="shared" ref="IR44:JW44" si="3580">IFERROR(IR22/IS22,"")</f>
        <v>36.298769135496599</v>
      </c>
      <c r="IT44">
        <f t="shared" ref="IT44:JY44" si="3581">IFERROR(IT22/IU22,"")</f>
        <v>2.1558876826842699</v>
      </c>
      <c r="IV44">
        <f t="shared" ref="IV44:KA44" si="3582">IFERROR(IV22/IW22,"")</f>
        <v>803.3080562936816</v>
      </c>
      <c r="IX44">
        <f t="shared" ref="IX44:KC44" si="3583">IFERROR(IX22/IY22,"")</f>
        <v>-16.76315087744586</v>
      </c>
      <c r="IZ44">
        <f t="shared" ref="IZ44:KE44" si="3584">IFERROR(IZ22/JA22,"")</f>
        <v>1.8421769095578637</v>
      </c>
      <c r="JB44">
        <f t="shared" ref="JB44:KG44" si="3585">IFERROR(JB22/JC22,"")</f>
        <v>3.2025314189904552</v>
      </c>
      <c r="JD44">
        <f t="shared" ref="JD44:KI44" si="3586">IFERROR(JD22/JE22,"")</f>
        <v>2.573790712625267</v>
      </c>
      <c r="JF44">
        <f t="shared" ref="JF44:KK44" si="3587">IFERROR(JF22/JG22,"")</f>
        <v>2.1447465424183036</v>
      </c>
      <c r="JH44">
        <f t="shared" ref="JH44:KM44" si="3588">IFERROR(JH22/JI22,"")</f>
        <v>2407.350886865594</v>
      </c>
      <c r="JJ44">
        <f t="shared" ref="JJ44:KO44" si="3589">IFERROR(JJ22/JK22,"")</f>
        <v>57.640482361060855</v>
      </c>
      <c r="JL44">
        <f t="shared" ref="JL44:KQ44" si="3590">IFERROR(JL22/JM22,"")</f>
        <v>718.91571219509262</v>
      </c>
      <c r="JN44">
        <f t="shared" ref="JN44:KS44" si="3591">IFERROR(JN22/JO22,"")</f>
        <v>3.7664547004064506</v>
      </c>
      <c r="JP44">
        <f t="shared" ref="JP44:KU44" si="3592">IFERROR(JP22/JQ22,"")</f>
        <v>6.8503245453060524E-2</v>
      </c>
      <c r="JR44">
        <f t="shared" ref="JR44:KW44" si="3593">IFERROR(JR22/JS22,"")</f>
        <v>3.1250628776474492</v>
      </c>
      <c r="JT44">
        <f t="shared" ref="JT44:KY44" si="3594">IFERROR(JT22/JU22,"")</f>
        <v>83.789395400269882</v>
      </c>
      <c r="JV44">
        <f t="shared" ref="JV44:LA44" si="3595">IFERROR(JV22/JW22,"")</f>
        <v>5.1054407477525512</v>
      </c>
      <c r="JX44">
        <f t="shared" ref="JX44:LC44" si="3596">IFERROR(JX22/JY22,"")</f>
        <v>0.43438177795413607</v>
      </c>
      <c r="JZ44">
        <f t="shared" ref="JZ44:LE44" si="3597">IFERROR(JZ22/KA22,"")</f>
        <v>4.2924892685009599</v>
      </c>
      <c r="KB44">
        <f t="shared" ref="KB44:LG44" si="3598">IFERROR(KB22/KC22,"")</f>
        <v>321.46571390854922</v>
      </c>
      <c r="KD44">
        <f t="shared" ref="KD44:LI44" si="3599">IFERROR(KD22/KE22,"")</f>
        <v>2.9296781706230663</v>
      </c>
      <c r="KF44">
        <f t="shared" ref="KF44:LK44" si="3600">IFERROR(KF22/KG22,"")</f>
        <v>8.6203761808300791E-2</v>
      </c>
      <c r="KH44">
        <f t="shared" ref="KH44:LM44" si="3601">IFERROR(KH22/KI22,"")</f>
        <v>7.3426869016925567</v>
      </c>
      <c r="KJ44">
        <f t="shared" ref="KJ44:LO44" si="3602">IFERROR(KJ22/KK22,"")</f>
        <v>3150.0624144603698</v>
      </c>
      <c r="KL44">
        <f t="shared" ref="KL44:LQ44" si="3603">IFERROR(KL22/KM22,"")</f>
        <v>3.6211540922433834</v>
      </c>
      <c r="KN44" t="str">
        <f t="shared" ref="KN44:LS44" si="3604">IFERROR(KN22/KO22,"")</f>
        <v/>
      </c>
      <c r="KP44" t="str">
        <f t="shared" ref="KP44:LU44" si="3605">IFERROR(KP22/KQ22,"")</f>
        <v/>
      </c>
      <c r="KR44">
        <f t="shared" ref="KR44:LW44" si="3606">IFERROR(KR22/KS22,"")</f>
        <v>2.3382627962030438</v>
      </c>
      <c r="KT44">
        <f t="shared" ref="KT44:LY44" si="3607">IFERROR(KT22/KU22,"")</f>
        <v>4.7359213288820357</v>
      </c>
      <c r="KV44">
        <f t="shared" ref="KV44:MA44" si="3608">IFERROR(KV22/KW22,"")</f>
        <v>6435.6583731313312</v>
      </c>
      <c r="KX44">
        <f t="shared" ref="KX44:MC44" si="3609">IFERROR(KX22/KY22,"")</f>
        <v>1.900509869966363</v>
      </c>
      <c r="KZ44">
        <f t="shared" ref="KZ44:ME44" si="3610">IFERROR(KZ22/LA22,"")</f>
        <v>46.310127957736547</v>
      </c>
      <c r="LB44">
        <f t="shared" ref="LB44:MG44" si="3611">IFERROR(LB22/LC22,"")</f>
        <v>12.949838643230295</v>
      </c>
      <c r="LD44">
        <f t="shared" ref="LD44:MI44" si="3612">IFERROR(LD22/LE22,"")</f>
        <v>4.2908889714535561E-3</v>
      </c>
      <c r="LF44">
        <f t="shared" ref="LF44:MK44" si="3613">IFERROR(LF22/LG22,"")</f>
        <v>2.1418599836015151</v>
      </c>
      <c r="LH44">
        <f t="shared" ref="LH44:MM44" si="3614">IFERROR(LH22/LI22,"")</f>
        <v>4572.622087582813</v>
      </c>
      <c r="LJ44">
        <f t="shared" ref="LJ44:MO44" si="3615">IFERROR(LJ22/LK22,"")</f>
        <v>0.47182244014042957</v>
      </c>
      <c r="LL44">
        <f t="shared" ref="LL44:MQ44" si="3616">IFERROR(LL22/LM22,"")</f>
        <v>0.83157332697660857</v>
      </c>
      <c r="LN44">
        <f t="shared" ref="LN44:MS44" si="3617">IFERROR(LN22/LO22,"")</f>
        <v>2.1284862122695718</v>
      </c>
      <c r="LP44">
        <f t="shared" ref="LP44:MU44" si="3618">IFERROR(LP22/LQ22,"")</f>
        <v>371.306258242578</v>
      </c>
      <c r="LR44">
        <f t="shared" ref="LR44:MW44" si="3619">IFERROR(LR22/LS22,"")</f>
        <v>2.172394979520222</v>
      </c>
      <c r="LT44">
        <f t="shared" ref="LT44:MY44" si="3620">IFERROR(LT22/LU22,"")</f>
        <v>1.2403927138997655</v>
      </c>
      <c r="LV44">
        <f t="shared" ref="LV44:NA44" si="3621">IFERROR(LV22/LW22,"")</f>
        <v>4.4703811093384731</v>
      </c>
      <c r="LX44">
        <f t="shared" ref="LX44:NC44" si="3622">IFERROR(LX22/LY22,"")</f>
        <v>255.77143632004498</v>
      </c>
      <c r="LZ44">
        <f t="shared" ref="LZ44:NE44" si="3623">IFERROR(LZ22/MA22,"")</f>
        <v>1.565169394464113</v>
      </c>
      <c r="MB44">
        <f t="shared" ref="MB44:NG44" si="3624">IFERROR(MB22/MC22,"")</f>
        <v>57539.991571480961</v>
      </c>
      <c r="MD44">
        <f t="shared" ref="MD44:NI44" si="3625">IFERROR(MD22/ME22,"")</f>
        <v>5.5490592757434758</v>
      </c>
      <c r="MF44">
        <f t="shared" ref="MF44:NK44" si="3626">IFERROR(MF22/MG22,"")</f>
        <v>2.0895302504696352E-2</v>
      </c>
      <c r="MH44">
        <f t="shared" ref="MH44:NM44" si="3627">IFERROR(MH22/MI22,"")</f>
        <v>1.9410876959243704</v>
      </c>
      <c r="MJ44">
        <f t="shared" ref="MJ44:NO44" si="3628">IFERROR(MJ22/MK22,"")</f>
        <v>2605.0908340030205</v>
      </c>
      <c r="ML44">
        <f t="shared" ref="ML44:NQ44" si="3629">IFERROR(ML22/MM22,"")</f>
        <v>-10.215823167709242</v>
      </c>
      <c r="MN44" t="str">
        <f t="shared" ref="MN44:NS44" si="3630">IFERROR(MN22/MO22,"")</f>
        <v/>
      </c>
      <c r="MP44" t="str">
        <f t="shared" ref="MP44:NU44" si="3631">IFERROR(MP22/MQ22,"")</f>
        <v/>
      </c>
      <c r="MR44">
        <f t="shared" ref="MR44:NW44" si="3632">IFERROR(MR22/MS22,"")</f>
        <v>1.7779758662242691</v>
      </c>
      <c r="MT44">
        <f t="shared" ref="MT44:NY44" si="3633">IFERROR(MT22/MU22,"")</f>
        <v>-3.4833723189548426E-4</v>
      </c>
      <c r="MV44">
        <f t="shared" ref="MV44:OA44" si="3634">IFERROR(MV22/MW22,"")</f>
        <v>1.51187890390114</v>
      </c>
      <c r="MX44">
        <f t="shared" ref="MX44:OC44" si="3635">IFERROR(MX22/MY22,"")</f>
        <v>3.828491920328483E-3</v>
      </c>
      <c r="MZ44">
        <f t="shared" ref="MZ44:OE44" si="3636">IFERROR(MZ22/NA22,"")</f>
        <v>2.2677443305145979</v>
      </c>
      <c r="NB44">
        <f t="shared" ref="NB44:OG44" si="3637">IFERROR(NB22/NC22,"")</f>
        <v>4.7119887114112496E-3</v>
      </c>
      <c r="ND44">
        <f t="shared" ref="ND44:OI44" si="3638">IFERROR(ND22/NE22,"")</f>
        <v>7.1942734821766638</v>
      </c>
      <c r="NF44">
        <f t="shared" ref="NF44:OK44" si="3639">IFERROR(NF22/NG22,"")</f>
        <v>5.8657479328291465E-3</v>
      </c>
      <c r="NH44">
        <f t="shared" ref="NH44:OM44" si="3640">IFERROR(NH22/NI22,"")</f>
        <v>1.535808161574435</v>
      </c>
      <c r="NJ44">
        <f t="shared" ref="NJ44:OO44" si="3641">IFERROR(NJ22/NK22,"")</f>
        <v>3.6585303936231416E-4</v>
      </c>
      <c r="NL44">
        <f t="shared" ref="NL44:OQ44" si="3642">IFERROR(NL22/NM22,"")</f>
        <v>0.60516863485671191</v>
      </c>
      <c r="NN44">
        <f t="shared" ref="NN44:OS44" si="3643">IFERROR(NN22/NO22,"")</f>
        <v>5.3843313259458033E-3</v>
      </c>
      <c r="NP44" t="str">
        <f t="shared" ref="NP44:OU44" si="3644">IFERROR(NP22/NQ22,"")</f>
        <v/>
      </c>
      <c r="NR44" t="str">
        <f t="shared" ref="NR44:OW44" si="3645">IFERROR(NR22/NS22,"")</f>
        <v/>
      </c>
      <c r="NT44">
        <f t="shared" ref="NT44:OY44" si="3646">IFERROR(NT22/NU22,"")</f>
        <v>3.0342770784970696</v>
      </c>
      <c r="NV44">
        <f t="shared" ref="NV44:PA44" si="3647">IFERROR(NV22/NW22,"")</f>
        <v>1.6001454422740244E-2</v>
      </c>
      <c r="NX44">
        <f t="shared" ref="NX44:PC44" si="3648">IFERROR(NX22/NY22,"")</f>
        <v>1.7301959687607167</v>
      </c>
      <c r="NZ44">
        <f t="shared" ref="NZ44:PE44" si="3649">IFERROR(NZ22/OA22,"")</f>
        <v>1.3542459678094327E-2</v>
      </c>
      <c r="OB44">
        <f t="shared" ref="OB44:PV44" si="3650">IFERROR(OB22/OC22,"")</f>
        <v>1.9852575565926636</v>
      </c>
      <c r="OD44">
        <f t="shared" ref="OD44:PV44" si="3651">IFERROR(OD22/OE22,"")</f>
        <v>4.6460762099454628E-4</v>
      </c>
      <c r="OF44">
        <f t="shared" ref="OF44:PV44" si="3652">IFERROR(OF22/OG22,"")</f>
        <v>1.7524897174984599</v>
      </c>
      <c r="OH44">
        <f t="shared" ref="OH44:PV44" si="3653">IFERROR(OH22/OI22,"")</f>
        <v>1.6634916267909753E-3</v>
      </c>
      <c r="OJ44">
        <f t="shared" ref="OJ44:PV44" si="3654">IFERROR(OJ22/OK22,"")</f>
        <v>4.6160354951969245</v>
      </c>
      <c r="OL44">
        <f t="shared" ref="OL44:PV44" si="3655">IFERROR(OL22/OM22,"")</f>
        <v>1.5825380436064764E-2</v>
      </c>
      <c r="ON44">
        <f t="shared" ref="ON44:PV44" si="3656">IFERROR(ON22/OO22,"")</f>
        <v>2.5629253209280485</v>
      </c>
      <c r="OP44">
        <f t="shared" ref="OP44:PV44" si="3657">IFERROR(OP22/OQ22,"")</f>
        <v>1.2250282731136092E-2</v>
      </c>
      <c r="OR44">
        <f t="shared" ref="OR44:PV44" si="3658">IFERROR(OR22/OS22,"")</f>
        <v>1.6254623907242178</v>
      </c>
      <c r="OT44">
        <f t="shared" ref="OT44:PV44" si="3659">IFERROR(OT22/OU22,"")</f>
        <v>9.2127404809105016E-4</v>
      </c>
      <c r="OV44">
        <f t="shared" ref="OV44:PV44" si="3660">IFERROR(OV22/OW22,"")</f>
        <v>2.2497282861845171</v>
      </c>
      <c r="OX44">
        <f t="shared" ref="OX44:PV44" si="3661">IFERROR(OX22/OY22,"")</f>
        <v>5.6930693069306929E-3</v>
      </c>
      <c r="OZ44">
        <f t="shared" ref="OZ44:PV44" si="3662">IFERROR(OZ22/PA22,"")</f>
        <v>1.1083566972238592</v>
      </c>
      <c r="PB44">
        <f t="shared" ref="PB44:PV44" si="3663">IFERROR(PB22/PC22,"")</f>
        <v>9.06438715652374E-5</v>
      </c>
      <c r="PD44">
        <f t="shared" ref="PD44:PV44" si="3664">IFERROR(PD22/PE22,"")</f>
        <v>2.3110267978254888</v>
      </c>
      <c r="PF44">
        <f t="shared" ref="PF44:PV44" si="3665">IFERROR(PF22/PG22,"")</f>
        <v>2.5348880136115944E-3</v>
      </c>
      <c r="PH44">
        <f t="shared" ref="PH44:PV44" si="3666">IFERROR(PH22/PI22,"")</f>
        <v>2.7471888441410637</v>
      </c>
      <c r="PJ44">
        <f t="shared" ref="PJ44:PV44" si="3667">IFERROR(PJ22/PK22,"")</f>
        <v>2.8215240680435037E-2</v>
      </c>
      <c r="PL44" t="str">
        <f t="shared" ref="PL44:PV44" si="3668">IFERROR(PL22/PM22,"")</f>
        <v/>
      </c>
      <c r="PN44" t="str">
        <f t="shared" ref="PN44:PV44" si="3669">IFERROR(PN22/PO22,"")</f>
        <v/>
      </c>
      <c r="PP44">
        <f t="shared" ref="PP44:PV44" si="3670">IFERROR(PP22/PQ22,"")</f>
        <v>4.3046310624976716</v>
      </c>
      <c r="PR44">
        <f t="shared" ref="PR44:PV44" si="3671">IFERROR(PR22/PS22,"")</f>
        <v>8.8278025231337907E-3</v>
      </c>
      <c r="PT44">
        <f t="shared" ref="PT44:PV44" si="3672">IFERROR(PT22/PU22,"")</f>
        <v>2.5582709256349374</v>
      </c>
      <c r="PV44">
        <f t="shared" ref="PV44" si="3673">IFERROR(PV22/PW22,"")</f>
        <v>3.1697494239455505E-3</v>
      </c>
    </row>
    <row r="45" spans="3:438" x14ac:dyDescent="0.4">
      <c r="C45" s="10">
        <v>2022</v>
      </c>
      <c r="D45">
        <f t="shared" si="216"/>
        <v>4.5907931257385766</v>
      </c>
      <c r="F45">
        <f t="shared" si="217"/>
        <v>7.9893241630111622E-4</v>
      </c>
      <c r="H45">
        <f t="shared" ref="H45:BS45" si="3674">IFERROR(H23/I23,"")</f>
        <v>6.0291334991851491</v>
      </c>
      <c r="J45">
        <f t="shared" ref="J45:BU45" si="3675">IFERROR(J23/K23,"")</f>
        <v>2.0525667204406182E-3</v>
      </c>
      <c r="L45" t="str">
        <f t="shared" ref="L45:BW45" si="3676">IFERROR(L23/M23,"")</f>
        <v/>
      </c>
      <c r="N45" t="str">
        <f t="shared" ref="N45:BY45" si="3677">IFERROR(N23/O23,"")</f>
        <v/>
      </c>
      <c r="P45">
        <f t="shared" ref="P45:CA45" si="3678">IFERROR(P23/Q23,"")</f>
        <v>3.0144722959620553</v>
      </c>
      <c r="R45">
        <f t="shared" ref="R45:CC45" si="3679">IFERROR(R23/S23,"")</f>
        <v>5.3479496726983621E-2</v>
      </c>
      <c r="T45">
        <f t="shared" ref="T45:CE45" si="3680">IFERROR(T23/U23,"")</f>
        <v>1.2438164557172648</v>
      </c>
      <c r="V45">
        <f t="shared" ref="V45:CG45" si="3681">IFERROR(V23/W23,"")</f>
        <v>0.16783768827688395</v>
      </c>
      <c r="X45">
        <f t="shared" ref="X45:CI45" si="3682">IFERROR(X23/Y23,"")</f>
        <v>3.4826920222104354</v>
      </c>
      <c r="Z45">
        <f t="shared" ref="Z45:CK45" si="3683">IFERROR(Z23/AA23,"")</f>
        <v>1.4042038678583062E-4</v>
      </c>
      <c r="AB45">
        <f t="shared" ref="AB45:CM45" si="3684">IFERROR(AB23/AC23,"")</f>
        <v>2.2188546027268483</v>
      </c>
      <c r="AD45">
        <f t="shared" ref="AD45:CO45" si="3685">IFERROR(AD23/AE23,"")</f>
        <v>4.076165371857475E-3</v>
      </c>
      <c r="AF45">
        <f t="shared" ref="AF45:CQ45" si="3686">IFERROR(AF23/AG23,"")</f>
        <v>4.8072363793739976</v>
      </c>
      <c r="AH45">
        <f t="shared" ref="AH45:CS45" si="3687">IFERROR(AH23/AI23,"")</f>
        <v>4.8837526000462123E-3</v>
      </c>
      <c r="AJ45">
        <f t="shared" ref="AJ45:CU45" si="3688">IFERROR(AJ23/AK23,"")</f>
        <v>1.8705650096603015</v>
      </c>
      <c r="AL45">
        <f t="shared" ref="AL45:CW45" si="3689">IFERROR(AL23/AM23,"")</f>
        <v>-3.579971851013896E-3</v>
      </c>
      <c r="AN45">
        <f t="shared" ref="AN45:CY45" si="3690">IFERROR(AN23/AO23,"")</f>
        <v>316.6151077247988</v>
      </c>
      <c r="AP45">
        <f t="shared" ref="AP45:DA45" si="3691">IFERROR(AP23/AQ23,"")</f>
        <v>2.3336371595946095</v>
      </c>
      <c r="AR45">
        <f t="shared" ref="AR45:DC45" si="3692">IFERROR(AR23/AS23,"")</f>
        <v>0.42522675719484215</v>
      </c>
      <c r="AT45">
        <f t="shared" ref="AT45:DE45" si="3693">IFERROR(AT23/AU23,"")</f>
        <v>-4.9489093525986743</v>
      </c>
      <c r="AV45">
        <f t="shared" ref="AV45:DG45" si="3694">IFERROR(AV23/AW23,"")</f>
        <v>12.012043111824054</v>
      </c>
      <c r="AX45">
        <f t="shared" ref="AX45:DI45" si="3695">IFERROR(AX23/AY23,"")</f>
        <v>2.5471561823534801</v>
      </c>
      <c r="AZ45">
        <f t="shared" ref="AZ45:DK45" si="3696">IFERROR(AZ23/BA23,"")</f>
        <v>328.75155172296638</v>
      </c>
      <c r="BB45">
        <f t="shared" ref="BB45:DM45" si="3697">IFERROR(BB23/BC23,"")</f>
        <v>5.3167004220090215</v>
      </c>
      <c r="BD45">
        <f t="shared" ref="BD45:DO45" si="3698">IFERROR(BD23/BE23,"")</f>
        <v>5.2352413610741841</v>
      </c>
      <c r="BF45">
        <f t="shared" ref="BF45:DQ45" si="3699">IFERROR(BF23/BG23,"")</f>
        <v>62.779479736612139</v>
      </c>
      <c r="BH45">
        <f t="shared" ref="BH45:DS45" si="3700">IFERROR(BH23/BI23,"")</f>
        <v>9.1003899633982366E-2</v>
      </c>
      <c r="BJ45">
        <f t="shared" ref="BJ45:DU45" si="3701">IFERROR(BJ23/BK23,"")</f>
        <v>1.5673450811877496</v>
      </c>
      <c r="BL45">
        <f t="shared" ref="BL45:DW45" si="3702">IFERROR(BL23/BM23,"")</f>
        <v>18646.757402524414</v>
      </c>
      <c r="BN45">
        <f t="shared" ref="BN45:DY45" si="3703">IFERROR(BN23/BO23,"")</f>
        <v>-4.1630702305264977</v>
      </c>
      <c r="BP45">
        <f t="shared" ref="BP45:EA45" si="3704">IFERROR(BP23/BQ23,"")</f>
        <v>6.2443521042257286</v>
      </c>
      <c r="BR45">
        <f t="shared" ref="BR45:EC45" si="3705">IFERROR(BR23/BS23,"")</f>
        <v>4.0484812450932406</v>
      </c>
      <c r="BT45" t="str">
        <f t="shared" ref="BT45:EE45" si="3706">IFERROR(BT23/BU23,"")</f>
        <v/>
      </c>
      <c r="BV45" t="str">
        <f t="shared" ref="BV45:EG45" si="3707">IFERROR(BV23/BW23,"")</f>
        <v/>
      </c>
      <c r="BX45">
        <f t="shared" ref="BX45:EI45" si="3708">IFERROR(BX23/BY23,"")</f>
        <v>0</v>
      </c>
      <c r="BZ45">
        <f t="shared" ref="BZ45:EK45" si="3709">IFERROR(BZ23/CA23,"")</f>
        <v>11.496788486406547</v>
      </c>
      <c r="CB45">
        <f t="shared" ref="CB45:EM45" si="3710">IFERROR(CB23/CC23,"")</f>
        <v>651.72009504323842</v>
      </c>
      <c r="CD45">
        <f t="shared" ref="CD45:EO45" si="3711">IFERROR(CD23/CE23,"")</f>
        <v>10.254610293645184</v>
      </c>
      <c r="CF45">
        <f t="shared" ref="CF45:EQ45" si="3712">IFERROR(CF23/CG23,"")</f>
        <v>48.385172304518733</v>
      </c>
      <c r="CH45">
        <f t="shared" ref="CH45:ES45" si="3713">IFERROR(CH23/CI23,"")</f>
        <v>16.276806713732757</v>
      </c>
      <c r="CJ45">
        <f t="shared" ref="CJ45:EU45" si="3714">IFERROR(CJ23/CK23,"")</f>
        <v>351.60333206123238</v>
      </c>
      <c r="CL45">
        <f t="shared" ref="CL45:EW45" si="3715">IFERROR(CL23/CM23,"")</f>
        <v>4.7665847665847663</v>
      </c>
      <c r="CN45">
        <f t="shared" ref="CN45:EY45" si="3716">IFERROR(CN23/CO23,"")</f>
        <v>4.068676752610271</v>
      </c>
      <c r="CP45">
        <f t="shared" ref="CP45:FA45" si="3717">IFERROR(CP23/CQ23,"")</f>
        <v>2.9765284042982358</v>
      </c>
      <c r="CR45">
        <f t="shared" ref="CR45:FC45" si="3718">IFERROR(CR23/CS23,"")</f>
        <v>6.337918433297661E-2</v>
      </c>
      <c r="CT45">
        <f t="shared" ref="CT45:FE45" si="3719">IFERROR(CT23/CU23,"")</f>
        <v>1.1344417211916598</v>
      </c>
      <c r="CV45">
        <f t="shared" ref="CV45:FG45" si="3720">IFERROR(CV23/CW23,"")</f>
        <v>6783.0143155691567</v>
      </c>
      <c r="CX45">
        <f t="shared" ref="CX45:FI45" si="3721">IFERROR(CX23/CY23,"")</f>
        <v>1.3811587878514213</v>
      </c>
      <c r="CZ45">
        <f t="shared" ref="CZ45:FK45" si="3722">IFERROR(CZ23/DA23,"")</f>
        <v>3.26884780920014E-2</v>
      </c>
      <c r="DB45">
        <f t="shared" ref="DB45:FM45" si="3723">IFERROR(DB23/DC23,"")</f>
        <v>2.028177012334019</v>
      </c>
      <c r="DD45">
        <f t="shared" ref="DD45:FO45" si="3724">IFERROR(DD23/DE23,"")</f>
        <v>123169.97106103171</v>
      </c>
      <c r="DF45">
        <f t="shared" ref="DF45:FQ45" si="3725">IFERROR(DF23/DG23,"")</f>
        <v>9.5901263471732392</v>
      </c>
      <c r="DH45">
        <f t="shared" ref="DH45:FS45" si="3726">IFERROR(DH23/DI23,"")</f>
        <v>0.16100312505792827</v>
      </c>
      <c r="DJ45">
        <f t="shared" ref="DJ45:FU45" si="3727">IFERROR(DJ23/DK23,"")</f>
        <v>3.9671082280214702</v>
      </c>
      <c r="DL45">
        <f t="shared" ref="DL45:FW45" si="3728">IFERROR(DL23/DM23,"")</f>
        <v>231.47301114027869</v>
      </c>
      <c r="DN45">
        <f t="shared" ref="DN45:FY45" si="3729">IFERROR(DN23/DO23,"")</f>
        <v>10.610321969696969</v>
      </c>
      <c r="DP45">
        <f t="shared" ref="DP45:GA45" si="3730">IFERROR(DP23/DQ23,"")</f>
        <v>0.96274439156746261</v>
      </c>
      <c r="DR45">
        <f t="shared" ref="DR45:GC45" si="3731">IFERROR(DR23/DS23,"")</f>
        <v>3.2294973899222041</v>
      </c>
      <c r="DT45">
        <f t="shared" ref="DT45:GE45" si="3732">IFERROR(DT23/DU23,"")</f>
        <v>61.951963371631599</v>
      </c>
      <c r="DV45">
        <f t="shared" ref="DV45:GG45" si="3733">IFERROR(DV23/DW23,"")</f>
        <v>-6.2066866102433815</v>
      </c>
      <c r="DX45">
        <f t="shared" ref="DX45:GI45" si="3734">IFERROR(DX23/DY23,"")</f>
        <v>40.31027559414288</v>
      </c>
      <c r="DZ45">
        <f t="shared" ref="DZ45:GK45" si="3735">IFERROR(DZ23/EA23,"")</f>
        <v>5.0164888786989588</v>
      </c>
      <c r="EB45">
        <f t="shared" ref="EB45:GM45" si="3736">IFERROR(EB23/EC23,"")</f>
        <v>70.748883868500528</v>
      </c>
      <c r="ED45">
        <f t="shared" ref="ED45:GO45" si="3737">IFERROR(ED23/EE23,"")</f>
        <v>46.981932115483787</v>
      </c>
      <c r="EF45">
        <f t="shared" ref="EF45:GQ45" si="3738">IFERROR(EF23/EG23,"")</f>
        <v>432.92973381689887</v>
      </c>
      <c r="EH45">
        <f t="shared" ref="EH45:GS45" si="3739">IFERROR(EH23/EI23,"")</f>
        <v>32.527032024962828</v>
      </c>
      <c r="EJ45">
        <f t="shared" ref="EJ45:GU45" si="3740">IFERROR(EJ23/EK23,"")</f>
        <v>2.5278111930561638</v>
      </c>
      <c r="EL45">
        <f t="shared" ref="EL45:GW45" si="3741">IFERROR(EL23/EM23,"")</f>
        <v>4.3015742441558773</v>
      </c>
      <c r="EN45">
        <f t="shared" ref="EN45:GY45" si="3742">IFERROR(EN23/EO23,"")</f>
        <v>48.462092225425614</v>
      </c>
      <c r="EP45">
        <f t="shared" ref="EP45:HA45" si="3743">IFERROR(EP23/EQ23,"")</f>
        <v>7.012246033954912</v>
      </c>
      <c r="ER45">
        <f t="shared" ref="ER45:HC45" si="3744">IFERROR(ER23/ES23,"")</f>
        <v>848.07468583801847</v>
      </c>
      <c r="ET45">
        <f t="shared" ref="ET45:HE45" si="3745">IFERROR(ET23/EU23,"")</f>
        <v>8.1839762360455737</v>
      </c>
      <c r="EV45" t="str">
        <f t="shared" ref="EV45:HG45" si="3746">IFERROR(EV23/EW23,"")</f>
        <v/>
      </c>
      <c r="EX45" t="str">
        <f t="shared" ref="EX45:HI45" si="3747">IFERROR(EX23/EY23,"")</f>
        <v/>
      </c>
      <c r="EZ45" t="str">
        <f t="shared" ref="EZ45:HK45" si="3748">IFERROR(EZ23/FA23,"")</f>
        <v/>
      </c>
      <c r="FB45" t="str">
        <f t="shared" ref="FB45:HM45" si="3749">IFERROR(FB23/FC23,"")</f>
        <v/>
      </c>
      <c r="FD45">
        <f t="shared" ref="FD45:HO45" si="3750">IFERROR(FD23/FE23,"")</f>
        <v>0</v>
      </c>
      <c r="FF45">
        <f t="shared" ref="FF45:HQ45" si="3751">IFERROR(FF23/FG23,"")</f>
        <v>20.531157270029674</v>
      </c>
      <c r="FH45">
        <f t="shared" ref="FH45:HS45" si="3752">IFERROR(FH23/FI23,"")</f>
        <v>3.7532738787643791</v>
      </c>
      <c r="FJ45">
        <f t="shared" ref="FJ45:HU45" si="3753">IFERROR(FJ23/FK23,"")</f>
        <v>20.474509229416935</v>
      </c>
      <c r="FL45">
        <f t="shared" ref="FL45:HW45" si="3754">IFERROR(FL23/FM23,"")</f>
        <v>1299.0821490400449</v>
      </c>
      <c r="FN45">
        <f t="shared" ref="FN45:HY45" si="3755">IFERROR(FN23/FO23,"")</f>
        <v>16.188933997395441</v>
      </c>
      <c r="FP45">
        <f t="shared" ref="FP45:IA45" si="3756">IFERROR(FP23/FQ23,"")</f>
        <v>11.865883254725452</v>
      </c>
      <c r="FR45">
        <f t="shared" ref="FR45:IC45" si="3757">IFERROR(FR23/FS23,"")</f>
        <v>7.5040513563784996</v>
      </c>
      <c r="FT45">
        <f t="shared" ref="FT45:IE45" si="3758">IFERROR(FT23/FU23,"")</f>
        <v>2.9496269953193495</v>
      </c>
      <c r="FV45">
        <f t="shared" ref="FV45:IG45" si="3759">IFERROR(FV23/FW23,"")</f>
        <v>1.1891532987383391</v>
      </c>
      <c r="FX45">
        <f t="shared" ref="FX45:II45" si="3760">IFERROR(FX23/FY23,"")</f>
        <v>6.5455737491430908</v>
      </c>
      <c r="FZ45">
        <f t="shared" ref="FZ45:IK45" si="3761">IFERROR(FZ23/GA23,"")</f>
        <v>1.9278738796574162</v>
      </c>
      <c r="GB45" t="str">
        <f t="shared" ref="GB45:IM45" si="3762">IFERROR(GB23/GC23,"")</f>
        <v/>
      </c>
      <c r="GD45" t="str">
        <f t="shared" ref="GD45:IO45" si="3763">IFERROR(GD23/GE23,"")</f>
        <v/>
      </c>
      <c r="GF45">
        <f t="shared" ref="GF45:IQ45" si="3764">IFERROR(GF23/GG23,"")</f>
        <v>0</v>
      </c>
      <c r="GH45">
        <f t="shared" ref="GH45:IS45" si="3765">IFERROR(GH23/GI23,"")</f>
        <v>2.4086047180079242</v>
      </c>
      <c r="GJ45">
        <f t="shared" ref="GJ45:IU45" si="3766">IFERROR(GJ23/GK23,"")</f>
        <v>0.14891525470280556</v>
      </c>
      <c r="GL45">
        <f t="shared" ref="GL45:IW45" si="3767">IFERROR(GL23/GM23,"")</f>
        <v>2.8714007531955361</v>
      </c>
      <c r="GN45">
        <f t="shared" ref="GN45:IY45" si="3768">IFERROR(GN23/GO23,"")</f>
        <v>292.31462777934365</v>
      </c>
      <c r="GP45">
        <f t="shared" ref="GP45:JA45" si="3769">IFERROR(GP23/GQ23,"")</f>
        <v>-15.694414608821434</v>
      </c>
      <c r="GR45">
        <f t="shared" ref="GR45:JC45" si="3770">IFERROR(GR23/GS23,"")</f>
        <v>0.43650477044260177</v>
      </c>
      <c r="GT45">
        <f t="shared" ref="GT45:JE45" si="3771">IFERROR(GT23/GU23,"")</f>
        <v>2.165836804546633</v>
      </c>
      <c r="GV45">
        <f t="shared" ref="GV45:JG45" si="3772">IFERROR(GV23/GW23,"")</f>
        <v>0.29067447471336061</v>
      </c>
      <c r="GX45">
        <f t="shared" ref="GX45:JI45" si="3773">IFERROR(GX23/GY23,"")</f>
        <v>1.6504622613721396</v>
      </c>
      <c r="GZ45">
        <f t="shared" ref="GZ45:JK45" si="3774">IFERROR(GZ23/HA23,"")</f>
        <v>4093.4104893734971</v>
      </c>
      <c r="HB45">
        <f t="shared" ref="HB45:JM45" si="3775">IFERROR(HB23/HC23,"")</f>
        <v>9.4701892244265125</v>
      </c>
      <c r="HD45">
        <f t="shared" ref="HD45:JO45" si="3776">IFERROR(HD23/HE23,"")</f>
        <v>2584.5239845118699</v>
      </c>
      <c r="HF45">
        <f t="shared" ref="HF45:JQ45" si="3777">IFERROR(HF23/HG23,"")</f>
        <v>12.039631106679961</v>
      </c>
      <c r="HH45">
        <f t="shared" ref="HH45:JS45" si="3778">IFERROR(HH23/HI23,"")</f>
        <v>537.6917324234372</v>
      </c>
      <c r="HJ45">
        <f t="shared" ref="HJ45:JU45" si="3779">IFERROR(HJ23/HK23,"")</f>
        <v>2.0326261727629049</v>
      </c>
      <c r="HL45">
        <f t="shared" ref="HL45:JW45" si="3780">IFERROR(HL23/HM23,"")</f>
        <v>2.5663928948025192E-2</v>
      </c>
      <c r="HN45">
        <f t="shared" ref="HN45:JY45" si="3781">IFERROR(HN23/HO23,"")</f>
        <v>2.8552344168169483</v>
      </c>
      <c r="HP45">
        <f t="shared" ref="HP45:KA45" si="3782">IFERROR(HP23/HQ23,"")</f>
        <v>82.63371095097304</v>
      </c>
      <c r="HR45">
        <f t="shared" ref="HR45:KC45" si="3783">IFERROR(HR23/HS23,"")</f>
        <v>3.1444404098199268</v>
      </c>
      <c r="HT45">
        <f t="shared" ref="HT45:KE45" si="3784">IFERROR(HT23/HU23,"")</f>
        <v>6.7698865871233624E-2</v>
      </c>
      <c r="HV45">
        <f t="shared" ref="HV45:KG45" si="3785">IFERROR(HV23/HW23,"")</f>
        <v>1.503179313268334</v>
      </c>
      <c r="HX45">
        <f t="shared" ref="HX45:KI45" si="3786">IFERROR(HX23/HY23,"")</f>
        <v>106408.61973217427</v>
      </c>
      <c r="HZ45">
        <f t="shared" ref="HZ45:KK45" si="3787">IFERROR(HZ23/IA23,"")</f>
        <v>5.986505164262919</v>
      </c>
      <c r="IB45">
        <f t="shared" ref="IB45:KM45" si="3788">IFERROR(IB23/IC23,"")</f>
        <v>303.37231503079397</v>
      </c>
      <c r="ID45">
        <f t="shared" ref="ID45:KO45" si="3789">IFERROR(ID23/IE23,"")</f>
        <v>6.5626006073547734</v>
      </c>
      <c r="IF45">
        <f t="shared" ref="IF45:JK45" si="3790">IFERROR(IF23/IG23,"")</f>
        <v>22.279232576345176</v>
      </c>
      <c r="IH45">
        <f t="shared" ref="IH45:JM45" si="3791">IFERROR(IH23/II23,"")</f>
        <v>14.594010182689427</v>
      </c>
      <c r="IJ45">
        <f t="shared" ref="IJ45:JO45" si="3792">IFERROR(IJ23/IK23,"")</f>
        <v>4.2334941462275892E-2</v>
      </c>
      <c r="IL45">
        <f t="shared" ref="IL45:JQ45" si="3793">IFERROR(IL23/IM23,"")</f>
        <v>6.3982442642572295</v>
      </c>
      <c r="IN45">
        <f t="shared" ref="IN45:JS45" si="3794">IFERROR(IN23/IO23,"")</f>
        <v>42.77115376426427</v>
      </c>
      <c r="IP45">
        <f t="shared" ref="IP45:JU45" si="3795">IFERROR(IP23/IQ23,"")</f>
        <v>8.1652571228104396</v>
      </c>
      <c r="IR45">
        <f t="shared" ref="IR45:JW45" si="3796">IFERROR(IR23/IS23,"")</f>
        <v>38.234890423705338</v>
      </c>
      <c r="IT45">
        <f t="shared" ref="IT45:JY45" si="3797">IFERROR(IT23/IU23,"")</f>
        <v>2.9640607671888546</v>
      </c>
      <c r="IV45">
        <f t="shared" ref="IV45:KA45" si="3798">IFERROR(IV23/IW23,"")</f>
        <v>787.4571313752773</v>
      </c>
      <c r="IX45">
        <f t="shared" ref="IX45:KC45" si="3799">IFERROR(IX23/IY23,"")</f>
        <v>35.046692670774881</v>
      </c>
      <c r="IZ45">
        <f t="shared" ref="IZ45:KE45" si="3800">IFERROR(IZ23/JA23,"")</f>
        <v>1.3465851576284116</v>
      </c>
      <c r="JB45">
        <f t="shared" ref="JB45:KG45" si="3801">IFERROR(JB23/JC23,"")</f>
        <v>3.9238296602993183</v>
      </c>
      <c r="JD45">
        <f t="shared" ref="JD45:KI45" si="3802">IFERROR(JD23/JE23,"")</f>
        <v>1.9125013218715581</v>
      </c>
      <c r="JF45">
        <f t="shared" ref="JF45:KK45" si="3803">IFERROR(JF23/JG23,"")</f>
        <v>1.8834749403086692</v>
      </c>
      <c r="JH45">
        <f t="shared" ref="JH45:KM45" si="3804">IFERROR(JH23/JI23,"")</f>
        <v>1308.616470813887</v>
      </c>
      <c r="JJ45">
        <f t="shared" ref="JJ45:KO45" si="3805">IFERROR(JJ23/JK23,"")</f>
        <v>3.3477174015737434</v>
      </c>
      <c r="JL45">
        <f t="shared" ref="JL45:KQ45" si="3806">IFERROR(JL23/JM23,"")</f>
        <v>704.87152838121176</v>
      </c>
      <c r="JN45">
        <f t="shared" ref="JN45:KS45" si="3807">IFERROR(JN23/JO23,"")</f>
        <v>4.9889842177735408</v>
      </c>
      <c r="JP45">
        <f t="shared" ref="JP45:KU45" si="3808">IFERROR(JP23/JQ23,"")</f>
        <v>6.8053010939283759E-2</v>
      </c>
      <c r="JR45">
        <f t="shared" ref="JR45:KW45" si="3809">IFERROR(JR23/JS23,"")</f>
        <v>4.8057484821067655</v>
      </c>
      <c r="JT45">
        <f t="shared" ref="JT45:KY45" si="3810">IFERROR(JT23/JU23,"")</f>
        <v>71.659999815709881</v>
      </c>
      <c r="JV45">
        <f t="shared" ref="JV45:LA45" si="3811">IFERROR(JV23/JW23,"")</f>
        <v>8.083443337095531</v>
      </c>
      <c r="JX45">
        <f t="shared" ref="JX45:LC45" si="3812">IFERROR(JX23/JY23,"")</f>
        <v>0.32393779577616111</v>
      </c>
      <c r="JZ45">
        <f t="shared" ref="JZ45:LE45" si="3813">IFERROR(JZ23/KA23,"")</f>
        <v>2.4803944162505305</v>
      </c>
      <c r="KB45">
        <f t="shared" ref="KB45:LG45" si="3814">IFERROR(KB23/KC23,"")</f>
        <v>307.32579302154039</v>
      </c>
      <c r="KD45">
        <f t="shared" ref="KD45:LI45" si="3815">IFERROR(KD23/KE23,"")</f>
        <v>2.9742592191023736</v>
      </c>
      <c r="KF45">
        <f t="shared" ref="KF45:LK45" si="3816">IFERROR(KF23/KG23,"")</f>
        <v>7.0273778648895294E-2</v>
      </c>
      <c r="KH45">
        <f t="shared" ref="KH45:LM45" si="3817">IFERROR(KH23/KI23,"")</f>
        <v>6.4284454432132154</v>
      </c>
      <c r="KJ45">
        <f t="shared" ref="KJ45:LO45" si="3818">IFERROR(KJ23/KK23,"")</f>
        <v>3621.4063108371938</v>
      </c>
      <c r="KL45">
        <f t="shared" ref="KL45:LQ45" si="3819">IFERROR(KL23/KM23,"")</f>
        <v>3.3402564880808936</v>
      </c>
      <c r="KN45">
        <f t="shared" ref="KN45:LS45" si="3820">IFERROR(KN23/KO23,"")</f>
        <v>3.3588854909091821</v>
      </c>
      <c r="KP45">
        <f t="shared" ref="KP45:LU45" si="3821">IFERROR(KP23/KQ23,"")</f>
        <v>4.4622098176932994</v>
      </c>
      <c r="KR45">
        <f t="shared" ref="KR45:LW45" si="3822">IFERROR(KR23/KS23,"")</f>
        <v>2.2379248271096612</v>
      </c>
      <c r="KT45">
        <f t="shared" ref="KT45:LY45" si="3823">IFERROR(KT23/KU23,"")</f>
        <v>5.0787837760621741</v>
      </c>
      <c r="KV45">
        <f t="shared" ref="KV45:MA45" si="3824">IFERROR(KV23/KW23,"")</f>
        <v>6706.6686508520834</v>
      </c>
      <c r="KX45">
        <f t="shared" ref="KX45:MC45" si="3825">IFERROR(KX23/KY23,"")</f>
        <v>2.6534308744896453</v>
      </c>
      <c r="KZ45">
        <f t="shared" ref="KZ45:ME45" si="3826">IFERROR(KZ23/LA23,"")</f>
        <v>52.689911729637132</v>
      </c>
      <c r="LB45">
        <f t="shared" ref="LB45:MG45" si="3827">IFERROR(LB23/LC23,"")</f>
        <v>32.513894594079616</v>
      </c>
      <c r="LD45">
        <f t="shared" ref="LD45:MI45" si="3828">IFERROR(LD23/LE23,"")</f>
        <v>3.4952740294521946E-3</v>
      </c>
      <c r="LF45">
        <f t="shared" ref="LF45:MK45" si="3829">IFERROR(LF23/LG23,"")</f>
        <v>1.5707820015168092</v>
      </c>
      <c r="LH45">
        <f t="shared" ref="LH45:MM45" si="3830">IFERROR(LH23/LI23,"")</f>
        <v>3737.1264174377557</v>
      </c>
      <c r="LJ45">
        <f t="shared" ref="LJ45:MO45" si="3831">IFERROR(LJ23/LK23,"")</f>
        <v>0.4739701426683095</v>
      </c>
      <c r="LL45">
        <f t="shared" ref="LL45:MQ45" si="3832">IFERROR(LL23/LM23,"")</f>
        <v>0.69752026183167004</v>
      </c>
      <c r="LN45">
        <f t="shared" ref="LN45:MS45" si="3833">IFERROR(LN23/LO23,"")</f>
        <v>2.2589407408657256</v>
      </c>
      <c r="LP45">
        <f t="shared" ref="LP45:MU45" si="3834">IFERROR(LP23/LQ23,"")</f>
        <v>181.75138029708415</v>
      </c>
      <c r="LR45">
        <f t="shared" ref="LR45:MW45" si="3835">IFERROR(LR23/LS23,"")</f>
        <v>1.5986274708461929</v>
      </c>
      <c r="LT45">
        <f t="shared" ref="LT45:MY45" si="3836">IFERROR(LT23/LU23,"")</f>
        <v>1.056093295195621</v>
      </c>
      <c r="LV45">
        <f t="shared" ref="LV45:NA45" si="3837">IFERROR(LV23/LW23,"")</f>
        <v>2.3524186363407118</v>
      </c>
      <c r="LX45">
        <f t="shared" ref="LX45:NC45" si="3838">IFERROR(LX23/LY23,"")</f>
        <v>244.70198516582951</v>
      </c>
      <c r="LZ45">
        <f t="shared" ref="LZ45:NE45" si="3839">IFERROR(LZ23/MA23,"")</f>
        <v>3.7153377843917688</v>
      </c>
      <c r="MB45">
        <f t="shared" ref="MB45:NG45" si="3840">IFERROR(MB23/MC23,"")</f>
        <v>67765.073401701462</v>
      </c>
      <c r="MD45">
        <f t="shared" ref="MD45:NI45" si="3841">IFERROR(MD23/ME23,"")</f>
        <v>2.5044030604879457</v>
      </c>
      <c r="MF45">
        <f t="shared" ref="MF45:NK45" si="3842">IFERROR(MF23/MG23,"")</f>
        <v>1.7407043587484898E-2</v>
      </c>
      <c r="MH45">
        <f t="shared" ref="MH45:NM45" si="3843">IFERROR(MH23/MI23,"")</f>
        <v>2.8122614380922775</v>
      </c>
      <c r="MJ45" t="str">
        <f t="shared" ref="MJ45:NO45" si="3844">IFERROR(MJ23/MK23,"")</f>
        <v/>
      </c>
      <c r="ML45" t="str">
        <f t="shared" ref="ML45:NQ45" si="3845">IFERROR(ML23/MM23,"")</f>
        <v/>
      </c>
      <c r="MN45" t="str">
        <f t="shared" ref="MN45:NS45" si="3846">IFERROR(MN23/MO23,"")</f>
        <v/>
      </c>
      <c r="MP45" t="str">
        <f t="shared" ref="MP45:NU45" si="3847">IFERROR(MP23/MQ23,"")</f>
        <v/>
      </c>
      <c r="MR45">
        <f t="shared" ref="MR45:NW45" si="3848">IFERROR(MR23/MS23,"")</f>
        <v>1.4055917866597791</v>
      </c>
      <c r="MT45">
        <f t="shared" ref="MT45:NY45" si="3849">IFERROR(MT23/MU23,"")</f>
        <v>-6.0118965046776561E-4</v>
      </c>
      <c r="MV45">
        <f t="shared" ref="MV45:OA45" si="3850">IFERROR(MV23/MW23,"")</f>
        <v>1.3614743959759215</v>
      </c>
      <c r="MX45">
        <f t="shared" ref="MX45:OC45" si="3851">IFERROR(MX23/MY23,"")</f>
        <v>-2.2666014852773054E-3</v>
      </c>
      <c r="MZ45" t="str">
        <f t="shared" ref="MZ45:OE45" si="3852">IFERROR(MZ23/NA23,"")</f>
        <v/>
      </c>
      <c r="NB45" t="str">
        <f t="shared" ref="NB45:OG45" si="3853">IFERROR(NB23/NC23,"")</f>
        <v/>
      </c>
      <c r="ND45">
        <f t="shared" ref="ND45:OI45" si="3854">IFERROR(ND23/NE23,"")</f>
        <v>7.4114952807852124</v>
      </c>
      <c r="NF45">
        <f t="shared" ref="NF45:OK45" si="3855">IFERROR(NF23/NG23,"")</f>
        <v>2.4146174032706923E-2</v>
      </c>
      <c r="NH45">
        <f t="shared" ref="NH45:OM45" si="3856">IFERROR(NH23/NI23,"")</f>
        <v>2.3659574468085105</v>
      </c>
      <c r="NJ45">
        <f t="shared" ref="NJ45:OO45" si="3857">IFERROR(NJ23/NK23,"")</f>
        <v>1.2908283747383703E-3</v>
      </c>
      <c r="NL45">
        <f t="shared" ref="NL45:OQ45" si="3858">IFERROR(NL23/NM23,"")</f>
        <v>0.85453887934580253</v>
      </c>
      <c r="NN45">
        <f t="shared" ref="NN45:OS45" si="3859">IFERROR(NN23/NO23,"")</f>
        <v>5.2596704453723841E-3</v>
      </c>
      <c r="NP45" t="str">
        <f t="shared" ref="NP45:OU45" si="3860">IFERROR(NP23/NQ23,"")</f>
        <v/>
      </c>
      <c r="NR45" t="str">
        <f t="shared" ref="NR45:OW45" si="3861">IFERROR(NR23/NS23,"")</f>
        <v/>
      </c>
      <c r="NT45">
        <f t="shared" ref="NT45:OY45" si="3862">IFERROR(NT23/NU23,"")</f>
        <v>2.4771528324581324</v>
      </c>
      <c r="NV45">
        <f t="shared" ref="NV45:PA45" si="3863">IFERROR(NV23/NW23,"")</f>
        <v>1.3221585032094136E-2</v>
      </c>
      <c r="NX45">
        <f t="shared" ref="NX45:PC45" si="3864">IFERROR(NX23/NY23,"")</f>
        <v>2.6168532875310548</v>
      </c>
      <c r="NZ45">
        <f t="shared" ref="NZ45:PE45" si="3865">IFERROR(NZ23/OA23,"")</f>
        <v>8.3129799892860696E-3</v>
      </c>
      <c r="OB45">
        <f t="shared" ref="OB45:PV45" si="3866">IFERROR(OB23/OC23,"")</f>
        <v>1.5387411257175856</v>
      </c>
      <c r="OD45">
        <f t="shared" ref="OD45:PV45" si="3867">IFERROR(OD23/OE23,"")</f>
        <v>3.6725506456580974E-3</v>
      </c>
      <c r="OF45">
        <f t="shared" ref="OF45:PV45" si="3868">IFERROR(OF23/OG23,"")</f>
        <v>1.57564680025189</v>
      </c>
      <c r="OH45">
        <f t="shared" ref="OH45:PV45" si="3869">IFERROR(OH23/OI23,"")</f>
        <v>1.0541496604986049E-3</v>
      </c>
      <c r="OJ45">
        <f t="shared" ref="OJ45:PV45" si="3870">IFERROR(OJ23/OK23,"")</f>
        <v>3.648682651629382</v>
      </c>
      <c r="OL45">
        <f t="shared" ref="OL45:PV45" si="3871">IFERROR(OL23/OM23,"")</f>
        <v>2.0952389822063766E-2</v>
      </c>
      <c r="ON45">
        <f t="shared" ref="ON45:PV45" si="3872">IFERROR(ON23/OO23,"")</f>
        <v>2.4671318366716037</v>
      </c>
      <c r="OP45">
        <f t="shared" ref="OP45:PV45" si="3873">IFERROR(OP23/OQ23,"")</f>
        <v>1.1663135721227976E-2</v>
      </c>
      <c r="OR45">
        <f t="shared" ref="OR45:PV45" si="3874">IFERROR(OR23/OS23,"")</f>
        <v>1.5550194640020509</v>
      </c>
      <c r="OT45">
        <f t="shared" ref="OT45:PV45" si="3875">IFERROR(OT23/OU23,"")</f>
        <v>4.8784227172051615E-2</v>
      </c>
      <c r="OV45">
        <f t="shared" ref="OV45:PV45" si="3876">IFERROR(OV23/OW23,"")</f>
        <v>3.1803934246260956</v>
      </c>
      <c r="OX45">
        <f t="shared" ref="OX45:PV45" si="3877">IFERROR(OX23/OY23,"")</f>
        <v>4.3465179602842014E-3</v>
      </c>
      <c r="OZ45">
        <f t="shared" ref="OZ45:PV45" si="3878">IFERROR(OZ23/PA23,"")</f>
        <v>1.5820960297761435</v>
      </c>
      <c r="PB45">
        <f t="shared" ref="PB45:PV45" si="3879">IFERROR(PB23/PC23,"")</f>
        <v>1.1407544489660955E-3</v>
      </c>
      <c r="PD45">
        <f t="shared" ref="PD45:PV45" si="3880">IFERROR(PD23/PE23,"")</f>
        <v>2.8017315259789153</v>
      </c>
      <c r="PF45">
        <f t="shared" ref="PF45:PV45" si="3881">IFERROR(PF23/PG23,"")</f>
        <v>4.7121824666749466E-3</v>
      </c>
      <c r="PH45">
        <f t="shared" ref="PH45:PV45" si="3882">IFERROR(PH23/PI23,"")</f>
        <v>1.8602653998884726</v>
      </c>
      <c r="PJ45">
        <f t="shared" ref="PJ45:PV45" si="3883">IFERROR(PJ23/PK23,"")</f>
        <v>3.2467364919352835E-2</v>
      </c>
      <c r="PL45" t="str">
        <f t="shared" ref="PL45:PV45" si="3884">IFERROR(PL23/PM23,"")</f>
        <v/>
      </c>
      <c r="PN45" t="str">
        <f t="shared" ref="PN45:PV45" si="3885">IFERROR(PN23/PO23,"")</f>
        <v/>
      </c>
      <c r="PP45">
        <f t="shared" ref="PP45:PV45" si="3886">IFERROR(PP23/PQ23,"")</f>
        <v>5.1939816018210694</v>
      </c>
      <c r="PR45">
        <f t="shared" ref="PR45:PV45" si="3887">IFERROR(PR23/PS23,"")</f>
        <v>7.314481101991655E-3</v>
      </c>
      <c r="PT45">
        <f t="shared" ref="PT45:PV45" si="3888">IFERROR(PT23/PU23,"")</f>
        <v>2.6952091624149559</v>
      </c>
      <c r="PV45">
        <f t="shared" ref="PV45" si="3889">IFERROR(PV23/PW23,"")</f>
        <v>3.6333042879910194E-3</v>
      </c>
    </row>
    <row r="46" spans="3:438" x14ac:dyDescent="0.4">
      <c r="C46" s="10">
        <v>2023</v>
      </c>
      <c r="D46">
        <f t="shared" si="216"/>
        <v>4.4836761882323479</v>
      </c>
      <c r="F46">
        <f t="shared" si="217"/>
        <v>1.9400629950515756E-3</v>
      </c>
      <c r="H46" t="str">
        <f t="shared" ref="H46:BS46" si="3890">IFERROR(H24/I24,"")</f>
        <v/>
      </c>
      <c r="J46" t="str">
        <f t="shared" ref="J46:BU46" si="3891">IFERROR(J24/K24,"")</f>
        <v/>
      </c>
      <c r="L46" t="str">
        <f t="shared" ref="L46:BW46" si="3892">IFERROR(L24/M24,"")</f>
        <v/>
      </c>
      <c r="N46" t="str">
        <f t="shared" ref="N46:BY46" si="3893">IFERROR(N24/O24,"")</f>
        <v/>
      </c>
      <c r="P46">
        <f t="shared" ref="P46:CA46" si="3894">IFERROR(P24/Q24,"")</f>
        <v>2.6066364760731568</v>
      </c>
      <c r="R46">
        <f t="shared" ref="R46:CC46" si="3895">IFERROR(R24/S24,"")</f>
        <v>2.2925299760790357E-2</v>
      </c>
      <c r="T46">
        <f t="shared" ref="T46:CE46" si="3896">IFERROR(T24/U24,"")</f>
        <v>2.206141415372918</v>
      </c>
      <c r="V46">
        <f t="shared" ref="V46:CG46" si="3897">IFERROR(V24/W24,"")</f>
        <v>8.901893189838174E-3</v>
      </c>
      <c r="X46">
        <f t="shared" ref="X46:CI46" si="3898">IFERROR(X24/Y24,"")</f>
        <v>11.024301657012611</v>
      </c>
      <c r="Z46">
        <f t="shared" ref="Z46:CK46" si="3899">IFERROR(Z24/AA24,"")</f>
        <v>6.0458204243470938E-4</v>
      </c>
      <c r="AB46">
        <f t="shared" ref="AB46:CM46" si="3900">IFERROR(AB24/AC24,"")</f>
        <v>2.5149898539138897</v>
      </c>
      <c r="AD46">
        <f t="shared" ref="AD46:CO46" si="3901">IFERROR(AD24/AE24,"")</f>
        <v>5.1593876872947572E-3</v>
      </c>
      <c r="AF46">
        <f t="shared" ref="AF46:CQ46" si="3902">IFERROR(AF24/AG24,"")</f>
        <v>6.335689562354367</v>
      </c>
      <c r="AH46">
        <f t="shared" ref="AH46:CS46" si="3903">IFERROR(AH24/AI24,"")</f>
        <v>5.4167005929085235E-3</v>
      </c>
      <c r="AJ46" t="str">
        <f t="shared" ref="AJ46:CU46" si="3904">IFERROR(AJ24/AK24,"")</f>
        <v/>
      </c>
      <c r="AL46" t="str">
        <f t="shared" ref="AL46:CW46" si="3905">IFERROR(AL24/AM24,"")</f>
        <v/>
      </c>
      <c r="AN46">
        <f t="shared" ref="AN46:CY46" si="3906">IFERROR(AN24/AO24,"")</f>
        <v>356.39900481592605</v>
      </c>
      <c r="AP46">
        <f t="shared" ref="AP46:DA46" si="3907">IFERROR(AP24/AQ24,"")</f>
        <v>30.307668188953489</v>
      </c>
      <c r="AR46">
        <f t="shared" ref="AR46:DC46" si="3908">IFERROR(AR24/AS24,"")</f>
        <v>0.37455291770252264</v>
      </c>
      <c r="AT46">
        <f t="shared" ref="AT46:DE46" si="3909">IFERROR(AT24/AU24,"")</f>
        <v>1.155660192414127</v>
      </c>
      <c r="AV46">
        <f t="shared" ref="AV46:DG46" si="3910">IFERROR(AV24/AW24,"")</f>
        <v>12.992200801797342</v>
      </c>
      <c r="AX46">
        <f t="shared" ref="AX46:DI46" si="3911">IFERROR(AX24/AY24,"")</f>
        <v>2.7754438106416512</v>
      </c>
      <c r="AZ46">
        <f t="shared" ref="AZ46:DK46" si="3912">IFERROR(AZ24/BA24,"")</f>
        <v>245.77010482278894</v>
      </c>
      <c r="BB46">
        <f t="shared" ref="BB46:DM46" si="3913">IFERROR(BB24/BC24,"")</f>
        <v>5.7521549734352835</v>
      </c>
      <c r="BD46">
        <f t="shared" ref="BD46:DO46" si="3914">IFERROR(BD24/BE24,"")</f>
        <v>4.423415311411885</v>
      </c>
      <c r="BF46">
        <f t="shared" ref="BF46:DQ46" si="3915">IFERROR(BF24/BG24,"")</f>
        <v>18.39054696215906</v>
      </c>
      <c r="BH46">
        <f t="shared" ref="BH46:DS46" si="3916">IFERROR(BH24/BI24,"")</f>
        <v>8.9725126582945181E-2</v>
      </c>
      <c r="BJ46">
        <f t="shared" ref="BJ46:DU46" si="3917">IFERROR(BJ24/BK24,"")</f>
        <v>1.31015719077971</v>
      </c>
      <c r="BL46" t="str">
        <f t="shared" ref="BL46:DW46" si="3918">IFERROR(BL24/BM24,"")</f>
        <v/>
      </c>
      <c r="BN46" t="str">
        <f t="shared" ref="BN46:DY46" si="3919">IFERROR(BN24/BO24,"")</f>
        <v/>
      </c>
      <c r="BP46">
        <f t="shared" ref="BP46:EA46" si="3920">IFERROR(BP24/BQ24,"")</f>
        <v>0</v>
      </c>
      <c r="BR46">
        <f t="shared" ref="BR46:EC46" si="3921">IFERROR(BR24/BS24,"")</f>
        <v>6.4469607195461451</v>
      </c>
      <c r="BT46" t="str">
        <f t="shared" ref="BT46:EE46" si="3922">IFERROR(BT24/BU24,"")</f>
        <v/>
      </c>
      <c r="BV46" t="str">
        <f t="shared" ref="BV46:EG46" si="3923">IFERROR(BV24/BW24,"")</f>
        <v/>
      </c>
      <c r="BX46">
        <f t="shared" ref="BX46:EI46" si="3924">IFERROR(BX24/BY24,"")</f>
        <v>0</v>
      </c>
      <c r="BZ46">
        <f t="shared" ref="BZ46:EK46" si="3925">IFERROR(BZ24/CA24,"")</f>
        <v>5.8765897699827709</v>
      </c>
      <c r="CB46">
        <f t="shared" ref="CB46:EM46" si="3926">IFERROR(CB24/CC24,"")</f>
        <v>618.7291404263367</v>
      </c>
      <c r="CD46">
        <f t="shared" ref="CD46:EO46" si="3927">IFERROR(CD24/CE24,"")</f>
        <v>5.827882849502207</v>
      </c>
      <c r="CF46">
        <f t="shared" ref="CF46:EQ46" si="3928">IFERROR(CF24/CG24,"")</f>
        <v>27.827000670656819</v>
      </c>
      <c r="CH46">
        <f t="shared" ref="CH46:ES46" si="3929">IFERROR(CH24/CI24,"")</f>
        <v>6.1676257794335871</v>
      </c>
      <c r="CJ46">
        <f t="shared" ref="CJ46:EU46" si="3930">IFERROR(CJ24/CK24,"")</f>
        <v>823.96713965302399</v>
      </c>
      <c r="CL46">
        <f t="shared" ref="CL46:EW46" si="3931">IFERROR(CL24/CM24,"")</f>
        <v>4.7028094820017561</v>
      </c>
      <c r="CN46">
        <f t="shared" ref="CN46:EY46" si="3932">IFERROR(CN24/CO24,"")</f>
        <v>5.1941635439659155</v>
      </c>
      <c r="CP46">
        <f t="shared" ref="CP46:FA46" si="3933">IFERROR(CP24/CQ24,"")</f>
        <v>8.5578731222306281</v>
      </c>
      <c r="CR46">
        <f t="shared" ref="CR46:FC46" si="3934">IFERROR(CR24/CS24,"")</f>
        <v>6.8145512783632831E-2</v>
      </c>
      <c r="CT46">
        <f t="shared" ref="CT46:FE46" si="3935">IFERROR(CT24/CU24,"")</f>
        <v>1.3507735436238659</v>
      </c>
      <c r="CV46">
        <f t="shared" ref="CV46:FG46" si="3936">IFERROR(CV24/CW24,"")</f>
        <v>4092.9450420689172</v>
      </c>
      <c r="CX46">
        <f t="shared" ref="CX46:FI46" si="3937">IFERROR(CX24/CY24,"")</f>
        <v>0.7223976040600254</v>
      </c>
      <c r="CZ46">
        <f t="shared" ref="CZ46:FK46" si="3938">IFERROR(CZ24/DA24,"")</f>
        <v>2.1344293231385342E-2</v>
      </c>
      <c r="DB46">
        <f t="shared" ref="DB46:FM46" si="3939">IFERROR(DB24/DC24,"")</f>
        <v>1.5682496807226651</v>
      </c>
      <c r="DD46" t="str">
        <f t="shared" ref="DD46:FO46" si="3940">IFERROR(DD24/DE24,"")</f>
        <v/>
      </c>
      <c r="DF46" t="str">
        <f t="shared" ref="DF46:FQ46" si="3941">IFERROR(DF24/DG24,"")</f>
        <v/>
      </c>
      <c r="DH46">
        <f t="shared" ref="DH46:FS46" si="3942">IFERROR(DH24/DI24,"")</f>
        <v>0</v>
      </c>
      <c r="DJ46">
        <f t="shared" ref="DJ46:FU46" si="3943">IFERROR(DJ24/DK24,"")</f>
        <v>4.1309221180915161</v>
      </c>
      <c r="DL46">
        <f t="shared" ref="DL46:FW46" si="3944">IFERROR(DL24/DM24,"")</f>
        <v>333.59260816446005</v>
      </c>
      <c r="DN46">
        <f t="shared" ref="DN46:FY46" si="3945">IFERROR(DN24/DO24,"")</f>
        <v>2864.345514950166</v>
      </c>
      <c r="DP46">
        <f t="shared" ref="DP46:GA46" si="3946">IFERROR(DP24/DQ24,"")</f>
        <v>1.0414887481519499</v>
      </c>
      <c r="DR46">
        <f t="shared" ref="DR46:GC46" si="3947">IFERROR(DR24/DS24,"")</f>
        <v>3.0290240661009475</v>
      </c>
      <c r="DT46" t="str">
        <f t="shared" ref="DT46:GE46" si="3948">IFERROR(DT24/DU24,"")</f>
        <v/>
      </c>
      <c r="DV46" t="str">
        <f t="shared" ref="DV46:GG46" si="3949">IFERROR(DV24/DW24,"")</f>
        <v/>
      </c>
      <c r="DX46">
        <f t="shared" ref="DX46:GI46" si="3950">IFERROR(DX24/DY24,"")</f>
        <v>0</v>
      </c>
      <c r="DZ46">
        <f t="shared" ref="DZ46:GK46" si="3951">IFERROR(DZ24/EA24,"")</f>
        <v>9.789504205022304</v>
      </c>
      <c r="EB46">
        <f t="shared" ref="EB46:GM46" si="3952">IFERROR(EB24/EC24,"")</f>
        <v>43.054116063502612</v>
      </c>
      <c r="ED46">
        <f t="shared" ref="ED46:GO46" si="3953">IFERROR(ED24/EE24,"")</f>
        <v>42.041364635698585</v>
      </c>
      <c r="EF46">
        <f t="shared" ref="EF46:GQ46" si="3954">IFERROR(EF24/EG24,"")</f>
        <v>383.80736828873285</v>
      </c>
      <c r="EH46">
        <f t="shared" ref="EH46:GS46" si="3955">IFERROR(EH24/EI24,"")</f>
        <v>12.145961582265533</v>
      </c>
      <c r="EJ46">
        <f t="shared" ref="EJ46:GU46" si="3956">IFERROR(EJ24/EK24,"")</f>
        <v>1.9305549108275866</v>
      </c>
      <c r="EL46">
        <f t="shared" ref="EL46:GW46" si="3957">IFERROR(EL24/EM24,"")</f>
        <v>4.2697267281840041</v>
      </c>
      <c r="EN46">
        <f t="shared" ref="EN46:GY46" si="3958">IFERROR(EN24/EO24,"")</f>
        <v>488.59817609182534</v>
      </c>
      <c r="EP46">
        <f t="shared" ref="EP46:HA46" si="3959">IFERROR(EP24/EQ24,"")</f>
        <v>-57.487646293888169</v>
      </c>
      <c r="ER46">
        <f t="shared" ref="ER46:HC46" si="3960">IFERROR(ER24/ES24,"")</f>
        <v>663.45182803433954</v>
      </c>
      <c r="ET46">
        <f t="shared" ref="ET46:HE46" si="3961">IFERROR(ET24/EU24,"")</f>
        <v>7.7748102305241531</v>
      </c>
      <c r="EV46" t="str">
        <f t="shared" ref="EV46:HG46" si="3962">IFERROR(EV24/EW24,"")</f>
        <v/>
      </c>
      <c r="EX46" t="str">
        <f t="shared" ref="EX46:HI46" si="3963">IFERROR(EX24/EY24,"")</f>
        <v/>
      </c>
      <c r="EZ46" t="str">
        <f t="shared" ref="EZ46:HK46" si="3964">IFERROR(EZ24/FA24,"")</f>
        <v/>
      </c>
      <c r="FB46" t="str">
        <f t="shared" ref="FB46:HM46" si="3965">IFERROR(FB24/FC24,"")</f>
        <v/>
      </c>
      <c r="FD46">
        <f t="shared" ref="FD46:HO46" si="3966">IFERROR(FD24/FE24,"")</f>
        <v>0</v>
      </c>
      <c r="FF46">
        <f t="shared" ref="FF46:HQ46" si="3967">IFERROR(FF24/FG24,"")</f>
        <v>8.8071065989847721</v>
      </c>
      <c r="FH46">
        <f t="shared" ref="FH46:HS46" si="3968">IFERROR(FH24/FI24,"")</f>
        <v>3.4317243147270777</v>
      </c>
      <c r="FJ46">
        <f t="shared" ref="FJ46:HU46" si="3969">IFERROR(FJ24/FK24,"")</f>
        <v>19.161435650998648</v>
      </c>
      <c r="FL46" t="str">
        <f t="shared" ref="FL46:HW46" si="3970">IFERROR(FL24/FM24,"")</f>
        <v/>
      </c>
      <c r="FN46" t="str">
        <f t="shared" ref="FN46:HY46" si="3971">IFERROR(FN24/FO24,"")</f>
        <v/>
      </c>
      <c r="FP46">
        <f t="shared" ref="FP46:IA46" si="3972">IFERROR(FP24/FQ24,"")</f>
        <v>0</v>
      </c>
      <c r="FR46">
        <f t="shared" ref="FR46:IC46" si="3973">IFERROR(FR24/FS24,"")</f>
        <v>7.3768413320429538</v>
      </c>
      <c r="FT46">
        <f t="shared" ref="FT46:IE46" si="3974">IFERROR(FT24/FU24,"")</f>
        <v>2.5293036472713841</v>
      </c>
      <c r="FV46">
        <f t="shared" ref="FV46:IG46" si="3975">IFERROR(FV24/FW24,"")</f>
        <v>2.0806189036509704</v>
      </c>
      <c r="FX46">
        <f t="shared" ref="FX46:II46" si="3976">IFERROR(FX24/FY24,"")</f>
        <v>6.8724612542302843</v>
      </c>
      <c r="FZ46">
        <f t="shared" ref="FZ46:IK46" si="3977">IFERROR(FZ24/GA24,"")</f>
        <v>1.6380094619369892</v>
      </c>
      <c r="GB46" t="str">
        <f t="shared" ref="GB46:IM46" si="3978">IFERROR(GB24/GC24,"")</f>
        <v/>
      </c>
      <c r="GD46" t="str">
        <f t="shared" ref="GD46:IO46" si="3979">IFERROR(GD24/GE24,"")</f>
        <v/>
      </c>
      <c r="GF46">
        <f t="shared" ref="GF46:IQ46" si="3980">IFERROR(GF24/GG24,"")</f>
        <v>0</v>
      </c>
      <c r="GH46">
        <f t="shared" ref="GH46:IS46" si="3981">IFERROR(GH24/GI24,"")</f>
        <v>2.2539845269962142</v>
      </c>
      <c r="GJ46">
        <f t="shared" ref="GJ46:IU46" si="3982">IFERROR(GJ24/GK24,"")</f>
        <v>9.9894188466893505E-2</v>
      </c>
      <c r="GL46">
        <f t="shared" ref="GL46:IW46" si="3983">IFERROR(GL24/GM24,"")</f>
        <v>10.380682735819054</v>
      </c>
      <c r="GN46">
        <f t="shared" ref="GN46:IY46" si="3984">IFERROR(GN24/GO24,"")</f>
        <v>221.91355163368587</v>
      </c>
      <c r="GP46">
        <f t="shared" ref="GP46:JA46" si="3985">IFERROR(GP24/GQ24,"")</f>
        <v>10.925328637038859</v>
      </c>
      <c r="GR46">
        <f t="shared" ref="GR46:JC46" si="3986">IFERROR(GR24/GS24,"")</f>
        <v>0.35426276351712582</v>
      </c>
      <c r="GT46">
        <f t="shared" ref="GT46:JE46" si="3987">IFERROR(GT24/GU24,"")</f>
        <v>3.7281970193346985</v>
      </c>
      <c r="GV46">
        <f t="shared" ref="GV46:JG46" si="3988">IFERROR(GV24/GW24,"")</f>
        <v>0.27798718463287048</v>
      </c>
      <c r="GX46">
        <f t="shared" ref="GX46:JI46" si="3989">IFERROR(GX24/GY24,"")</f>
        <v>1.9338243027529622</v>
      </c>
      <c r="GZ46">
        <f t="shared" ref="GZ46:JK46" si="3990">IFERROR(GZ24/HA24,"")</f>
        <v>3477.8183353743452</v>
      </c>
      <c r="HB46">
        <f t="shared" ref="HB46:JM46" si="3991">IFERROR(HB24/HC24,"")</f>
        <v>13.67746157805721</v>
      </c>
      <c r="HD46">
        <f t="shared" ref="HD46:JO46" si="3992">IFERROR(HD24/HE24,"")</f>
        <v>1562.816339095916</v>
      </c>
      <c r="HF46">
        <f t="shared" ref="HF46:JQ46" si="3993">IFERROR(HF24/HG24,"")</f>
        <v>2.428004190070852</v>
      </c>
      <c r="HH46">
        <f t="shared" ref="HH46:JS46" si="3994">IFERROR(HH24/HI24,"")</f>
        <v>418.3079783731967</v>
      </c>
      <c r="HJ46">
        <f t="shared" ref="HJ46:JU46" si="3995">IFERROR(HJ24/HK24,"")</f>
        <v>1.8301842870395679</v>
      </c>
      <c r="HL46">
        <f t="shared" ref="HL46:JW46" si="3996">IFERROR(HL24/HM24,"")</f>
        <v>1.9341956090017536E-2</v>
      </c>
      <c r="HN46">
        <f t="shared" ref="HN46:JY46" si="3997">IFERROR(HN24/HO24,"")</f>
        <v>3.3381930949183403</v>
      </c>
      <c r="HP46">
        <f t="shared" ref="HP46:KA46" si="3998">IFERROR(HP24/HQ24,"")</f>
        <v>76.330563382551304</v>
      </c>
      <c r="HR46">
        <f t="shared" ref="HR46:KC46" si="3999">IFERROR(HR24/HS24,"")</f>
        <v>2.1236674690731028</v>
      </c>
      <c r="HT46" t="str">
        <f t="shared" ref="HT46:KE46" si="4000">IFERROR(HT24/HU24,"")</f>
        <v/>
      </c>
      <c r="HV46" t="str">
        <f t="shared" ref="HV46:KG46" si="4001">IFERROR(HV24/HW24,"")</f>
        <v/>
      </c>
      <c r="HX46">
        <f t="shared" ref="HX46:KI46" si="4002">IFERROR(HX24/HY24,"")</f>
        <v>0</v>
      </c>
      <c r="HZ46">
        <f t="shared" ref="HZ46:KK46" si="4003">IFERROR(HZ24/IA24,"")</f>
        <v>-485.11177993381182</v>
      </c>
      <c r="IB46">
        <f t="shared" ref="IB46:KM46" si="4004">IFERROR(IB24/IC24,"")</f>
        <v>285.47801808948822</v>
      </c>
      <c r="ID46">
        <f t="shared" ref="ID46:KO46" si="4005">IFERROR(ID24/IE24,"")</f>
        <v>8.0283164119156503</v>
      </c>
      <c r="IF46">
        <f t="shared" ref="IF46:JK46" si="4006">IFERROR(IF24/IG24,"")</f>
        <v>11.175218430377006</v>
      </c>
      <c r="IH46">
        <f t="shared" ref="IH46:JM46" si="4007">IFERROR(IH24/II24,"")</f>
        <v>13.920959964113493</v>
      </c>
      <c r="IJ46">
        <f t="shared" ref="IJ46:JO46" si="4008">IFERROR(IJ24/IK24,"")</f>
        <v>3.6929583845090791E-2</v>
      </c>
      <c r="IL46">
        <f t="shared" ref="IL46:JQ46" si="4009">IFERROR(IL24/IM24,"")</f>
        <v>5.7476846081841533</v>
      </c>
      <c r="IN46">
        <f t="shared" ref="IN46:JS46" si="4010">IFERROR(IN24/IO24,"")</f>
        <v>29.391150259456609</v>
      </c>
      <c r="IP46">
        <f t="shared" ref="IP46:JU46" si="4011">IFERROR(IP24/IQ24,"")</f>
        <v>7.7030622274815697</v>
      </c>
      <c r="IR46">
        <f t="shared" ref="IR46:JW46" si="4012">IFERROR(IR24/IS24,"")</f>
        <v>39.815375925724155</v>
      </c>
      <c r="IT46">
        <f t="shared" ref="IT46:JY46" si="4013">IFERROR(IT24/IU24,"")</f>
        <v>3.5267031563912865</v>
      </c>
      <c r="IV46">
        <f t="shared" ref="IV46:KA46" si="4014">IFERROR(IV24/IW24,"")</f>
        <v>636.57087490577953</v>
      </c>
      <c r="IX46">
        <f t="shared" ref="IX46:KC46" si="4015">IFERROR(IX24/IY24,"")</f>
        <v>29.990571151252343</v>
      </c>
      <c r="IZ46">
        <f t="shared" ref="IZ46:KE46" si="4016">IFERROR(IZ24/JA24,"")</f>
        <v>0.76321114559839864</v>
      </c>
      <c r="JB46">
        <f t="shared" ref="JB46:KG46" si="4017">IFERROR(JB24/JC24,"")</f>
        <v>6.944937607390381</v>
      </c>
      <c r="JD46">
        <f t="shared" ref="JD46:KI46" si="4018">IFERROR(JD24/JE24,"")</f>
        <v>1.4710524353647283</v>
      </c>
      <c r="JF46">
        <f t="shared" ref="JF46:KK46" si="4019">IFERROR(JF24/JG24,"")</f>
        <v>1.6121513523694089</v>
      </c>
      <c r="JH46">
        <f t="shared" ref="JH46:KM46" si="4020">IFERROR(JH24/JI24,"")</f>
        <v>1159.5705609787112</v>
      </c>
      <c r="JJ46">
        <f t="shared" ref="JJ46:KO46" si="4021">IFERROR(JJ24/JK24,"")</f>
        <v>27.75925915204861</v>
      </c>
      <c r="JL46">
        <f t="shared" ref="JL46:KQ46" si="4022">IFERROR(JL24/JM24,"")</f>
        <v>616.44325458922731</v>
      </c>
      <c r="JN46">
        <f t="shared" ref="JN46:KS46" si="4023">IFERROR(JN24/JO24,"")</f>
        <v>102.15393258426967</v>
      </c>
      <c r="JP46">
        <f t="shared" ref="JP46:KU46" si="4024">IFERROR(JP24/JQ24,"")</f>
        <v>6.459947806233314E-2</v>
      </c>
      <c r="JR46">
        <f t="shared" ref="JR46:KW46" si="4025">IFERROR(JR24/JS24,"")</f>
        <v>4.2921761677031727</v>
      </c>
      <c r="JT46">
        <f t="shared" ref="JT46:KY46" si="4026">IFERROR(JT24/JU24,"")</f>
        <v>56.349719901510944</v>
      </c>
      <c r="JV46">
        <f t="shared" ref="JV46:LA46" si="4027">IFERROR(JV24/JW24,"")</f>
        <v>6.4107750303024718</v>
      </c>
      <c r="JX46">
        <f t="shared" ref="JX46:LC46" si="4028">IFERROR(JX24/JY24,"")</f>
        <v>0.30998687455626561</v>
      </c>
      <c r="JZ46">
        <f t="shared" ref="JZ46:LE46" si="4029">IFERROR(JZ24/KA24,"")</f>
        <v>0.80455356685941748</v>
      </c>
      <c r="KB46">
        <f t="shared" ref="KB46:LG46" si="4030">IFERROR(KB24/KC24,"")</f>
        <v>261.89648229528018</v>
      </c>
      <c r="KD46">
        <f t="shared" ref="KD46:LI46" si="4031">IFERROR(KD24/KE24,"")</f>
        <v>2.2125896811037951</v>
      </c>
      <c r="KF46">
        <f t="shared" ref="KF46:LK46" si="4032">IFERROR(KF24/KG24,"")</f>
        <v>4.5782262459130509E-2</v>
      </c>
      <c r="KH46">
        <f t="shared" ref="KH46:LM46" si="4033">IFERROR(KH24/KI24,"")</f>
        <v>3.6655193551918055</v>
      </c>
      <c r="KJ46">
        <f t="shared" ref="KJ46:LO46" si="4034">IFERROR(KJ24/KK24,"")</f>
        <v>3773.2364418070756</v>
      </c>
      <c r="KL46">
        <f t="shared" ref="KL46:LQ46" si="4035">IFERROR(KL24/KM24,"")</f>
        <v>3.2019243077833668</v>
      </c>
      <c r="KN46">
        <f t="shared" ref="KN46:LS46" si="4036">IFERROR(KN24/KO24,"")</f>
        <v>1.9331158462080107</v>
      </c>
      <c r="KP46">
        <f t="shared" ref="KP46:LU46" si="4037">IFERROR(KP24/KQ24,"")</f>
        <v>3.8770701892744479</v>
      </c>
      <c r="KR46">
        <f t="shared" ref="KR46:LW46" si="4038">IFERROR(KR24/KS24,"")</f>
        <v>1.2690504751093461</v>
      </c>
      <c r="KT46">
        <f t="shared" ref="KT46:LY46" si="4039">IFERROR(KT24/KU24,"")</f>
        <v>6.3545182015725592</v>
      </c>
      <c r="KV46">
        <f t="shared" ref="KV46:MA46" si="4040">IFERROR(KV24/KW24,"")</f>
        <v>6466.0708880392376</v>
      </c>
      <c r="KX46">
        <f t="shared" ref="KX46:MC46" si="4041">IFERROR(KX24/KY24,"")</f>
        <v>4.0022938129747851</v>
      </c>
      <c r="KZ46">
        <f t="shared" ref="KZ46:ME46" si="4042">IFERROR(KZ24/LA24,"")</f>
        <v>46.416697806821695</v>
      </c>
      <c r="LB46">
        <f t="shared" ref="LB46:MG46" si="4043">IFERROR(LB24/LC24,"")</f>
        <v>5.9232786797458097</v>
      </c>
      <c r="LD46">
        <f t="shared" ref="LD46:MI46" si="4044">IFERROR(LD24/LE24,"")</f>
        <v>3.5663617586818722E-3</v>
      </c>
      <c r="LF46">
        <f t="shared" ref="LF46:MK46" si="4045">IFERROR(LF24/LG24,"")</f>
        <v>1.816115616681736</v>
      </c>
      <c r="LH46">
        <f t="shared" ref="LH46:MM46" si="4046">IFERROR(LH24/LI24,"")</f>
        <v>3494.8829885148139</v>
      </c>
      <c r="LJ46">
        <f t="shared" ref="LJ46:MO46" si="4047">IFERROR(LJ24/LK24,"")</f>
        <v>0.28205862318543928</v>
      </c>
      <c r="LL46">
        <f t="shared" ref="LL46:MQ46" si="4048">IFERROR(LL24/LM24,"")</f>
        <v>0.50708822848463997</v>
      </c>
      <c r="LN46">
        <f t="shared" ref="LN46:MS46" si="4049">IFERROR(LN24/LO24,"")</f>
        <v>2.6074831271904038</v>
      </c>
      <c r="LP46">
        <f t="shared" ref="LP46:MU46" si="4050">IFERROR(LP24/LQ24,"")</f>
        <v>138.83660215573207</v>
      </c>
      <c r="LR46">
        <f t="shared" ref="LR46:MW46" si="4051">IFERROR(LR24/LS24,"")</f>
        <v>2.5009345245790691</v>
      </c>
      <c r="LT46">
        <f t="shared" ref="LT46:MY46" si="4052">IFERROR(LT24/LU24,"")</f>
        <v>0.6609070306561855</v>
      </c>
      <c r="LV46">
        <f t="shared" ref="LV46:NA46" si="4053">IFERROR(LV24/LW24,"")</f>
        <v>1.4970348379756349</v>
      </c>
      <c r="LX46">
        <f t="shared" ref="LX46:NC46" si="4054">IFERROR(LX24/LY24,"")</f>
        <v>259.79848060071669</v>
      </c>
      <c r="LZ46">
        <f t="shared" ref="LZ46:NE46" si="4055">IFERROR(LZ24/MA24,"")</f>
        <v>3.2201324173584767</v>
      </c>
      <c r="MB46">
        <f t="shared" ref="MB46:NG46" si="4056">IFERROR(MB24/MC24,"")</f>
        <v>80346.501535659845</v>
      </c>
      <c r="MD46">
        <f t="shared" ref="MD46:NI46" si="4057">IFERROR(MD24/ME24,"")</f>
        <v>13.585740307051783</v>
      </c>
      <c r="MF46">
        <f t="shared" ref="MF46:NK46" si="4058">IFERROR(MF24/MG24,"")</f>
        <v>1.1667913716601225E-2</v>
      </c>
      <c r="MH46">
        <f t="shared" ref="MH46:NM46" si="4059">IFERROR(MH24/MI24,"")</f>
        <v>2.7145651230537622</v>
      </c>
      <c r="MJ46" t="str">
        <f t="shared" ref="MJ46:NO46" si="4060">IFERROR(MJ24/MK24,"")</f>
        <v/>
      </c>
      <c r="ML46" t="str">
        <f t="shared" ref="ML46:NQ46" si="4061">IFERROR(ML24/MM24,"")</f>
        <v/>
      </c>
      <c r="MN46" t="str">
        <f t="shared" ref="MN46:NS46" si="4062">IFERROR(MN24/MO24,"")</f>
        <v/>
      </c>
      <c r="MP46" t="str">
        <f t="shared" ref="MP46:NU46" si="4063">IFERROR(MP24/MQ24,"")</f>
        <v/>
      </c>
      <c r="MR46" t="str">
        <f t="shared" ref="MR46:NW46" si="4064">IFERROR(MR24/MS24,"")</f>
        <v/>
      </c>
      <c r="MT46" t="str">
        <f t="shared" ref="MT46:NY46" si="4065">IFERROR(MT24/MU24,"")</f>
        <v/>
      </c>
      <c r="MV46">
        <f t="shared" ref="MV46:OA46" si="4066">IFERROR(MV24/MW24,"")</f>
        <v>1.3531524520734501</v>
      </c>
      <c r="MX46">
        <f t="shared" ref="MX46:OC46" si="4067">IFERROR(MX24/MY24,"")</f>
        <v>-1.6935358437539423E-3</v>
      </c>
      <c r="MZ46" t="str">
        <f t="shared" ref="MZ46:OE46" si="4068">IFERROR(MZ24/NA24,"")</f>
        <v/>
      </c>
      <c r="NB46" t="str">
        <f t="shared" ref="NB46:OG46" si="4069">IFERROR(NB24/NC24,"")</f>
        <v/>
      </c>
      <c r="ND46" t="str">
        <f t="shared" ref="ND46:OI46" si="4070">IFERROR(ND24/NE24,"")</f>
        <v/>
      </c>
      <c r="NF46" t="str">
        <f t="shared" ref="NF46:OK46" si="4071">IFERROR(NF24/NG24,"")</f>
        <v/>
      </c>
      <c r="NH46">
        <f t="shared" ref="NH46:OM46" si="4072">IFERROR(NH24/NI24,"")</f>
        <v>4.8455322018657974</v>
      </c>
      <c r="NJ46">
        <f t="shared" ref="NJ46:OO46" si="4073">IFERROR(NJ24/NK24,"")</f>
        <v>3.9868619379642946E-4</v>
      </c>
      <c r="NL46">
        <f t="shared" ref="NL46:OQ46" si="4074">IFERROR(NL24/NM24,"")</f>
        <v>1.1775290302580568</v>
      </c>
      <c r="NN46">
        <f t="shared" ref="NN46:OS46" si="4075">IFERROR(NN24/NO24,"")</f>
        <v>4.3209909211017325E-3</v>
      </c>
      <c r="NP46" t="str">
        <f t="shared" ref="NP46:OU46" si="4076">IFERROR(NP24/NQ24,"")</f>
        <v/>
      </c>
      <c r="NR46" t="str">
        <f t="shared" ref="NR46:OW46" si="4077">IFERROR(NR24/NS24,"")</f>
        <v/>
      </c>
      <c r="NT46" t="str">
        <f t="shared" ref="NT46:OY46" si="4078">IFERROR(NT24/NU24,"")</f>
        <v/>
      </c>
      <c r="NV46" t="str">
        <f t="shared" ref="NV46:PA46" si="4079">IFERROR(NV24/NW24,"")</f>
        <v/>
      </c>
      <c r="NX46">
        <f t="shared" ref="NX46:PC46" si="4080">IFERROR(NX24/NY24,"")</f>
        <v>5.4303187546330616</v>
      </c>
      <c r="NZ46">
        <f t="shared" ref="NZ46:PE46" si="4081">IFERROR(NZ24/OA24,"")</f>
        <v>4.8974316957295224E-3</v>
      </c>
      <c r="OB46">
        <f t="shared" ref="OB46:PV46" si="4082">IFERROR(OB24/OC24,"")</f>
        <v>1.2820585506648798</v>
      </c>
      <c r="OD46">
        <f t="shared" ref="OD46:PV46" si="4083">IFERROR(OD24/OE24,"")</f>
        <v>-2.6098979767154558E-3</v>
      </c>
      <c r="OF46">
        <f t="shared" ref="OF46:PV46" si="4084">IFERROR(OF24/OG24,"")</f>
        <v>1.872228526936043</v>
      </c>
      <c r="OH46">
        <f t="shared" ref="OH46:PV46" si="4085">IFERROR(OH24/OI24,"")</f>
        <v>3.5658883780799143E-3</v>
      </c>
      <c r="OJ46">
        <f t="shared" ref="OJ46:PV46" si="4086">IFERROR(OJ24/OK24,"")</f>
        <v>2.9458671568648409</v>
      </c>
      <c r="OL46">
        <f t="shared" ref="OL46:PV46" si="4087">IFERROR(OL24/OM24,"")</f>
        <v>1.2248367665323109E-2</v>
      </c>
      <c r="ON46">
        <f t="shared" ref="ON46:PV46" si="4088">IFERROR(ON24/OO24,"")</f>
        <v>2.6456700760412875</v>
      </c>
      <c r="OP46">
        <f t="shared" ref="OP46:PV46" si="4089">IFERROR(OP24/OQ24,"")</f>
        <v>9.5707715653201002E-3</v>
      </c>
      <c r="OR46">
        <f t="shared" ref="OR46:PV46" si="4090">IFERROR(OR24/OS24,"")</f>
        <v>2.179758211648521</v>
      </c>
      <c r="OT46">
        <f t="shared" ref="OT46:PV46" si="4091">IFERROR(OT24/OU24,"")</f>
        <v>5.0918609070800362E-3</v>
      </c>
      <c r="OV46">
        <f t="shared" ref="OV46:PV46" si="4092">IFERROR(OV24/OW24,"")</f>
        <v>4.9542219356472295</v>
      </c>
      <c r="OX46">
        <f t="shared" ref="OX46:PV46" si="4093">IFERROR(OX24/OY24,"")</f>
        <v>3.9018379893305619E-3</v>
      </c>
      <c r="OZ46">
        <f t="shared" ref="OZ46:PV46" si="4094">IFERROR(OZ24/PA24,"")</f>
        <v>2.7933919498692683</v>
      </c>
      <c r="PB46">
        <f t="shared" ref="PB46:PV46" si="4095">IFERROR(PB24/PC24,"")</f>
        <v>9.9627751451045968E-4</v>
      </c>
      <c r="PD46">
        <f t="shared" ref="PD46:PV46" si="4096">IFERROR(PD24/PE24,"")</f>
        <v>1.6234858821088358</v>
      </c>
      <c r="PF46">
        <f t="shared" ref="PF46:PV46" si="4097">IFERROR(PF24/PG24,"")</f>
        <v>6.2793412739342511E-3</v>
      </c>
      <c r="PH46">
        <f t="shared" ref="PH46:PV46" si="4098">IFERROR(PH24/PI24,"")</f>
        <v>2.0611515616133773</v>
      </c>
      <c r="PJ46">
        <f t="shared" ref="PJ46:PV46" si="4099">IFERROR(PJ24/PK24,"")</f>
        <v>3.5356921082906397E-2</v>
      </c>
      <c r="PL46" t="str">
        <f t="shared" ref="PL46:PV46" si="4100">IFERROR(PL24/PM24,"")</f>
        <v/>
      </c>
      <c r="PN46" t="str">
        <f t="shared" ref="PN46:PV46" si="4101">IFERROR(PN24/PO24,"")</f>
        <v/>
      </c>
      <c r="PP46">
        <f t="shared" ref="PP46:PV46" si="4102">IFERROR(PP24/PQ24,"")</f>
        <v>5.9504334651273698</v>
      </c>
      <c r="PR46">
        <f t="shared" ref="PR46:PV46" si="4103">IFERROR(PR24/PS24,"")</f>
        <v>2.4395961724659136E-2</v>
      </c>
      <c r="PT46" t="str">
        <f t="shared" ref="PT46:PV46" si="4104">IFERROR(PT24/PU24,"")</f>
        <v/>
      </c>
      <c r="PV46" t="str">
        <f t="shared" ref="PV46" si="4105">IFERROR(PV24/PW24,"")</f>
        <v/>
      </c>
    </row>
    <row r="47" spans="3:438" x14ac:dyDescent="0.4">
      <c r="C47" s="10">
        <v>2024</v>
      </c>
      <c r="D47">
        <f t="shared" si="216"/>
        <v>3.9574428296982442</v>
      </c>
      <c r="F47">
        <f t="shared" si="217"/>
        <v>2.309215067944877E-3</v>
      </c>
      <c r="H47" t="str">
        <f t="shared" ref="H47:BS47" si="4106">IFERROR(H25/I25,"")</f>
        <v/>
      </c>
      <c r="J47" t="str">
        <f t="shared" ref="J47:BU47" si="4107">IFERROR(J25/K25,"")</f>
        <v/>
      </c>
      <c r="L47" t="str">
        <f t="shared" ref="L47:BW47" si="4108">IFERROR(L25/M25,"")</f>
        <v/>
      </c>
      <c r="N47" t="str">
        <f t="shared" ref="N47:BY47" si="4109">IFERROR(N25/O25,"")</f>
        <v/>
      </c>
      <c r="P47" t="str">
        <f t="shared" ref="P47:CA47" si="4110">IFERROR(P25/Q25,"")</f>
        <v/>
      </c>
      <c r="R47" t="str">
        <f t="shared" ref="R47:CC47" si="4111">IFERROR(R25/S25,"")</f>
        <v/>
      </c>
      <c r="T47" t="str">
        <f t="shared" ref="T47:CE47" si="4112">IFERROR(T25/U25,"")</f>
        <v/>
      </c>
      <c r="V47" t="str">
        <f t="shared" ref="V47:CG47" si="4113">IFERROR(V25/W25,"")</f>
        <v/>
      </c>
      <c r="X47" t="str">
        <f t="shared" ref="X47:CI47" si="4114">IFERROR(X25/Y25,"")</f>
        <v/>
      </c>
      <c r="Z47" t="str">
        <f t="shared" ref="Z47:CK47" si="4115">IFERROR(Z25/AA25,"")</f>
        <v/>
      </c>
      <c r="AB47" t="str">
        <f t="shared" ref="AB47:CM47" si="4116">IFERROR(AB25/AC25,"")</f>
        <v/>
      </c>
      <c r="AD47" t="str">
        <f t="shared" ref="AD47:CO47" si="4117">IFERROR(AD25/AE25,"")</f>
        <v/>
      </c>
      <c r="AF47" t="str">
        <f t="shared" ref="AF47:CQ47" si="4118">IFERROR(AF25/AG25,"")</f>
        <v/>
      </c>
      <c r="AH47" t="str">
        <f t="shared" ref="AH47:CS47" si="4119">IFERROR(AH25/AI25,"")</f>
        <v/>
      </c>
      <c r="AJ47" t="str">
        <f t="shared" ref="AJ47:CU47" si="4120">IFERROR(AJ25/AK25,"")</f>
        <v/>
      </c>
      <c r="AL47" t="str">
        <f t="shared" ref="AL47:CW47" si="4121">IFERROR(AL25/AM25,"")</f>
        <v/>
      </c>
      <c r="AN47" t="str">
        <f t="shared" ref="AN47:CY47" si="4122">IFERROR(AN25/AO25,"")</f>
        <v/>
      </c>
      <c r="AP47" t="str">
        <f t="shared" ref="AP47:DA47" si="4123">IFERROR(AP25/AQ25,"")</f>
        <v/>
      </c>
      <c r="AR47" t="str">
        <f t="shared" ref="AR47:DC47" si="4124">IFERROR(AR25/AS25,"")</f>
        <v/>
      </c>
      <c r="AT47" t="str">
        <f t="shared" ref="AT47:DE47" si="4125">IFERROR(AT25/AU25,"")</f>
        <v/>
      </c>
      <c r="AV47" t="str">
        <f t="shared" ref="AV47:DG47" si="4126">IFERROR(AV25/AW25,"")</f>
        <v/>
      </c>
      <c r="AX47" t="str">
        <f t="shared" ref="AX47:DI47" si="4127">IFERROR(AX25/AY25,"")</f>
        <v/>
      </c>
      <c r="AZ47" t="str">
        <f t="shared" ref="AZ47:DK47" si="4128">IFERROR(AZ25/BA25,"")</f>
        <v/>
      </c>
      <c r="BB47" t="str">
        <f t="shared" ref="BB47:DM47" si="4129">IFERROR(BB25/BC25,"")</f>
        <v/>
      </c>
      <c r="BD47" t="str">
        <f t="shared" ref="BD47:DO47" si="4130">IFERROR(BD25/BE25,"")</f>
        <v/>
      </c>
      <c r="BF47" t="str">
        <f t="shared" ref="BF47:DQ47" si="4131">IFERROR(BF25/BG25,"")</f>
        <v/>
      </c>
      <c r="BH47" t="str">
        <f t="shared" ref="BH47:DS47" si="4132">IFERROR(BH25/BI25,"")</f>
        <v/>
      </c>
      <c r="BJ47" t="str">
        <f t="shared" ref="BJ47:DU47" si="4133">IFERROR(BJ25/BK25,"")</f>
        <v/>
      </c>
      <c r="BL47" t="str">
        <f t="shared" ref="BL47:DW47" si="4134">IFERROR(BL25/BM25,"")</f>
        <v/>
      </c>
      <c r="BN47" t="str">
        <f t="shared" ref="BN47:DY47" si="4135">IFERROR(BN25/BO25,"")</f>
        <v/>
      </c>
      <c r="BP47" t="str">
        <f t="shared" ref="BP47:EA47" si="4136">IFERROR(BP25/BQ25,"")</f>
        <v/>
      </c>
      <c r="BR47" t="str">
        <f t="shared" ref="BR47:EC47" si="4137">IFERROR(BR25/BS25,"")</f>
        <v/>
      </c>
      <c r="BT47" t="str">
        <f t="shared" ref="BT47:EE47" si="4138">IFERROR(BT25/BU25,"")</f>
        <v/>
      </c>
      <c r="BV47" t="str">
        <f t="shared" ref="BV47:EG47" si="4139">IFERROR(BV25/BW25,"")</f>
        <v/>
      </c>
      <c r="BX47" t="str">
        <f t="shared" ref="BX47:EI47" si="4140">IFERROR(BX25/BY25,"")</f>
        <v/>
      </c>
      <c r="BZ47" t="str">
        <f t="shared" ref="BZ47:EK47" si="4141">IFERROR(BZ25/CA25,"")</f>
        <v/>
      </c>
      <c r="CB47" t="str">
        <f t="shared" ref="CB47:EM47" si="4142">IFERROR(CB25/CC25,"")</f>
        <v/>
      </c>
      <c r="CD47" t="str">
        <f t="shared" ref="CD47:EO47" si="4143">IFERROR(CD25/CE25,"")</f>
        <v/>
      </c>
      <c r="CF47">
        <f t="shared" ref="CF47:EQ47" si="4144">IFERROR(CF25/CG25,"")</f>
        <v>0</v>
      </c>
      <c r="CH47">
        <f t="shared" ref="CH47:ES47" si="4145">IFERROR(CH25/CI25,"")</f>
        <v>5.2024282982858638</v>
      </c>
      <c r="CJ47" t="str">
        <f t="shared" ref="CJ47:EU47" si="4146">IFERROR(CJ25/CK25,"")</f>
        <v/>
      </c>
      <c r="CL47" t="str">
        <f t="shared" ref="CL47:EW47" si="4147">IFERROR(CL25/CM25,"")</f>
        <v/>
      </c>
      <c r="CN47" t="str">
        <f t="shared" ref="CN47:EY47" si="4148">IFERROR(CN25/CO25,"")</f>
        <v/>
      </c>
      <c r="CP47" t="str">
        <f t="shared" ref="CP47:FA47" si="4149">IFERROR(CP25/CQ25,"")</f>
        <v/>
      </c>
      <c r="CR47" t="str">
        <f t="shared" ref="CR47:FC47" si="4150">IFERROR(CR25/CS25,"")</f>
        <v/>
      </c>
      <c r="CT47" t="str">
        <f t="shared" ref="CT47:FE47" si="4151">IFERROR(CT25/CU25,"")</f>
        <v/>
      </c>
      <c r="CV47" t="str">
        <f t="shared" ref="CV47:FG47" si="4152">IFERROR(CV25/CW25,"")</f>
        <v/>
      </c>
      <c r="CX47" t="str">
        <f t="shared" ref="CX47:FI47" si="4153">IFERROR(CX25/CY25,"")</f>
        <v/>
      </c>
      <c r="CZ47">
        <f t="shared" ref="CZ47:FK47" si="4154">IFERROR(CZ25/DA25,"")</f>
        <v>0</v>
      </c>
      <c r="DB47">
        <f t="shared" ref="DB47:FM47" si="4155">IFERROR(DB25/DC25,"")</f>
        <v>1.6232509854020638</v>
      </c>
      <c r="DD47" t="str">
        <f t="shared" ref="DD47:FO47" si="4156">IFERROR(DD25/DE25,"")</f>
        <v/>
      </c>
      <c r="DF47" t="str">
        <f t="shared" ref="DF47:FQ47" si="4157">IFERROR(DF25/DG25,"")</f>
        <v/>
      </c>
      <c r="DH47" t="str">
        <f t="shared" ref="DH47:FS47" si="4158">IFERROR(DH25/DI25,"")</f>
        <v/>
      </c>
      <c r="DJ47" t="str">
        <f t="shared" ref="DJ47:FU47" si="4159">IFERROR(DJ25/DK25,"")</f>
        <v/>
      </c>
      <c r="DL47" t="str">
        <f t="shared" ref="DL47:FW47" si="4160">IFERROR(DL25/DM25,"")</f>
        <v/>
      </c>
      <c r="DN47" t="str">
        <f t="shared" ref="DN47:FY47" si="4161">IFERROR(DN25/DO25,"")</f>
        <v/>
      </c>
      <c r="DP47" t="str">
        <f t="shared" ref="DP47:GA47" si="4162">IFERROR(DP25/DQ25,"")</f>
        <v/>
      </c>
      <c r="DR47" t="str">
        <f t="shared" ref="DR47:GC47" si="4163">IFERROR(DR25/DS25,"")</f>
        <v/>
      </c>
      <c r="DT47" t="str">
        <f t="shared" ref="DT47:GE47" si="4164">IFERROR(DT25/DU25,"")</f>
        <v/>
      </c>
      <c r="DV47" t="str">
        <f t="shared" ref="DV47:GG47" si="4165">IFERROR(DV25/DW25,"")</f>
        <v/>
      </c>
      <c r="DX47" t="str">
        <f t="shared" ref="DX47:GI47" si="4166">IFERROR(DX25/DY25,"")</f>
        <v/>
      </c>
      <c r="DZ47" t="str">
        <f t="shared" ref="DZ47:GK47" si="4167">IFERROR(DZ25/EA25,"")</f>
        <v/>
      </c>
      <c r="EB47" t="str">
        <f t="shared" ref="EB47:GM47" si="4168">IFERROR(EB25/EC25,"")</f>
        <v/>
      </c>
      <c r="ED47" t="str">
        <f t="shared" ref="ED47:GO47" si="4169">IFERROR(ED25/EE25,"")</f>
        <v/>
      </c>
      <c r="EF47" t="str">
        <f t="shared" ref="EF47:GQ47" si="4170">IFERROR(EF25/EG25,"")</f>
        <v/>
      </c>
      <c r="EH47" t="str">
        <f t="shared" ref="EH47:GS47" si="4171">IFERROR(EH25/EI25,"")</f>
        <v/>
      </c>
      <c r="EJ47" t="str">
        <f t="shared" ref="EJ47:GU47" si="4172">IFERROR(EJ25/EK25,"")</f>
        <v/>
      </c>
      <c r="EL47" t="str">
        <f t="shared" ref="EL47:GW47" si="4173">IFERROR(EL25/EM25,"")</f>
        <v/>
      </c>
      <c r="EN47" t="str">
        <f t="shared" ref="EN47:GY47" si="4174">IFERROR(EN25/EO25,"")</f>
        <v/>
      </c>
      <c r="EP47" t="str">
        <f t="shared" ref="EP47:HA47" si="4175">IFERROR(EP25/EQ25,"")</f>
        <v/>
      </c>
      <c r="ER47">
        <f t="shared" ref="ER47:HC47" si="4176">IFERROR(ER25/ES25,"")</f>
        <v>0</v>
      </c>
      <c r="ET47">
        <f t="shared" ref="ET47:HE47" si="4177">IFERROR(ET25/EU25,"")</f>
        <v>9.9839589933033768</v>
      </c>
      <c r="EV47" t="str">
        <f t="shared" ref="EV47:HG47" si="4178">IFERROR(EV25/EW25,"")</f>
        <v/>
      </c>
      <c r="EX47" t="str">
        <f t="shared" ref="EX47:HI47" si="4179">IFERROR(EX25/EY25,"")</f>
        <v/>
      </c>
      <c r="EZ47" t="str">
        <f t="shared" ref="EZ47:HK47" si="4180">IFERROR(EZ25/FA25,"")</f>
        <v/>
      </c>
      <c r="FB47" t="str">
        <f t="shared" ref="FB47:HM47" si="4181">IFERROR(FB25/FC25,"")</f>
        <v/>
      </c>
      <c r="FD47" t="str">
        <f t="shared" ref="FD47:HO47" si="4182">IFERROR(FD25/FE25,"")</f>
        <v/>
      </c>
      <c r="FF47" t="str">
        <f t="shared" ref="FF47:HQ47" si="4183">IFERROR(FF25/FG25,"")</f>
        <v/>
      </c>
      <c r="FH47" t="str">
        <f t="shared" ref="FH47:HS47" si="4184">IFERROR(FH25/FI25,"")</f>
        <v/>
      </c>
      <c r="FJ47" t="str">
        <f t="shared" ref="FJ47:HU47" si="4185">IFERROR(FJ25/FK25,"")</f>
        <v/>
      </c>
      <c r="FL47" t="str">
        <f t="shared" ref="FL47:HW47" si="4186">IFERROR(FL25/FM25,"")</f>
        <v/>
      </c>
      <c r="FN47" t="str">
        <f t="shared" ref="FN47:HY47" si="4187">IFERROR(FN25/FO25,"")</f>
        <v/>
      </c>
      <c r="FP47">
        <f t="shared" ref="FP47:IA47" si="4188">IFERROR(FP25/FQ25,"")</f>
        <v>0</v>
      </c>
      <c r="FR47">
        <f t="shared" ref="FR47:IC47" si="4189">IFERROR(FR25/FS25,"")</f>
        <v>9.3789397443226115</v>
      </c>
      <c r="FT47" t="str">
        <f t="shared" ref="FT47:IE47" si="4190">IFERROR(FT25/FU25,"")</f>
        <v/>
      </c>
      <c r="FV47" t="str">
        <f t="shared" ref="FV47:IG47" si="4191">IFERROR(FV25/FW25,"")</f>
        <v/>
      </c>
      <c r="FX47">
        <f t="shared" ref="FX47:II47" si="4192">IFERROR(FX25/FY25,"")</f>
        <v>0</v>
      </c>
      <c r="FZ47">
        <f t="shared" ref="FZ47:IK47" si="4193">IFERROR(FZ25/GA25,"")</f>
        <v>1.2809184552047161</v>
      </c>
      <c r="GB47" t="str">
        <f t="shared" ref="GB47:IM47" si="4194">IFERROR(GB25/GC25,"")</f>
        <v/>
      </c>
      <c r="GD47" t="str">
        <f t="shared" ref="GD47:IO47" si="4195">IFERROR(GD25/GE25,"")</f>
        <v/>
      </c>
      <c r="GF47" t="str">
        <f t="shared" ref="GF47:IQ47" si="4196">IFERROR(GF25/GG25,"")</f>
        <v/>
      </c>
      <c r="GH47" t="str">
        <f t="shared" ref="GH47:IS47" si="4197">IFERROR(GH25/GI25,"")</f>
        <v/>
      </c>
      <c r="GJ47">
        <f t="shared" ref="GJ47:IU47" si="4198">IFERROR(GJ25/GK25,"")</f>
        <v>0</v>
      </c>
      <c r="GL47">
        <f t="shared" ref="GL47:IW47" si="4199">IFERROR(GL25/GM25,"")</f>
        <v>14.203804283076167</v>
      </c>
      <c r="GN47" t="str">
        <f t="shared" ref="GN47:IY47" si="4200">IFERROR(GN25/GO25,"")</f>
        <v/>
      </c>
      <c r="GP47" t="str">
        <f t="shared" ref="GP47:JA47" si="4201">IFERROR(GP25/GQ25,"")</f>
        <v/>
      </c>
      <c r="GR47" t="str">
        <f t="shared" ref="GR47:JC47" si="4202">IFERROR(GR25/GS25,"")</f>
        <v/>
      </c>
      <c r="GT47" t="str">
        <f t="shared" ref="GT47:JE47" si="4203">IFERROR(GT25/GU25,"")</f>
        <v/>
      </c>
      <c r="GV47">
        <f t="shared" ref="GV47:JG47" si="4204">IFERROR(GV25/GW25,"")</f>
        <v>0</v>
      </c>
      <c r="GX47">
        <f t="shared" ref="GX47:JI47" si="4205">IFERROR(GX25/GY25,"")</f>
        <v>2.1940719661340435</v>
      </c>
      <c r="GZ47" t="str">
        <f t="shared" ref="GZ47:JK47" si="4206">IFERROR(GZ25/HA25,"")</f>
        <v/>
      </c>
      <c r="HB47" t="str">
        <f t="shared" ref="HB47:JM47" si="4207">IFERROR(HB25/HC25,"")</f>
        <v/>
      </c>
      <c r="HD47" t="str">
        <f t="shared" ref="HD47:JO47" si="4208">IFERROR(HD25/HE25,"")</f>
        <v/>
      </c>
      <c r="HF47" t="str">
        <f t="shared" ref="HF47:JQ47" si="4209">IFERROR(HF25/HG25,"")</f>
        <v/>
      </c>
      <c r="HH47" t="str">
        <f t="shared" ref="HH47:JS47" si="4210">IFERROR(HH25/HI25,"")</f>
        <v/>
      </c>
      <c r="HJ47" t="str">
        <f t="shared" ref="HJ47:JU47" si="4211">IFERROR(HJ25/HK25,"")</f>
        <v/>
      </c>
      <c r="HL47" t="str">
        <f t="shared" ref="HL47:JW47" si="4212">IFERROR(HL25/HM25,"")</f>
        <v/>
      </c>
      <c r="HN47" t="str">
        <f t="shared" ref="HN47:JY47" si="4213">IFERROR(HN25/HO25,"")</f>
        <v/>
      </c>
      <c r="HP47" t="str">
        <f t="shared" ref="HP47:KA47" si="4214">IFERROR(HP25/HQ25,"")</f>
        <v/>
      </c>
      <c r="HR47" t="str">
        <f t="shared" ref="HR47:KC47" si="4215">IFERROR(HR25/HS25,"")</f>
        <v/>
      </c>
      <c r="HT47" t="str">
        <f t="shared" ref="HT47:KE47" si="4216">IFERROR(HT25/HU25,"")</f>
        <v/>
      </c>
      <c r="HV47" t="str">
        <f t="shared" ref="HV47:KG47" si="4217">IFERROR(HV25/HW25,"")</f>
        <v/>
      </c>
      <c r="HX47" t="str">
        <f t="shared" ref="HX47:KI47" si="4218">IFERROR(HX25/HY25,"")</f>
        <v/>
      </c>
      <c r="HZ47" t="str">
        <f t="shared" ref="HZ47:KK47" si="4219">IFERROR(HZ25/IA25,"")</f>
        <v/>
      </c>
      <c r="IB47" t="str">
        <f t="shared" ref="IB47:KM47" si="4220">IFERROR(IB25/IC25,"")</f>
        <v/>
      </c>
      <c r="ID47" t="str">
        <f t="shared" ref="ID47:KO47" si="4221">IFERROR(ID25/IE25,"")</f>
        <v/>
      </c>
      <c r="IF47" t="str">
        <f t="shared" ref="IF47:JK47" si="4222">IFERROR(IF25/IG25,"")</f>
        <v/>
      </c>
      <c r="IH47" t="str">
        <f t="shared" ref="IH47:JM47" si="4223">IFERROR(IH25/II25,"")</f>
        <v/>
      </c>
      <c r="IJ47">
        <f t="shared" ref="IJ47:JO47" si="4224">IFERROR(IJ25/IK25,"")</f>
        <v>0</v>
      </c>
      <c r="IL47">
        <f t="shared" ref="IL47:JQ47" si="4225">IFERROR(IL25/IM25,"")</f>
        <v>7.6193219590079586</v>
      </c>
      <c r="IN47" t="str">
        <f t="shared" ref="IN47:JS47" si="4226">IFERROR(IN25/IO25,"")</f>
        <v/>
      </c>
      <c r="IP47" t="str">
        <f t="shared" ref="IP47:JU47" si="4227">IFERROR(IP25/IQ25,"")</f>
        <v/>
      </c>
      <c r="IR47" t="str">
        <f t="shared" ref="IR47:JW47" si="4228">IFERROR(IR25/IS25,"")</f>
        <v/>
      </c>
      <c r="IT47" t="str">
        <f t="shared" ref="IT47:JY47" si="4229">IFERROR(IT25/IU25,"")</f>
        <v/>
      </c>
      <c r="IV47">
        <f t="shared" ref="IV47:KA47" si="4230">IFERROR(IV25/IW25,"")</f>
        <v>0</v>
      </c>
      <c r="IX47">
        <f t="shared" ref="IX47:KC47" si="4231">IFERROR(IX25/IY25,"")</f>
        <v>25.510071738337455</v>
      </c>
      <c r="IZ47" t="str">
        <f t="shared" ref="IZ47:KE47" si="4232">IFERROR(IZ25/JA25,"")</f>
        <v/>
      </c>
      <c r="JB47" t="str">
        <f t="shared" ref="JB47:KG47" si="4233">IFERROR(JB25/JC25,"")</f>
        <v/>
      </c>
      <c r="JD47">
        <f t="shared" ref="JD47:KI47" si="4234">IFERROR(JD25/JE25,"")</f>
        <v>0</v>
      </c>
      <c r="JF47">
        <f t="shared" ref="JF47:KK47" si="4235">IFERROR(JF25/JG25,"")</f>
        <v>1.3887809284336297</v>
      </c>
      <c r="JH47" t="str">
        <f t="shared" ref="JH47:KM47" si="4236">IFERROR(JH25/JI25,"")</f>
        <v/>
      </c>
      <c r="JJ47" t="str">
        <f t="shared" ref="JJ47:KO47" si="4237">IFERROR(JJ25/JK25,"")</f>
        <v/>
      </c>
      <c r="JL47" t="str">
        <f t="shared" ref="JL47:KQ47" si="4238">IFERROR(JL25/JM25,"")</f>
        <v/>
      </c>
      <c r="JN47" t="str">
        <f t="shared" ref="JN47:KS47" si="4239">IFERROR(JN25/JO25,"")</f>
        <v/>
      </c>
      <c r="JP47" t="str">
        <f t="shared" ref="JP47:KU47" si="4240">IFERROR(JP25/JQ25,"")</f>
        <v/>
      </c>
      <c r="JR47" t="str">
        <f t="shared" ref="JR47:KW47" si="4241">IFERROR(JR25/JS25,"")</f>
        <v/>
      </c>
      <c r="JT47" t="str">
        <f t="shared" ref="JT47:KY47" si="4242">IFERROR(JT25/JU25,"")</f>
        <v/>
      </c>
      <c r="JV47" t="str">
        <f t="shared" ref="JV47:LA47" si="4243">IFERROR(JV25/JW25,"")</f>
        <v/>
      </c>
      <c r="JX47" t="str">
        <f t="shared" ref="JX47:LC47" si="4244">IFERROR(JX25/JY25,"")</f>
        <v/>
      </c>
      <c r="JZ47" t="str">
        <f t="shared" ref="JZ47:LE47" si="4245">IFERROR(JZ25/KA25,"")</f>
        <v/>
      </c>
      <c r="KB47">
        <f t="shared" ref="KB47:LG47" si="4246">IFERROR(KB25/KC25,"")</f>
        <v>0</v>
      </c>
      <c r="KD47">
        <f t="shared" ref="KD47:LI47" si="4247">IFERROR(KD25/KE25,"")</f>
        <v>2.0486863821039969</v>
      </c>
      <c r="KF47" t="str">
        <f t="shared" ref="KF47:LK47" si="4248">IFERROR(KF25/KG25,"")</f>
        <v/>
      </c>
      <c r="KH47" t="str">
        <f t="shared" ref="KH47:LM47" si="4249">IFERROR(KH25/KI25,"")</f>
        <v/>
      </c>
      <c r="KJ47">
        <f t="shared" ref="KJ47:LO47" si="4250">IFERROR(KJ25/KK25,"")</f>
        <v>0</v>
      </c>
      <c r="KL47">
        <f t="shared" ref="KL47:LQ47" si="4251">IFERROR(KL25/KM25,"")</f>
        <v>4.5818299332667367</v>
      </c>
      <c r="KN47" t="str">
        <f t="shared" ref="KN47:LS47" si="4252">IFERROR(KN25/KO25,"")</f>
        <v/>
      </c>
      <c r="KP47" t="str">
        <f t="shared" ref="KP47:LU47" si="4253">IFERROR(KP25/KQ25,"")</f>
        <v/>
      </c>
      <c r="KR47" t="str">
        <f t="shared" ref="KR47:LW47" si="4254">IFERROR(KR25/KS25,"")</f>
        <v/>
      </c>
      <c r="KT47" t="str">
        <f t="shared" ref="KT47:LY47" si="4255">IFERROR(KT25/KU25,"")</f>
        <v/>
      </c>
      <c r="KV47" t="str">
        <f t="shared" ref="KV47:MA47" si="4256">IFERROR(KV25/KW25,"")</f>
        <v/>
      </c>
      <c r="KX47" t="str">
        <f t="shared" ref="KX47:MC47" si="4257">IFERROR(KX25/KY25,"")</f>
        <v/>
      </c>
      <c r="KZ47" t="str">
        <f t="shared" ref="KZ47:ME47" si="4258">IFERROR(KZ25/LA25,"")</f>
        <v/>
      </c>
      <c r="LB47" t="str">
        <f t="shared" ref="LB47:MG47" si="4259">IFERROR(LB25/LC25,"")</f>
        <v/>
      </c>
      <c r="LD47" t="str">
        <f t="shared" ref="LD47:MI47" si="4260">IFERROR(LD25/LE25,"")</f>
        <v/>
      </c>
      <c r="LF47" t="str">
        <f t="shared" ref="LF47:MK47" si="4261">IFERROR(LF25/LG25,"")</f>
        <v/>
      </c>
      <c r="LH47" t="str">
        <f t="shared" ref="LH47:MM47" si="4262">IFERROR(LH25/LI25,"")</f>
        <v/>
      </c>
      <c r="LJ47" t="str">
        <f t="shared" ref="LJ47:MO47" si="4263">IFERROR(LJ25/LK25,"")</f>
        <v/>
      </c>
      <c r="LL47" t="str">
        <f t="shared" ref="LL47:MQ47" si="4264">IFERROR(LL25/LM25,"")</f>
        <v/>
      </c>
      <c r="LN47" t="str">
        <f t="shared" ref="LN47:MS47" si="4265">IFERROR(LN25/LO25,"")</f>
        <v/>
      </c>
      <c r="LP47" t="str">
        <f t="shared" ref="LP47:MU47" si="4266">IFERROR(LP25/LQ25,"")</f>
        <v/>
      </c>
      <c r="LR47" t="str">
        <f t="shared" ref="LR47:MW47" si="4267">IFERROR(LR25/LS25,"")</f>
        <v/>
      </c>
      <c r="LT47" t="str">
        <f t="shared" ref="LT47:MY47" si="4268">IFERROR(LT25/LU25,"")</f>
        <v/>
      </c>
      <c r="LV47" t="str">
        <f t="shared" ref="LV47:NA47" si="4269">IFERROR(LV25/LW25,"")</f>
        <v/>
      </c>
      <c r="LX47" t="str">
        <f t="shared" ref="LX47:NC47" si="4270">IFERROR(LX25/LY25,"")</f>
        <v/>
      </c>
      <c r="LZ47" t="str">
        <f t="shared" ref="LZ47:NE47" si="4271">IFERROR(LZ25/MA25,"")</f>
        <v/>
      </c>
      <c r="MB47">
        <f t="shared" ref="MB47:NG47" si="4272">IFERROR(MB25/MC25,"")</f>
        <v>0</v>
      </c>
      <c r="MD47">
        <f t="shared" ref="MD47:NI47" si="4273">IFERROR(MD25/ME25,"")</f>
        <v>323.44827586206901</v>
      </c>
      <c r="MF47" t="str">
        <f t="shared" ref="MF47:NK47" si="4274">IFERROR(MF25/MG25,"")</f>
        <v/>
      </c>
      <c r="MH47" t="str">
        <f t="shared" ref="MH47:NM47" si="4275">IFERROR(MH25/MI25,"")</f>
        <v/>
      </c>
      <c r="MJ47" t="str">
        <f t="shared" ref="MJ47:NO47" si="4276">IFERROR(MJ25/MK25,"")</f>
        <v/>
      </c>
      <c r="ML47" t="str">
        <f t="shared" ref="ML47:NQ47" si="4277">IFERROR(ML25/MM25,"")</f>
        <v/>
      </c>
      <c r="MN47" t="str">
        <f t="shared" ref="MN47:NS47" si="4278">IFERROR(MN25/MO25,"")</f>
        <v/>
      </c>
      <c r="MP47" t="str">
        <f t="shared" ref="MP47:NU47" si="4279">IFERROR(MP25/MQ25,"")</f>
        <v/>
      </c>
      <c r="MR47" t="str">
        <f t="shared" ref="MR47:NW47" si="4280">IFERROR(MR25/MS25,"")</f>
        <v/>
      </c>
      <c r="MT47" t="str">
        <f t="shared" ref="MT47:NY47" si="4281">IFERROR(MT25/MU25,"")</f>
        <v/>
      </c>
      <c r="MV47" t="str">
        <f t="shared" ref="MV47:OA47" si="4282">IFERROR(MV25/MW25,"")</f>
        <v/>
      </c>
      <c r="MX47" t="str">
        <f t="shared" ref="MX47:OC47" si="4283">IFERROR(MX25/MY25,"")</f>
        <v/>
      </c>
      <c r="MZ47" t="str">
        <f t="shared" ref="MZ47:OE47" si="4284">IFERROR(MZ25/NA25,"")</f>
        <v/>
      </c>
      <c r="NB47" t="str">
        <f t="shared" ref="NB47:OG47" si="4285">IFERROR(NB25/NC25,"")</f>
        <v/>
      </c>
      <c r="ND47" t="str">
        <f t="shared" ref="ND47:OI47" si="4286">IFERROR(ND25/NE25,"")</f>
        <v/>
      </c>
      <c r="NF47" t="str">
        <f t="shared" ref="NF47:OK47" si="4287">IFERROR(NF25/NG25,"")</f>
        <v/>
      </c>
      <c r="NH47" t="str">
        <f t="shared" ref="NH47:OM47" si="4288">IFERROR(NH25/NI25,"")</f>
        <v/>
      </c>
      <c r="NJ47" t="str">
        <f t="shared" ref="NJ47:OO47" si="4289">IFERROR(NJ25/NK25,"")</f>
        <v/>
      </c>
      <c r="NL47" t="str">
        <f t="shared" ref="NL47:OQ47" si="4290">IFERROR(NL25/NM25,"")</f>
        <v/>
      </c>
      <c r="NN47" t="str">
        <f t="shared" ref="NN47:OS47" si="4291">IFERROR(NN25/NO25,"")</f>
        <v/>
      </c>
      <c r="NP47" t="str">
        <f t="shared" ref="NP47:OU47" si="4292">IFERROR(NP25/NQ25,"")</f>
        <v/>
      </c>
      <c r="NR47" t="str">
        <f t="shared" ref="NR47:OW47" si="4293">IFERROR(NR25/NS25,"")</f>
        <v/>
      </c>
      <c r="NT47" t="str">
        <f t="shared" ref="NT47:OY47" si="4294">IFERROR(NT25/NU25,"")</f>
        <v/>
      </c>
      <c r="NV47" t="str">
        <f t="shared" ref="NV47:PA47" si="4295">IFERROR(NV25/NW25,"")</f>
        <v/>
      </c>
      <c r="NX47" t="str">
        <f t="shared" ref="NX47:PC47" si="4296">IFERROR(NX25/NY25,"")</f>
        <v/>
      </c>
      <c r="NZ47" t="str">
        <f t="shared" ref="NZ47:PE47" si="4297">IFERROR(NZ25/OA25,"")</f>
        <v/>
      </c>
      <c r="OB47" t="str">
        <f t="shared" ref="OB47:PV47" si="4298">IFERROR(OB25/OC25,"")</f>
        <v/>
      </c>
      <c r="OD47" t="str">
        <f t="shared" ref="OD47:PV47" si="4299">IFERROR(OD25/OE25,"")</f>
        <v/>
      </c>
      <c r="OF47" t="str">
        <f t="shared" ref="OF47:PV47" si="4300">IFERROR(OF25/OG25,"")</f>
        <v/>
      </c>
      <c r="OH47" t="str">
        <f t="shared" ref="OH47:PV47" si="4301">IFERROR(OH25/OI25,"")</f>
        <v/>
      </c>
      <c r="OJ47" t="str">
        <f t="shared" ref="OJ47:PV47" si="4302">IFERROR(OJ25/OK25,"")</f>
        <v/>
      </c>
      <c r="OL47" t="str">
        <f t="shared" ref="OL47:PV47" si="4303">IFERROR(OL25/OM25,"")</f>
        <v/>
      </c>
      <c r="ON47" t="str">
        <f t="shared" ref="ON47:PV47" si="4304">IFERROR(ON25/OO25,"")</f>
        <v/>
      </c>
      <c r="OP47" t="str">
        <f t="shared" ref="OP47:PV47" si="4305">IFERROR(OP25/OQ25,"")</f>
        <v/>
      </c>
      <c r="OR47" t="str">
        <f t="shared" ref="OR47:PV47" si="4306">IFERROR(OR25/OS25,"")</f>
        <v/>
      </c>
      <c r="OT47" t="str">
        <f t="shared" ref="OT47:PV47" si="4307">IFERROR(OT25/OU25,"")</f>
        <v/>
      </c>
      <c r="OV47" t="str">
        <f t="shared" ref="OV47:PV47" si="4308">IFERROR(OV25/OW25,"")</f>
        <v/>
      </c>
      <c r="OX47" t="str">
        <f t="shared" ref="OX47:PV47" si="4309">IFERROR(OX25/OY25,"")</f>
        <v/>
      </c>
      <c r="OZ47" t="str">
        <f t="shared" ref="OZ47:PV47" si="4310">IFERROR(OZ25/PA25,"")</f>
        <v/>
      </c>
      <c r="PB47" t="str">
        <f t="shared" ref="PB47:PV47" si="4311">IFERROR(PB25/PC25,"")</f>
        <v/>
      </c>
      <c r="PD47" t="str">
        <f t="shared" ref="PD47:PV47" si="4312">IFERROR(PD25/PE25,"")</f>
        <v/>
      </c>
      <c r="PF47" t="str">
        <f t="shared" ref="PF47:PV47" si="4313">IFERROR(PF25/PG25,"")</f>
        <v/>
      </c>
      <c r="PH47" t="str">
        <f t="shared" ref="PH47:PV47" si="4314">IFERROR(PH25/PI25,"")</f>
        <v/>
      </c>
      <c r="PJ47" t="str">
        <f t="shared" ref="PJ47:PV47" si="4315">IFERROR(PJ25/PK25,"")</f>
        <v/>
      </c>
      <c r="PL47" t="str">
        <f t="shared" ref="PL47:PV47" si="4316">IFERROR(PL25/PM25,"")</f>
        <v/>
      </c>
      <c r="PN47" t="str">
        <f t="shared" ref="PN47:PV47" si="4317">IFERROR(PN25/PO25,"")</f>
        <v/>
      </c>
      <c r="PP47" t="str">
        <f t="shared" ref="PP47:PV47" si="4318">IFERROR(PP25/PQ25,"")</f>
        <v/>
      </c>
      <c r="PR47" t="str">
        <f t="shared" ref="PR47:PV47" si="4319">IFERROR(PR25/PS25,"")</f>
        <v/>
      </c>
      <c r="PT47" t="str">
        <f t="shared" ref="PT47:PV47" si="4320">IFERROR(PT25/PU25,"")</f>
        <v/>
      </c>
      <c r="PV47" t="str">
        <f t="shared" ref="PV47" si="4321">IFERROR(PV25/PW25,"")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B2D8-EA7C-4988-8A5B-215825A3A4FF}">
  <dimension ref="A1:W219"/>
  <sheetViews>
    <sheetView topLeftCell="H1" workbookViewId="0">
      <selection activeCell="C2" sqref="C2:C3"/>
    </sheetView>
  </sheetViews>
  <sheetFormatPr defaultRowHeight="13.5" x14ac:dyDescent="0.4"/>
  <cols>
    <col min="3" max="3" width="9.5859375" bestFit="1" customWidth="1"/>
    <col min="4" max="4" width="11.29296875" bestFit="1" customWidth="1"/>
    <col min="5" max="5" width="12.234375" bestFit="1" customWidth="1"/>
  </cols>
  <sheetData>
    <row r="1" spans="1:23" x14ac:dyDescent="0.4">
      <c r="A1" s="9" t="s">
        <v>142</v>
      </c>
      <c r="B1" t="s">
        <v>136</v>
      </c>
      <c r="C1" t="s">
        <v>137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  <c r="V1">
        <v>2023</v>
      </c>
      <c r="W1">
        <v>2024</v>
      </c>
    </row>
    <row r="2" spans="1:23" ht="54" x14ac:dyDescent="0.4">
      <c r="A2" t="str">
        <f>B2&amp;C2</f>
        <v>AlbaniaInterest income/noninterest income</v>
      </c>
      <c r="B2" t="s">
        <v>20</v>
      </c>
      <c r="C2" s="9" t="s">
        <v>140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>
        <v>5.7275140181090824</v>
      </c>
      <c r="J2">
        <v>17.492739495899347</v>
      </c>
      <c r="K2">
        <v>17.882996880920793</v>
      </c>
      <c r="L2">
        <v>6.9453244195116204</v>
      </c>
      <c r="M2">
        <v>10.514687691514405</v>
      </c>
      <c r="N2">
        <v>7.3926229702532202</v>
      </c>
      <c r="O2">
        <v>5.1828262160315166</v>
      </c>
      <c r="P2">
        <v>11.98790847172266</v>
      </c>
      <c r="Q2">
        <v>13.093353887889245</v>
      </c>
      <c r="R2">
        <v>3.5370595745103857</v>
      </c>
      <c r="S2">
        <v>3.1087637251165776</v>
      </c>
      <c r="T2">
        <v>2.9690080358621569</v>
      </c>
      <c r="U2">
        <v>4.5907931257385766</v>
      </c>
      <c r="V2">
        <v>4.4836761882323479</v>
      </c>
      <c r="W2">
        <v>3.9574428296982442</v>
      </c>
    </row>
    <row r="3" spans="1:23" ht="67.5" x14ac:dyDescent="0.4">
      <c r="A3" t="str">
        <f t="shared" ref="A3:A66" si="0">B3&amp;C3</f>
        <v>AlbaniaProvisions/Assets</v>
      </c>
      <c r="B3" t="s">
        <v>20</v>
      </c>
      <c r="C3" s="9" t="s">
        <v>141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>
        <v>1.3203990201483207E-2</v>
      </c>
      <c r="J3">
        <v>1.1436304762758868E-2</v>
      </c>
      <c r="K3">
        <v>7.4268454630024346E-3</v>
      </c>
      <c r="L3">
        <v>7.9918368039723561E-3</v>
      </c>
      <c r="M3">
        <v>3.2486707802535496E-3</v>
      </c>
      <c r="N3">
        <v>3.6699439869989619E-3</v>
      </c>
      <c r="O3">
        <v>7.7046859774524334E-3</v>
      </c>
      <c r="P3">
        <v>-6.0624163387302437E-3</v>
      </c>
      <c r="Q3">
        <v>-4.8253312141800023E-3</v>
      </c>
      <c r="R3">
        <v>-5.6378949055997894E-5</v>
      </c>
      <c r="S3">
        <v>3.4167920424359203E-3</v>
      </c>
      <c r="T3">
        <v>6.8646615966275475E-4</v>
      </c>
      <c r="U3">
        <v>7.9893241630111622E-4</v>
      </c>
      <c r="V3">
        <v>1.9400629950515756E-3</v>
      </c>
      <c r="W3">
        <v>2.309215067944877E-3</v>
      </c>
    </row>
    <row r="4" spans="1:23" ht="67.5" x14ac:dyDescent="0.4">
      <c r="A4" t="str">
        <f t="shared" si="0"/>
        <v>AlgeriaInterest income/noninterest income</v>
      </c>
      <c r="B4" t="s">
        <v>26</v>
      </c>
      <c r="C4" s="9" t="s">
        <v>140</v>
      </c>
      <c r="D4" t="s">
        <v>138</v>
      </c>
      <c r="E4" t="s">
        <v>138</v>
      </c>
      <c r="F4" t="s">
        <v>138</v>
      </c>
      <c r="G4" t="s">
        <v>138</v>
      </c>
      <c r="H4">
        <v>1.9879320954905797</v>
      </c>
      <c r="I4">
        <v>2.4186753995284538</v>
      </c>
      <c r="J4">
        <v>1.7518259182832407</v>
      </c>
      <c r="K4">
        <v>2.4509117444060582</v>
      </c>
      <c r="L4">
        <v>2.9417020773739679</v>
      </c>
      <c r="M4">
        <v>2.8031319340285585</v>
      </c>
      <c r="N4">
        <v>2.6844066692220094</v>
      </c>
      <c r="O4">
        <v>3.4597676196252789</v>
      </c>
      <c r="P4">
        <v>3.6530956784213817</v>
      </c>
      <c r="Q4">
        <v>4.9333184328234303</v>
      </c>
      <c r="R4">
        <v>5.0790126015958377</v>
      </c>
      <c r="S4">
        <v>3.9045099915265098</v>
      </c>
      <c r="T4">
        <v>5.3380722588881948</v>
      </c>
      <c r="U4">
        <v>6.0291334991851491</v>
      </c>
      <c r="V4" t="s">
        <v>138</v>
      </c>
      <c r="W4" t="s">
        <v>138</v>
      </c>
    </row>
    <row r="5" spans="1:23" ht="67.5" x14ac:dyDescent="0.4">
      <c r="A5" t="str">
        <f t="shared" si="0"/>
        <v>AlgeriaProvisions/Assets</v>
      </c>
      <c r="B5" t="s">
        <v>26</v>
      </c>
      <c r="C5" s="9" t="s">
        <v>141</v>
      </c>
      <c r="D5" t="s">
        <v>138</v>
      </c>
      <c r="E5" t="s">
        <v>138</v>
      </c>
      <c r="F5">
        <v>0</v>
      </c>
      <c r="G5">
        <v>0</v>
      </c>
      <c r="H5">
        <v>9.4137004969137697E-2</v>
      </c>
      <c r="I5">
        <v>8.5553361022538021E-2</v>
      </c>
      <c r="J5">
        <v>5.6495955347211024E-2</v>
      </c>
      <c r="K5">
        <v>4.9403941414810235E-2</v>
      </c>
      <c r="L5">
        <v>1.8516949372459009E-2</v>
      </c>
      <c r="M5">
        <v>3.4246238256039736E-2</v>
      </c>
      <c r="N5">
        <v>3.0632562530188392E-2</v>
      </c>
      <c r="O5">
        <v>3.654021004925645E-2</v>
      </c>
      <c r="P5">
        <v>3.4761179274859319E-2</v>
      </c>
      <c r="Q5">
        <v>1.6525273287369587E-2</v>
      </c>
      <c r="R5">
        <v>2.3875295382569849E-2</v>
      </c>
      <c r="S5">
        <v>1.1555474525910853E-2</v>
      </c>
      <c r="T5">
        <v>5.16596502609916E-3</v>
      </c>
      <c r="U5">
        <v>2.0525667204406182E-3</v>
      </c>
      <c r="V5" t="s">
        <v>138</v>
      </c>
      <c r="W5" t="s">
        <v>138</v>
      </c>
    </row>
    <row r="6" spans="1:23" ht="67.5" x14ac:dyDescent="0.4">
      <c r="A6" t="str">
        <f t="shared" si="0"/>
        <v>AngolaInterest income/noninterest income</v>
      </c>
      <c r="B6" t="s">
        <v>27</v>
      </c>
      <c r="C6" s="9" t="s">
        <v>140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>
        <v>2.3884606725419175</v>
      </c>
      <c r="J6">
        <v>1.844256794241163</v>
      </c>
      <c r="K6">
        <v>1.6272957340287779</v>
      </c>
      <c r="L6">
        <v>2.0824770224810405</v>
      </c>
      <c r="M6">
        <v>1.7178351742596245</v>
      </c>
      <c r="N6">
        <v>1.5605079080880209</v>
      </c>
      <c r="O6">
        <v>1.7654722769210991</v>
      </c>
      <c r="P6">
        <v>1.8258053238975325</v>
      </c>
      <c r="Q6">
        <v>0.98203175841516877</v>
      </c>
      <c r="R6">
        <v>1.2953788496242038</v>
      </c>
      <c r="S6">
        <v>1.5562441275957519</v>
      </c>
      <c r="T6">
        <v>0.98057609526013167</v>
      </c>
      <c r="U6" t="s">
        <v>138</v>
      </c>
      <c r="V6" t="s">
        <v>138</v>
      </c>
      <c r="W6" t="s">
        <v>138</v>
      </c>
    </row>
    <row r="7" spans="1:23" ht="67.5" x14ac:dyDescent="0.4">
      <c r="A7" t="str">
        <f t="shared" si="0"/>
        <v>AngolaProvisions/Assets</v>
      </c>
      <c r="B7" t="s">
        <v>27</v>
      </c>
      <c r="C7" s="9" t="s">
        <v>141</v>
      </c>
      <c r="D7" t="s">
        <v>138</v>
      </c>
      <c r="E7" t="s">
        <v>138</v>
      </c>
      <c r="F7" t="s">
        <v>138</v>
      </c>
      <c r="G7" t="s">
        <v>138</v>
      </c>
      <c r="H7" t="s">
        <v>138</v>
      </c>
      <c r="I7">
        <v>1.1887274509310547E-2</v>
      </c>
      <c r="J7">
        <v>1.2356625184908649E-2</v>
      </c>
      <c r="K7">
        <v>1.5539043311493769E-2</v>
      </c>
      <c r="L7">
        <v>1.0427549657159012E-2</v>
      </c>
      <c r="M7">
        <v>1.4943382849749349E-2</v>
      </c>
      <c r="N7">
        <v>1.3413747544287856E-2</v>
      </c>
      <c r="O7">
        <v>1.0655023576640596E-2</v>
      </c>
      <c r="P7">
        <v>1.3102278315588058E-2</v>
      </c>
      <c r="Q7">
        <v>2.0758012871227902E-2</v>
      </c>
      <c r="R7">
        <v>5.6425845651504408E-2</v>
      </c>
      <c r="S7">
        <v>1.0752016403580178E-2</v>
      </c>
      <c r="T7">
        <v>2.429201889564598E-2</v>
      </c>
      <c r="U7" t="s">
        <v>138</v>
      </c>
      <c r="V7" t="s">
        <v>138</v>
      </c>
      <c r="W7" t="s">
        <v>138</v>
      </c>
    </row>
    <row r="8" spans="1:23" ht="67.5" x14ac:dyDescent="0.4">
      <c r="A8" t="str">
        <f t="shared" si="0"/>
        <v>ArgentinaInterest income/noninterest income</v>
      </c>
      <c r="B8" t="s">
        <v>28</v>
      </c>
      <c r="C8" s="9" t="s">
        <v>140</v>
      </c>
      <c r="D8">
        <v>0.71897207901466464</v>
      </c>
      <c r="E8">
        <v>0.67370589658631785</v>
      </c>
      <c r="F8">
        <v>0.82150532842722879</v>
      </c>
      <c r="G8">
        <v>1.1293986035271359</v>
      </c>
      <c r="H8">
        <v>1.072542120740515</v>
      </c>
      <c r="I8">
        <v>0.98793003167766125</v>
      </c>
      <c r="J8">
        <v>1.1498838505619404</v>
      </c>
      <c r="K8">
        <v>1.4268719063016051</v>
      </c>
      <c r="L8">
        <v>1.3813261094509532</v>
      </c>
      <c r="M8">
        <v>1.3517530791080907</v>
      </c>
      <c r="N8">
        <v>1.2281628909244628</v>
      </c>
      <c r="O8">
        <v>1.2495086814816212</v>
      </c>
      <c r="P8">
        <v>1.3988243312486952</v>
      </c>
      <c r="Q8">
        <v>3.2505790940434021</v>
      </c>
      <c r="R8">
        <v>2.8122438465007193</v>
      </c>
      <c r="S8">
        <v>3.3717196977135573</v>
      </c>
      <c r="T8">
        <v>3.6083441884996468</v>
      </c>
      <c r="U8">
        <v>3.0144722959620553</v>
      </c>
      <c r="V8">
        <v>2.6066364760731568</v>
      </c>
      <c r="W8" t="s">
        <v>138</v>
      </c>
    </row>
    <row r="9" spans="1:23" ht="67.5" x14ac:dyDescent="0.4">
      <c r="A9" t="str">
        <f t="shared" si="0"/>
        <v>ArgentinaProvisions/Assets</v>
      </c>
      <c r="B9" t="s">
        <v>28</v>
      </c>
      <c r="C9" s="9" t="s">
        <v>141</v>
      </c>
      <c r="D9">
        <v>5.2827353625796705E-3</v>
      </c>
      <c r="E9">
        <v>4.6377436594558751E-3</v>
      </c>
      <c r="F9">
        <v>6.2681984219713346E-3</v>
      </c>
      <c r="G9">
        <v>8.1905117839627135E-3</v>
      </c>
      <c r="H9">
        <v>9.8464359246820798E-3</v>
      </c>
      <c r="I9">
        <v>6.402302161268917E-3</v>
      </c>
      <c r="J9">
        <v>5.9451248858302889E-3</v>
      </c>
      <c r="K9">
        <v>7.7555455211136028E-3</v>
      </c>
      <c r="L9">
        <v>9.3032179743625584E-3</v>
      </c>
      <c r="M9">
        <v>8.0990170473791406E-3</v>
      </c>
      <c r="N9">
        <v>7.3958985273585983E-3</v>
      </c>
      <c r="O9">
        <v>6.4491402685992877E-3</v>
      </c>
      <c r="P9">
        <v>8.517088635845823E-3</v>
      </c>
      <c r="Q9">
        <v>1.096264003123529E-2</v>
      </c>
      <c r="R9">
        <v>1.8938300678441503E-2</v>
      </c>
      <c r="S9">
        <v>0.28810338160090665</v>
      </c>
      <c r="T9">
        <v>0.11716103024822504</v>
      </c>
      <c r="U9">
        <v>5.3479496726983621E-2</v>
      </c>
      <c r="V9">
        <v>2.2925299760790357E-2</v>
      </c>
      <c r="W9" t="s">
        <v>138</v>
      </c>
    </row>
    <row r="10" spans="1:23" ht="67.5" x14ac:dyDescent="0.4">
      <c r="A10" t="str">
        <f t="shared" si="0"/>
        <v>Armenia, Rep. ofInterest income/noninterest income</v>
      </c>
      <c r="B10" t="s">
        <v>29</v>
      </c>
      <c r="C10" s="9" t="s">
        <v>140</v>
      </c>
      <c r="D10" t="s">
        <v>138</v>
      </c>
      <c r="E10" t="s">
        <v>138</v>
      </c>
      <c r="F10" t="s">
        <v>138</v>
      </c>
      <c r="G10" t="s">
        <v>138</v>
      </c>
      <c r="H10" t="s">
        <v>138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3.0773713872413242</v>
      </c>
      <c r="U10">
        <v>1.2438164557172648</v>
      </c>
      <c r="V10">
        <v>2.206141415372918</v>
      </c>
      <c r="W10" t="s">
        <v>138</v>
      </c>
    </row>
    <row r="11" spans="1:23" ht="67.5" x14ac:dyDescent="0.4">
      <c r="A11" t="str">
        <f t="shared" si="0"/>
        <v>Armenia, Rep. ofProvisions/Assets</v>
      </c>
      <c r="B11" t="s">
        <v>29</v>
      </c>
      <c r="C11" s="9" t="s">
        <v>141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0.14374371474224251</v>
      </c>
      <c r="U11">
        <v>0.16783768827688395</v>
      </c>
      <c r="V11">
        <v>8.901893189838174E-3</v>
      </c>
      <c r="W11" t="s">
        <v>138</v>
      </c>
    </row>
    <row r="12" spans="1:23" ht="67.5" x14ac:dyDescent="0.4">
      <c r="A12" t="str">
        <f t="shared" si="0"/>
        <v>AustraliaInterest income/noninterest income</v>
      </c>
      <c r="B12" t="s">
        <v>30</v>
      </c>
      <c r="C12" s="9" t="s">
        <v>140</v>
      </c>
      <c r="D12" t="s">
        <v>138</v>
      </c>
      <c r="E12">
        <v>3.3246646292818554</v>
      </c>
      <c r="F12">
        <v>3.9750358395780809</v>
      </c>
      <c r="G12">
        <v>3.4806052747782537</v>
      </c>
      <c r="H12">
        <v>3.9662983453685992</v>
      </c>
      <c r="I12">
        <v>27.097857356062686</v>
      </c>
      <c r="J12">
        <v>6.1424436995828007</v>
      </c>
      <c r="K12">
        <v>4.8773187586803042</v>
      </c>
      <c r="L12">
        <v>3.7746295266856089</v>
      </c>
      <c r="M12">
        <v>4.3943900729042058</v>
      </c>
      <c r="N12">
        <v>3.1356732768275339</v>
      </c>
      <c r="O12">
        <v>9.6790446249827475</v>
      </c>
      <c r="P12">
        <v>4.94404692307545</v>
      </c>
      <c r="Q12">
        <v>3.7855949249980982</v>
      </c>
      <c r="R12">
        <v>5.667960836995209</v>
      </c>
      <c r="S12">
        <v>15.78283805833221</v>
      </c>
      <c r="T12">
        <v>4.2196270901102038</v>
      </c>
      <c r="U12">
        <v>3.4826920222104354</v>
      </c>
      <c r="V12">
        <v>11.024301657012611</v>
      </c>
      <c r="W12" t="s">
        <v>138</v>
      </c>
    </row>
    <row r="13" spans="1:23" ht="67.5" x14ac:dyDescent="0.4">
      <c r="A13" t="str">
        <f t="shared" si="0"/>
        <v>AustraliaProvisions/Assets</v>
      </c>
      <c r="B13" t="s">
        <v>30</v>
      </c>
      <c r="C13" s="9" t="s">
        <v>141</v>
      </c>
      <c r="D13" t="s">
        <v>138</v>
      </c>
      <c r="E13">
        <v>1.2553337234919174E-3</v>
      </c>
      <c r="F13">
        <v>1.2630695436879221E-3</v>
      </c>
      <c r="G13">
        <v>4.2692614059995533E-3</v>
      </c>
      <c r="H13">
        <v>5.2147634937854907E-3</v>
      </c>
      <c r="I13">
        <v>2.8813293824047344E-3</v>
      </c>
      <c r="J13">
        <v>1.9828285065778169E-3</v>
      </c>
      <c r="K13">
        <v>2.3526970549934789E-3</v>
      </c>
      <c r="L13">
        <v>1.602254856276412E-3</v>
      </c>
      <c r="M13">
        <v>1.0450997560173684E-3</v>
      </c>
      <c r="N13">
        <v>1.2102680860120931E-3</v>
      </c>
      <c r="O13">
        <v>1.420793205274725E-3</v>
      </c>
      <c r="P13">
        <v>1.0530702384691823E-3</v>
      </c>
      <c r="Q13">
        <v>8.5135234400099153E-4</v>
      </c>
      <c r="R13">
        <v>9.8447923616100494E-4</v>
      </c>
      <c r="S13">
        <v>2.6402644474774694E-3</v>
      </c>
      <c r="T13">
        <v>-2.3967837198339263E-4</v>
      </c>
      <c r="U13">
        <v>1.4042038678583062E-4</v>
      </c>
      <c r="V13">
        <v>6.0458204243470938E-4</v>
      </c>
      <c r="W13" t="s">
        <v>138</v>
      </c>
    </row>
    <row r="14" spans="1:23" ht="67.5" x14ac:dyDescent="0.4">
      <c r="A14" t="str">
        <f t="shared" si="0"/>
        <v>Azerbaijan, Rep. ofInterest income/noninterest income</v>
      </c>
      <c r="B14" t="s">
        <v>31</v>
      </c>
      <c r="C14" s="9" t="s">
        <v>140</v>
      </c>
      <c r="D14" t="s">
        <v>138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>
        <v>2.2188546027268483</v>
      </c>
      <c r="V14">
        <v>2.5149898539138897</v>
      </c>
      <c r="W14" t="s">
        <v>138</v>
      </c>
    </row>
    <row r="15" spans="1:23" ht="67.5" x14ac:dyDescent="0.4">
      <c r="A15" t="str">
        <f t="shared" si="0"/>
        <v>Azerbaijan, Rep. ofProvisions/Assets</v>
      </c>
      <c r="B15" t="s">
        <v>31</v>
      </c>
      <c r="C15" s="9" t="s">
        <v>141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>
        <v>4.076165371857475E-3</v>
      </c>
      <c r="V15">
        <v>5.1593876872947572E-3</v>
      </c>
      <c r="W15" t="s">
        <v>138</v>
      </c>
    </row>
    <row r="16" spans="1:23" ht="67.5" x14ac:dyDescent="0.4">
      <c r="A16" t="str">
        <f t="shared" si="0"/>
        <v>BangladeshInterest income/noninterest income</v>
      </c>
      <c r="B16" t="s">
        <v>32</v>
      </c>
      <c r="C16" s="9" t="s">
        <v>140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>
        <v>4.5873424462985977</v>
      </c>
      <c r="K16">
        <v>5.924235508900046</v>
      </c>
      <c r="L16">
        <v>6.4166961443226036</v>
      </c>
      <c r="M16">
        <v>6.210768479947296</v>
      </c>
      <c r="N16">
        <v>5.9267032129720878</v>
      </c>
      <c r="O16">
        <v>5.9085734619184196</v>
      </c>
      <c r="P16">
        <v>5.0705817674382185</v>
      </c>
      <c r="Q16">
        <v>6.7379513817183776</v>
      </c>
      <c r="R16">
        <v>7.182417661840435</v>
      </c>
      <c r="S16">
        <v>6.9273676360699437</v>
      </c>
      <c r="T16">
        <v>5.7703498345102719</v>
      </c>
      <c r="U16">
        <v>4.8072363793739976</v>
      </c>
      <c r="V16">
        <v>6.335689562354367</v>
      </c>
      <c r="W16" t="s">
        <v>138</v>
      </c>
    </row>
    <row r="17" spans="1:23" ht="67.5" x14ac:dyDescent="0.4">
      <c r="A17" t="str">
        <f t="shared" si="0"/>
        <v>BangladeshProvisions/Assets</v>
      </c>
      <c r="B17" t="s">
        <v>32</v>
      </c>
      <c r="C17" s="9" t="s">
        <v>141</v>
      </c>
      <c r="D17" t="s">
        <v>138</v>
      </c>
      <c r="E17" t="s">
        <v>138</v>
      </c>
      <c r="F17" t="s">
        <v>138</v>
      </c>
      <c r="G17" t="s">
        <v>138</v>
      </c>
      <c r="H17" t="s">
        <v>138</v>
      </c>
      <c r="I17" t="s">
        <v>138</v>
      </c>
      <c r="J17">
        <v>5.9139472204448066E-3</v>
      </c>
      <c r="K17">
        <v>1.2642587841082424E-2</v>
      </c>
      <c r="L17">
        <v>5.9543548863163626E-3</v>
      </c>
      <c r="M17">
        <v>9.5299893134986168E-3</v>
      </c>
      <c r="N17">
        <v>7.6915111920026948E-3</v>
      </c>
      <c r="O17">
        <v>6.4302309821662332E-3</v>
      </c>
      <c r="P17">
        <v>5.853214503266653E-3</v>
      </c>
      <c r="Q17">
        <v>1.0494728364758236E-2</v>
      </c>
      <c r="R17">
        <v>7.3625836180232357E-3</v>
      </c>
      <c r="S17">
        <v>7.1573026966358566E-3</v>
      </c>
      <c r="T17">
        <v>7.9097667902577797E-3</v>
      </c>
      <c r="U17">
        <v>4.8837526000462123E-3</v>
      </c>
      <c r="V17">
        <v>5.4167005929085235E-3</v>
      </c>
      <c r="W17" t="s">
        <v>138</v>
      </c>
    </row>
    <row r="18" spans="1:23" ht="67.5" x14ac:dyDescent="0.4">
      <c r="A18" t="str">
        <f t="shared" si="0"/>
        <v>BarbadosInterest income/noninterest income</v>
      </c>
      <c r="B18" t="s">
        <v>33</v>
      </c>
      <c r="C18" s="9" t="s">
        <v>140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>
        <v>2.6629112812544249</v>
      </c>
      <c r="P18">
        <v>2.6629277610764812</v>
      </c>
      <c r="Q18">
        <v>2.385957129295758</v>
      </c>
      <c r="R18">
        <v>2.2838762572061873</v>
      </c>
      <c r="S18">
        <v>2.5863193979377659</v>
      </c>
      <c r="T18">
        <v>2.118332471208344</v>
      </c>
      <c r="U18">
        <v>1.8705650096603015</v>
      </c>
      <c r="V18" t="s">
        <v>138</v>
      </c>
      <c r="W18" t="s">
        <v>138</v>
      </c>
    </row>
    <row r="19" spans="1:23" ht="67.5" x14ac:dyDescent="0.4">
      <c r="A19" t="str">
        <f t="shared" si="0"/>
        <v>BarbadosProvisions/Assets</v>
      </c>
      <c r="B19" t="s">
        <v>33</v>
      </c>
      <c r="C19" s="9" t="s">
        <v>141</v>
      </c>
      <c r="D19" t="s">
        <v>138</v>
      </c>
      <c r="E19" t="s">
        <v>138</v>
      </c>
      <c r="F19" t="s">
        <v>138</v>
      </c>
      <c r="G19" t="s">
        <v>138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>
        <v>2.2263340256217707E-3</v>
      </c>
      <c r="P19">
        <v>1.7291211823647296E-3</v>
      </c>
      <c r="Q19">
        <v>2.8989884300401215E-2</v>
      </c>
      <c r="R19">
        <v>4.3215465979627255E-4</v>
      </c>
      <c r="S19">
        <v>7.9565808261287223E-3</v>
      </c>
      <c r="T19">
        <v>9.5243752592560037E-4</v>
      </c>
      <c r="U19">
        <v>-3.579971851013896E-3</v>
      </c>
      <c r="V19" t="s">
        <v>138</v>
      </c>
      <c r="W19" t="s">
        <v>138</v>
      </c>
    </row>
    <row r="20" spans="1:23" ht="67.5" x14ac:dyDescent="0.4">
      <c r="A20" t="str">
        <f t="shared" si="0"/>
        <v>Belarus, Rep. ofInterest income/noninterest income</v>
      </c>
      <c r="B20" t="s">
        <v>34</v>
      </c>
      <c r="C20" s="9" t="s">
        <v>140</v>
      </c>
      <c r="D20" t="s">
        <v>138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138</v>
      </c>
      <c r="P20">
        <v>200.33982611720913</v>
      </c>
      <c r="Q20">
        <v>193.02579092499332</v>
      </c>
      <c r="R20">
        <v>239.6146785443199</v>
      </c>
      <c r="S20">
        <v>296.5050431461957</v>
      </c>
      <c r="T20">
        <v>308.32860920143287</v>
      </c>
      <c r="U20">
        <v>316.6151077247988</v>
      </c>
      <c r="V20">
        <v>356.39900481592605</v>
      </c>
      <c r="W20" t="s">
        <v>138</v>
      </c>
    </row>
    <row r="21" spans="1:23" ht="67.5" x14ac:dyDescent="0.4">
      <c r="A21" t="str">
        <f t="shared" si="0"/>
        <v>BelizeProvisions/Assets</v>
      </c>
      <c r="B21" t="s">
        <v>35</v>
      </c>
      <c r="C21" s="9" t="s">
        <v>141</v>
      </c>
      <c r="D21" t="s">
        <v>138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>
        <v>2.835843874958794</v>
      </c>
      <c r="Q21">
        <v>3.1086039820766884</v>
      </c>
      <c r="R21">
        <v>4.6968217440837279</v>
      </c>
      <c r="S21">
        <v>1.7846928223494261</v>
      </c>
      <c r="T21">
        <v>3.2014112072405889</v>
      </c>
      <c r="U21">
        <v>2.3336371595946095</v>
      </c>
      <c r="V21">
        <v>30.307668188953489</v>
      </c>
      <c r="W21" t="s">
        <v>138</v>
      </c>
    </row>
    <row r="22" spans="1:23" ht="67.5" x14ac:dyDescent="0.4">
      <c r="A22" t="str">
        <f t="shared" si="0"/>
        <v>BelizeInterest income/noninterest income</v>
      </c>
      <c r="B22" t="s">
        <v>35</v>
      </c>
      <c r="C22" s="9" t="s">
        <v>140</v>
      </c>
      <c r="D22" t="s">
        <v>138</v>
      </c>
      <c r="E22" t="s">
        <v>138</v>
      </c>
      <c r="F22" t="s">
        <v>138</v>
      </c>
      <c r="G22" t="s">
        <v>138</v>
      </c>
      <c r="H22" t="s">
        <v>138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0.60348824986009386</v>
      </c>
      <c r="Q22">
        <v>0.50733683278274966</v>
      </c>
      <c r="R22">
        <v>0.45496966915748471</v>
      </c>
      <c r="S22">
        <v>0.45798670550267623</v>
      </c>
      <c r="T22">
        <v>0.456583844229138</v>
      </c>
      <c r="U22">
        <v>0.42522675719484215</v>
      </c>
      <c r="V22">
        <v>0.37455291770252264</v>
      </c>
      <c r="W22" t="s">
        <v>138</v>
      </c>
    </row>
    <row r="23" spans="1:23" ht="67.5" x14ac:dyDescent="0.4">
      <c r="A23" t="str">
        <f t="shared" si="0"/>
        <v>BhutanProvisions/Assets</v>
      </c>
      <c r="B23" t="s">
        <v>36</v>
      </c>
      <c r="C23" s="9" t="s">
        <v>141</v>
      </c>
      <c r="D23" t="s">
        <v>138</v>
      </c>
      <c r="E23" t="s">
        <v>138</v>
      </c>
      <c r="F23" t="s">
        <v>138</v>
      </c>
      <c r="G23" t="s">
        <v>138</v>
      </c>
      <c r="H23" t="s">
        <v>138</v>
      </c>
      <c r="I23">
        <v>1.4209854065436096</v>
      </c>
      <c r="J23">
        <v>1.17033345606981</v>
      </c>
      <c r="K23">
        <v>0.88310007861161322</v>
      </c>
      <c r="L23">
        <v>0.90200523996012538</v>
      </c>
      <c r="M23">
        <v>2.2533517487830839</v>
      </c>
      <c r="N23">
        <v>2.1077270088844569</v>
      </c>
      <c r="O23">
        <v>0.66033350775551891</v>
      </c>
      <c r="P23">
        <v>0.49269920327015365</v>
      </c>
      <c r="Q23">
        <v>4.3479242071694344</v>
      </c>
      <c r="R23">
        <v>0.45775209633455305</v>
      </c>
      <c r="S23">
        <v>0.4775998544043783</v>
      </c>
      <c r="T23">
        <v>6.9935050854366567</v>
      </c>
      <c r="U23">
        <v>-4.9489093525986743</v>
      </c>
      <c r="V23">
        <v>1.155660192414127</v>
      </c>
      <c r="W23" t="s">
        <v>138</v>
      </c>
    </row>
    <row r="24" spans="1:23" ht="67.5" x14ac:dyDescent="0.4">
      <c r="A24" t="str">
        <f t="shared" si="0"/>
        <v>BhutanInterest income/noninterest income</v>
      </c>
      <c r="B24" t="s">
        <v>36</v>
      </c>
      <c r="C24" s="9" t="s">
        <v>140</v>
      </c>
      <c r="D24" t="s">
        <v>138</v>
      </c>
      <c r="E24" t="s">
        <v>138</v>
      </c>
      <c r="F24" t="s">
        <v>138</v>
      </c>
      <c r="G24" t="s">
        <v>138</v>
      </c>
      <c r="H24" t="s">
        <v>138</v>
      </c>
      <c r="I24">
        <v>13.248066174954559</v>
      </c>
      <c r="J24">
        <v>11.523995647996061</v>
      </c>
      <c r="K24">
        <v>9.7360199101829643</v>
      </c>
      <c r="L24">
        <v>8.4489597396869804</v>
      </c>
      <c r="M24">
        <v>8.6415712679806198</v>
      </c>
      <c r="N24">
        <v>8.4986327981262573</v>
      </c>
      <c r="O24">
        <v>9.006896499075701</v>
      </c>
      <c r="P24">
        <v>9.3264036599241198</v>
      </c>
      <c r="Q24">
        <v>8.9522971311687396</v>
      </c>
      <c r="R24">
        <v>9.5765947714751523</v>
      </c>
      <c r="S24">
        <v>10.55085949518848</v>
      </c>
      <c r="T24">
        <v>11.835925035152528</v>
      </c>
      <c r="U24">
        <v>12.012043111824054</v>
      </c>
      <c r="V24">
        <v>12.992200801797342</v>
      </c>
      <c r="W24" t="s">
        <v>138</v>
      </c>
    </row>
    <row r="25" spans="1:23" ht="67.5" x14ac:dyDescent="0.4">
      <c r="A25" t="str">
        <f t="shared" si="0"/>
        <v>BoliviaProvisions/Assets</v>
      </c>
      <c r="B25" t="s">
        <v>37</v>
      </c>
      <c r="C25" s="9" t="s">
        <v>141</v>
      </c>
      <c r="D25" t="s">
        <v>138</v>
      </c>
      <c r="E25" t="s">
        <v>138</v>
      </c>
      <c r="F25" t="s">
        <v>138</v>
      </c>
      <c r="G25" t="s">
        <v>138</v>
      </c>
      <c r="H25" t="s">
        <v>138</v>
      </c>
      <c r="I25">
        <v>3.0467930182960359</v>
      </c>
      <c r="J25">
        <v>3.0950510892278977</v>
      </c>
      <c r="K25">
        <v>4.128541951035257</v>
      </c>
      <c r="L25">
        <v>3.441990235949858</v>
      </c>
      <c r="M25">
        <v>3.0212977342610126</v>
      </c>
      <c r="N25">
        <v>4.2780674309416868</v>
      </c>
      <c r="O25">
        <v>4.3282118874258035</v>
      </c>
      <c r="P25">
        <v>3.608981306731466</v>
      </c>
      <c r="Q25">
        <v>3.5764905765748756</v>
      </c>
      <c r="R25">
        <v>3.7690834984904482</v>
      </c>
      <c r="S25">
        <v>1.974156293499161</v>
      </c>
      <c r="T25">
        <v>3.3385740065796177</v>
      </c>
      <c r="U25">
        <v>2.5471561823534801</v>
      </c>
      <c r="V25">
        <v>2.7754438106416512</v>
      </c>
      <c r="W25" t="s">
        <v>138</v>
      </c>
    </row>
    <row r="26" spans="1:23" ht="67.5" x14ac:dyDescent="0.4">
      <c r="A26" t="str">
        <f t="shared" si="0"/>
        <v>BoliviaInterest income/noninterest income</v>
      </c>
      <c r="B26" t="s">
        <v>37</v>
      </c>
      <c r="C26" s="9" t="s">
        <v>140</v>
      </c>
      <c r="D26" t="s">
        <v>138</v>
      </c>
      <c r="E26" t="s">
        <v>138</v>
      </c>
      <c r="F26" t="s">
        <v>138</v>
      </c>
      <c r="G26">
        <v>0</v>
      </c>
      <c r="H26">
        <v>0</v>
      </c>
      <c r="I26">
        <v>68.814727402603381</v>
      </c>
      <c r="J26">
        <v>80.494062132618069</v>
      </c>
      <c r="K26">
        <v>99.146019818614604</v>
      </c>
      <c r="L26">
        <v>119.64160731923681</v>
      </c>
      <c r="M26">
        <v>143.4178807214679</v>
      </c>
      <c r="N26">
        <v>172.13173036935896</v>
      </c>
      <c r="O26">
        <v>187.20639458198045</v>
      </c>
      <c r="P26">
        <v>210.63200597004402</v>
      </c>
      <c r="Q26">
        <v>229.56886852432316</v>
      </c>
      <c r="R26">
        <v>245.81710088036979</v>
      </c>
      <c r="S26">
        <v>293.56576755182209</v>
      </c>
      <c r="T26">
        <v>313.13169057241447</v>
      </c>
      <c r="U26">
        <v>328.75155172296638</v>
      </c>
      <c r="V26">
        <v>245.77010482278894</v>
      </c>
      <c r="W26" t="s">
        <v>138</v>
      </c>
    </row>
    <row r="27" spans="1:23" ht="67.5" x14ac:dyDescent="0.4">
      <c r="A27" t="str">
        <f t="shared" si="0"/>
        <v>Bosnia and HerzegovinaProvisions/Assets</v>
      </c>
      <c r="B27" t="s">
        <v>38</v>
      </c>
      <c r="C27" s="9" t="s">
        <v>141</v>
      </c>
      <c r="D27" t="s">
        <v>138</v>
      </c>
      <c r="E27" t="s">
        <v>138</v>
      </c>
      <c r="F27" t="s">
        <v>138</v>
      </c>
      <c r="G27">
        <v>1.8977405815887198</v>
      </c>
      <c r="H27">
        <v>1.2902743011185605</v>
      </c>
      <c r="I27">
        <v>0.90972381608140152</v>
      </c>
      <c r="J27">
        <v>1.9063144700075731</v>
      </c>
      <c r="K27">
        <v>1.8281238142617438</v>
      </c>
      <c r="L27">
        <v>1.2781436142901634</v>
      </c>
      <c r="M27">
        <v>2.1182010265339066</v>
      </c>
      <c r="N27">
        <v>1.532387772229314</v>
      </c>
      <c r="O27">
        <v>3.3969930241254369</v>
      </c>
      <c r="P27">
        <v>3.8090101074923797</v>
      </c>
      <c r="Q27">
        <v>3.8007305689835587</v>
      </c>
      <c r="R27">
        <v>5.7941264909291377</v>
      </c>
      <c r="S27">
        <v>2.5163211134227708</v>
      </c>
      <c r="T27">
        <v>5.6051455693688679</v>
      </c>
      <c r="U27">
        <v>5.3167004220090215</v>
      </c>
      <c r="V27">
        <v>5.7521549734352835</v>
      </c>
      <c r="W27" t="s">
        <v>138</v>
      </c>
    </row>
    <row r="28" spans="1:23" ht="67.5" x14ac:dyDescent="0.4">
      <c r="A28" t="str">
        <f t="shared" si="0"/>
        <v>Bosnia and HerzegovinaInterest income/noninterest income</v>
      </c>
      <c r="B28" t="s">
        <v>38</v>
      </c>
      <c r="C28" s="9" t="s">
        <v>140</v>
      </c>
      <c r="D28" t="s">
        <v>138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  <c r="J28" t="s">
        <v>138</v>
      </c>
      <c r="K28">
        <v>4.4011363314505427</v>
      </c>
      <c r="L28">
        <v>4.3508177371932604</v>
      </c>
      <c r="M28">
        <v>4.7331885865186143</v>
      </c>
      <c r="N28">
        <v>4.6333920779433635</v>
      </c>
      <c r="O28">
        <v>4.8695746388876247</v>
      </c>
      <c r="P28">
        <v>5.045873559918336</v>
      </c>
      <c r="Q28">
        <v>5.288559343568636</v>
      </c>
      <c r="R28">
        <v>5.5381619403927766</v>
      </c>
      <c r="S28">
        <v>5.8230257034548494</v>
      </c>
      <c r="T28">
        <v>7.5355045310411386</v>
      </c>
      <c r="U28">
        <v>5.2352413610741841</v>
      </c>
      <c r="V28">
        <v>4.423415311411885</v>
      </c>
      <c r="W28" t="s">
        <v>138</v>
      </c>
    </row>
    <row r="29" spans="1:23" ht="67.5" x14ac:dyDescent="0.4">
      <c r="A29" t="str">
        <f t="shared" si="0"/>
        <v>BotswanaProvisions/Assets</v>
      </c>
      <c r="B29" t="s">
        <v>39</v>
      </c>
      <c r="C29" s="9" t="s">
        <v>141</v>
      </c>
      <c r="D29" t="s">
        <v>138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  <c r="J29" t="s">
        <v>138</v>
      </c>
      <c r="K29">
        <v>3.7843658932760267</v>
      </c>
      <c r="L29">
        <v>3.7538830374594276</v>
      </c>
      <c r="M29">
        <v>3.6984923184686775</v>
      </c>
      <c r="N29">
        <v>3.5047687183015803</v>
      </c>
      <c r="O29">
        <v>2.8573538026851559</v>
      </c>
      <c r="P29">
        <v>2.4303910240788462</v>
      </c>
      <c r="Q29">
        <v>6.6081706440661163</v>
      </c>
      <c r="R29">
        <v>4.0839356258924315</v>
      </c>
      <c r="S29">
        <v>3.773489372084097</v>
      </c>
      <c r="T29">
        <v>7.0866072977736954</v>
      </c>
      <c r="U29">
        <v>62.779479736612139</v>
      </c>
      <c r="V29">
        <v>18.39054696215906</v>
      </c>
      <c r="W29" t="s">
        <v>138</v>
      </c>
    </row>
    <row r="30" spans="1:23" ht="67.5" x14ac:dyDescent="0.4">
      <c r="A30" t="str">
        <f t="shared" si="0"/>
        <v>BotswanaInterest income/noninterest income</v>
      </c>
      <c r="B30" t="s">
        <v>39</v>
      </c>
      <c r="C30" s="9" t="s">
        <v>140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>
        <v>0.1059690093036376</v>
      </c>
      <c r="N30">
        <v>0.10348040445199516</v>
      </c>
      <c r="O30">
        <v>0.10606871931940046</v>
      </c>
      <c r="P30">
        <v>0.11852332910040383</v>
      </c>
      <c r="Q30">
        <v>0.14016394568496468</v>
      </c>
      <c r="R30">
        <v>0.14841671331681583</v>
      </c>
      <c r="S30">
        <v>0.16675924640886422</v>
      </c>
      <c r="T30">
        <v>0.13855220651669817</v>
      </c>
      <c r="U30">
        <v>9.1003899633982366E-2</v>
      </c>
      <c r="V30">
        <v>8.9725126582945181E-2</v>
      </c>
      <c r="W30" t="s">
        <v>138</v>
      </c>
    </row>
    <row r="31" spans="1:23" ht="67.5" x14ac:dyDescent="0.4">
      <c r="A31" t="str">
        <f t="shared" si="0"/>
        <v>BrazilProvisions/Assets</v>
      </c>
      <c r="B31" t="s">
        <v>40</v>
      </c>
      <c r="C31" s="9" t="s">
        <v>141</v>
      </c>
      <c r="D31" t="s">
        <v>138</v>
      </c>
      <c r="E31" t="s">
        <v>138</v>
      </c>
      <c r="F31" t="s">
        <v>138</v>
      </c>
      <c r="G31" t="s">
        <v>138</v>
      </c>
      <c r="H31" t="s">
        <v>138</v>
      </c>
      <c r="I31" t="s">
        <v>138</v>
      </c>
      <c r="J31" t="s">
        <v>138</v>
      </c>
      <c r="K31" t="s">
        <v>138</v>
      </c>
      <c r="L31" t="s">
        <v>138</v>
      </c>
      <c r="M31">
        <v>1.5049891489240559</v>
      </c>
      <c r="N31">
        <v>1.2873806917721009</v>
      </c>
      <c r="O31">
        <v>1.2746766030938912</v>
      </c>
      <c r="P31">
        <v>1.5773247253077298</v>
      </c>
      <c r="Q31">
        <v>1.8516003996442134</v>
      </c>
      <c r="R31">
        <v>1.9228665145507713</v>
      </c>
      <c r="S31">
        <v>1.60749617973304</v>
      </c>
      <c r="T31">
        <v>2.3379468294772718</v>
      </c>
      <c r="U31">
        <v>1.5673450811877496</v>
      </c>
      <c r="V31">
        <v>1.31015719077971</v>
      </c>
      <c r="W31" t="s">
        <v>138</v>
      </c>
    </row>
    <row r="32" spans="1:23" ht="67.5" x14ac:dyDescent="0.4">
      <c r="A32" t="str">
        <f t="shared" si="0"/>
        <v>BrazilInterest income/noninterest income</v>
      </c>
      <c r="B32" t="s">
        <v>40</v>
      </c>
      <c r="C32" s="9" t="s">
        <v>140</v>
      </c>
      <c r="D32" t="s">
        <v>138</v>
      </c>
      <c r="E32" t="s">
        <v>138</v>
      </c>
      <c r="F32" t="s">
        <v>138</v>
      </c>
      <c r="G32" t="s">
        <v>138</v>
      </c>
      <c r="H32" t="s">
        <v>138</v>
      </c>
      <c r="I32">
        <v>5604.8928727244029</v>
      </c>
      <c r="J32">
        <v>6840.3930760287703</v>
      </c>
      <c r="K32">
        <v>9682.0714992132707</v>
      </c>
      <c r="L32">
        <v>10007.738031703699</v>
      </c>
      <c r="M32">
        <v>11154.684064137393</v>
      </c>
      <c r="N32">
        <v>12157.104014006878</v>
      </c>
      <c r="O32">
        <v>12043.878806308763</v>
      </c>
      <c r="P32">
        <v>12248.137391401075</v>
      </c>
      <c r="Q32">
        <v>11659.517374961846</v>
      </c>
      <c r="R32">
        <v>11949.529792729458</v>
      </c>
      <c r="S32">
        <v>16850.721678380665</v>
      </c>
      <c r="T32">
        <v>20913.269454860852</v>
      </c>
      <c r="U32">
        <v>18646.757402524414</v>
      </c>
      <c r="V32" t="s">
        <v>138</v>
      </c>
      <c r="W32" t="s">
        <v>138</v>
      </c>
    </row>
    <row r="33" spans="1:23" ht="67.5" x14ac:dyDescent="0.4">
      <c r="A33" t="str">
        <f t="shared" si="0"/>
        <v>Brunei DarussalamProvisions/Assets</v>
      </c>
      <c r="B33" t="s">
        <v>41</v>
      </c>
      <c r="C33" s="9" t="s">
        <v>141</v>
      </c>
      <c r="D33" t="s">
        <v>138</v>
      </c>
      <c r="E33" t="s">
        <v>138</v>
      </c>
      <c r="F33" t="s">
        <v>138</v>
      </c>
      <c r="G33" t="s">
        <v>138</v>
      </c>
      <c r="H33" t="s">
        <v>138</v>
      </c>
      <c r="I33">
        <v>2.8296378031528193</v>
      </c>
      <c r="J33">
        <v>2.4176889586875085</v>
      </c>
      <c r="K33">
        <v>1.4431553634921843</v>
      </c>
      <c r="L33">
        <v>7.1377622733822648</v>
      </c>
      <c r="M33">
        <v>7.9235949368527496</v>
      </c>
      <c r="N33">
        <v>7.8617506425211872</v>
      </c>
      <c r="O33">
        <v>2.1344702846530432</v>
      </c>
      <c r="P33">
        <v>3.4060478265106928</v>
      </c>
      <c r="Q33">
        <v>6.2320930326739905</v>
      </c>
      <c r="R33">
        <v>93.012728869176357</v>
      </c>
      <c r="S33">
        <v>-19.946684176041035</v>
      </c>
      <c r="T33">
        <v>-7.244452965711992</v>
      </c>
      <c r="U33">
        <v>-4.1630702305264977</v>
      </c>
      <c r="V33" t="s">
        <v>138</v>
      </c>
      <c r="W33" t="s">
        <v>138</v>
      </c>
    </row>
    <row r="34" spans="1:23" ht="67.5" x14ac:dyDescent="0.4">
      <c r="A34" t="str">
        <f t="shared" si="0"/>
        <v>Brunei DarussalamInterest income/noninterest income</v>
      </c>
      <c r="B34" t="s">
        <v>41</v>
      </c>
      <c r="C34" s="9" t="s">
        <v>140</v>
      </c>
      <c r="D34" t="s">
        <v>138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  <c r="T34">
        <v>7.0904296147179577</v>
      </c>
      <c r="U34">
        <v>6.2443521042257286</v>
      </c>
      <c r="V34">
        <v>0</v>
      </c>
      <c r="W34" t="s">
        <v>138</v>
      </c>
    </row>
    <row r="35" spans="1:23" ht="67.5" x14ac:dyDescent="0.4">
      <c r="A35" t="str">
        <f t="shared" si="0"/>
        <v>BulgariaProvisions/Assets</v>
      </c>
      <c r="B35" t="s">
        <v>42</v>
      </c>
      <c r="C35" s="9" t="s">
        <v>141</v>
      </c>
      <c r="D35" t="s">
        <v>138</v>
      </c>
      <c r="E35" t="s">
        <v>138</v>
      </c>
      <c r="F35" t="s">
        <v>138</v>
      </c>
      <c r="G35" t="s">
        <v>138</v>
      </c>
      <c r="H35" t="s">
        <v>138</v>
      </c>
      <c r="I35" t="s">
        <v>138</v>
      </c>
      <c r="J35" t="s">
        <v>138</v>
      </c>
      <c r="K35" t="s">
        <v>138</v>
      </c>
      <c r="L35" t="s">
        <v>138</v>
      </c>
      <c r="M35" t="s">
        <v>138</v>
      </c>
      <c r="N35" t="s">
        <v>138</v>
      </c>
      <c r="O35" t="s">
        <v>138</v>
      </c>
      <c r="P35" t="s">
        <v>138</v>
      </c>
      <c r="Q35" t="s">
        <v>138</v>
      </c>
      <c r="R35" t="s">
        <v>138</v>
      </c>
      <c r="S35" t="s">
        <v>138</v>
      </c>
      <c r="T35">
        <v>2.6059977643684848</v>
      </c>
      <c r="U35">
        <v>4.0484812450932406</v>
      </c>
      <c r="V35">
        <v>6.4469607195461451</v>
      </c>
      <c r="W35" t="s">
        <v>138</v>
      </c>
    </row>
    <row r="36" spans="1:23" ht="67.5" x14ac:dyDescent="0.4">
      <c r="A36" t="str">
        <f t="shared" si="0"/>
        <v>BulgariaInterest income/noninterest income</v>
      </c>
      <c r="B36" t="s">
        <v>42</v>
      </c>
      <c r="C36" s="9" t="s">
        <v>140</v>
      </c>
      <c r="D36" t="s">
        <v>138</v>
      </c>
      <c r="E36" t="s">
        <v>138</v>
      </c>
      <c r="F36" t="s">
        <v>138</v>
      </c>
      <c r="G36" t="s">
        <v>138</v>
      </c>
      <c r="H36" t="s">
        <v>138</v>
      </c>
      <c r="I36">
        <v>1.2537658714972149</v>
      </c>
      <c r="J36">
        <v>0.98479886097823377</v>
      </c>
      <c r="K36">
        <v>0.86816532323927409</v>
      </c>
      <c r="L36">
        <v>0.84732390865648344</v>
      </c>
      <c r="M36">
        <v>0.77203902817804704</v>
      </c>
      <c r="N36">
        <v>0.69896630225698564</v>
      </c>
      <c r="O36">
        <v>0.71133544268540128</v>
      </c>
      <c r="P36">
        <v>0.70077397910240313</v>
      </c>
      <c r="Q36" t="s">
        <v>138</v>
      </c>
      <c r="R36" t="s">
        <v>138</v>
      </c>
      <c r="S36" t="s">
        <v>138</v>
      </c>
      <c r="T36" t="s">
        <v>138</v>
      </c>
      <c r="U36" t="s">
        <v>138</v>
      </c>
      <c r="V36" t="s">
        <v>138</v>
      </c>
      <c r="W36" t="s">
        <v>138</v>
      </c>
    </row>
    <row r="37" spans="1:23" ht="67.5" x14ac:dyDescent="0.4">
      <c r="A37" t="str">
        <f t="shared" si="0"/>
        <v>BurundiProvisions/Assets</v>
      </c>
      <c r="B37" t="s">
        <v>43</v>
      </c>
      <c r="C37" s="9" t="s">
        <v>141</v>
      </c>
      <c r="D37" t="s">
        <v>138</v>
      </c>
      <c r="E37" t="s">
        <v>138</v>
      </c>
      <c r="F37" t="s">
        <v>138</v>
      </c>
      <c r="G37" t="s">
        <v>138</v>
      </c>
      <c r="H37" t="s">
        <v>138</v>
      </c>
      <c r="I37">
        <v>4.9937150746170529</v>
      </c>
      <c r="J37">
        <v>6.45399657320025</v>
      </c>
      <c r="K37">
        <v>3.1136482194385935</v>
      </c>
      <c r="L37">
        <v>2.4790472173618912</v>
      </c>
      <c r="M37">
        <v>2.2222748681324545</v>
      </c>
      <c r="N37">
        <v>1.1234033690536978</v>
      </c>
      <c r="O37">
        <v>1.135090695471106</v>
      </c>
      <c r="P37">
        <v>1.6093084146620322</v>
      </c>
      <c r="Q37" t="s">
        <v>138</v>
      </c>
      <c r="R37" t="s">
        <v>138</v>
      </c>
      <c r="S37" t="s">
        <v>138</v>
      </c>
      <c r="T37" t="s">
        <v>138</v>
      </c>
      <c r="U37" t="s">
        <v>138</v>
      </c>
      <c r="V37" t="s">
        <v>138</v>
      </c>
      <c r="W37" t="s">
        <v>138</v>
      </c>
    </row>
    <row r="38" spans="1:23" ht="67.5" x14ac:dyDescent="0.4">
      <c r="A38" t="str">
        <f t="shared" si="0"/>
        <v>BurundiInterest income/noninterest income</v>
      </c>
      <c r="B38" t="s">
        <v>43</v>
      </c>
      <c r="C38" s="9" t="s">
        <v>140</v>
      </c>
      <c r="D38" t="s">
        <v>138</v>
      </c>
      <c r="E38" t="s">
        <v>138</v>
      </c>
      <c r="F38" t="s">
        <v>138</v>
      </c>
      <c r="G38" t="s">
        <v>138</v>
      </c>
      <c r="H38" t="s">
        <v>138</v>
      </c>
      <c r="I38">
        <v>0.57081267209207753</v>
      </c>
      <c r="J38">
        <v>0.518300825627523</v>
      </c>
      <c r="K38">
        <v>0.45240091690124135</v>
      </c>
      <c r="L38">
        <v>0.42280128991579119</v>
      </c>
      <c r="M38">
        <v>0.27417976036013703</v>
      </c>
      <c r="N38">
        <v>0.20993836687891884</v>
      </c>
      <c r="O38">
        <v>0.1921079140369823</v>
      </c>
      <c r="P38">
        <v>0.20808011671315013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138</v>
      </c>
    </row>
    <row r="39" spans="1:23" ht="67.5" x14ac:dyDescent="0.4">
      <c r="A39" t="str">
        <f t="shared" si="0"/>
        <v>CambodiaProvisions/Assets</v>
      </c>
      <c r="B39" t="s">
        <v>44</v>
      </c>
      <c r="C39" s="9" t="s">
        <v>141</v>
      </c>
      <c r="D39" t="s">
        <v>138</v>
      </c>
      <c r="E39" t="s">
        <v>138</v>
      </c>
      <c r="F39" t="s">
        <v>138</v>
      </c>
      <c r="G39" t="s">
        <v>138</v>
      </c>
      <c r="H39" t="s">
        <v>138</v>
      </c>
      <c r="I39">
        <v>4.30741297956975</v>
      </c>
      <c r="J39">
        <v>5.3175949737573287</v>
      </c>
      <c r="K39">
        <v>4.5007051805264364</v>
      </c>
      <c r="L39">
        <v>4.020824370406423</v>
      </c>
      <c r="M39">
        <v>5.5443351479737295</v>
      </c>
      <c r="N39">
        <v>7.7165074595591321</v>
      </c>
      <c r="O39">
        <v>4.6583632076642578</v>
      </c>
      <c r="P39">
        <v>4.2059825330948328</v>
      </c>
      <c r="Q39">
        <v>5.5038322240921493</v>
      </c>
      <c r="R39">
        <v>12.511630437493375</v>
      </c>
      <c r="S39">
        <v>10.753551260606031</v>
      </c>
      <c r="T39">
        <v>9.1086212766926256</v>
      </c>
      <c r="U39">
        <v>11.496788486406547</v>
      </c>
      <c r="V39">
        <v>5.8765897699827709</v>
      </c>
      <c r="W39" t="s">
        <v>138</v>
      </c>
    </row>
    <row r="40" spans="1:23" ht="67.5" x14ac:dyDescent="0.4">
      <c r="A40" t="str">
        <f t="shared" si="0"/>
        <v>CambodiaInterest income/noninterest income</v>
      </c>
      <c r="B40" t="s">
        <v>44</v>
      </c>
      <c r="C40" s="9" t="s">
        <v>140</v>
      </c>
      <c r="D40" t="s">
        <v>138</v>
      </c>
      <c r="E40" t="s">
        <v>138</v>
      </c>
      <c r="F40" t="s">
        <v>138</v>
      </c>
      <c r="G40" t="s">
        <v>138</v>
      </c>
      <c r="H40" t="s">
        <v>138</v>
      </c>
      <c r="I40">
        <v>207.76425684523025</v>
      </c>
      <c r="J40">
        <v>226.06553301779041</v>
      </c>
      <c r="K40">
        <v>285.88450356858266</v>
      </c>
      <c r="L40">
        <v>311.13481142621771</v>
      </c>
      <c r="M40">
        <v>395.85368108106974</v>
      </c>
      <c r="N40">
        <v>446.69481605972857</v>
      </c>
      <c r="O40">
        <v>474.13601760846046</v>
      </c>
      <c r="P40">
        <v>524.81580948370549</v>
      </c>
      <c r="Q40">
        <v>592.42933223116779</v>
      </c>
      <c r="R40">
        <v>671.52245423736395</v>
      </c>
      <c r="S40">
        <v>697.91070258539401</v>
      </c>
      <c r="T40">
        <v>697.78703087777581</v>
      </c>
      <c r="U40">
        <v>651.72009504323842</v>
      </c>
      <c r="V40">
        <v>618.7291404263367</v>
      </c>
      <c r="W40" t="s">
        <v>138</v>
      </c>
    </row>
    <row r="41" spans="1:23" ht="67.5" x14ac:dyDescent="0.4">
      <c r="A41" t="str">
        <f t="shared" si="0"/>
        <v>CameroonProvisions/Assets</v>
      </c>
      <c r="B41" t="s">
        <v>45</v>
      </c>
      <c r="C41" s="9" t="s">
        <v>141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>
        <v>4.1908942024238458</v>
      </c>
      <c r="J41">
        <v>8.8033395176252327</v>
      </c>
      <c r="K41">
        <v>17.234200615044401</v>
      </c>
      <c r="L41">
        <v>-17.956938341601703</v>
      </c>
      <c r="M41">
        <v>13.63546760391198</v>
      </c>
      <c r="N41">
        <v>23.238430305897193</v>
      </c>
      <c r="O41">
        <v>25.394376601491263</v>
      </c>
      <c r="P41">
        <v>23.24062474072845</v>
      </c>
      <c r="Q41">
        <v>18.65887804397121</v>
      </c>
      <c r="R41">
        <v>112.97331507304116</v>
      </c>
      <c r="S41">
        <v>22.903620322482507</v>
      </c>
      <c r="T41">
        <v>12.916679814873252</v>
      </c>
      <c r="U41">
        <v>10.254610293645184</v>
      </c>
      <c r="V41">
        <v>5.827882849502207</v>
      </c>
      <c r="W41" t="s">
        <v>138</v>
      </c>
    </row>
    <row r="42" spans="1:23" ht="67.5" x14ac:dyDescent="0.4">
      <c r="A42" t="str">
        <f t="shared" si="0"/>
        <v>CameroonInterest income/noninterest income</v>
      </c>
      <c r="B42" t="s">
        <v>45</v>
      </c>
      <c r="C42" s="9" t="s">
        <v>140</v>
      </c>
      <c r="D42">
        <v>0</v>
      </c>
      <c r="E42">
        <v>0</v>
      </c>
      <c r="F42">
        <v>0</v>
      </c>
      <c r="G42">
        <v>0</v>
      </c>
      <c r="H42">
        <v>0</v>
      </c>
      <c r="I42">
        <v>34.79333683875771</v>
      </c>
      <c r="J42">
        <v>35.37756607780728</v>
      </c>
      <c r="K42">
        <v>32.402584843441836</v>
      </c>
      <c r="L42">
        <v>37.527316353151306</v>
      </c>
      <c r="M42">
        <v>40.078603639196103</v>
      </c>
      <c r="N42">
        <v>42.960278742200558</v>
      </c>
      <c r="O42">
        <v>42.825892724153817</v>
      </c>
      <c r="P42">
        <v>40.552869981667264</v>
      </c>
      <c r="Q42">
        <v>36.5473383540768</v>
      </c>
      <c r="R42">
        <v>33.473826290386413</v>
      </c>
      <c r="S42">
        <v>42.288393300946083</v>
      </c>
      <c r="T42">
        <v>58.053697520303153</v>
      </c>
      <c r="U42">
        <v>48.385172304518733</v>
      </c>
      <c r="V42">
        <v>27.827000670656819</v>
      </c>
      <c r="W42">
        <v>0</v>
      </c>
    </row>
    <row r="43" spans="1:23" ht="67.5" x14ac:dyDescent="0.4">
      <c r="A43" t="str">
        <f t="shared" si="0"/>
        <v>CanadaProvisions/Assets</v>
      </c>
      <c r="B43" t="s">
        <v>46</v>
      </c>
      <c r="C43" s="9" t="s">
        <v>141</v>
      </c>
      <c r="D43">
        <v>16.977699573663045</v>
      </c>
      <c r="E43">
        <v>16.895473080624043</v>
      </c>
      <c r="F43">
        <v>12.19471786632031</v>
      </c>
      <c r="G43">
        <v>4.190933709173013</v>
      </c>
      <c r="H43">
        <v>3.0517298376671187</v>
      </c>
      <c r="I43">
        <v>5.4391808484368713</v>
      </c>
      <c r="J43">
        <v>7.36101234011086</v>
      </c>
      <c r="K43">
        <v>6.5003201741644485</v>
      </c>
      <c r="L43">
        <v>7.3463055205865597</v>
      </c>
      <c r="M43">
        <v>8.1525440096356991</v>
      </c>
      <c r="N43">
        <v>8.123028610408177</v>
      </c>
      <c r="O43">
        <v>6.7008749613356775</v>
      </c>
      <c r="P43">
        <v>8.860768024368781</v>
      </c>
      <c r="Q43">
        <v>8.3409360661932315</v>
      </c>
      <c r="R43">
        <v>6.6598393125713748</v>
      </c>
      <c r="S43">
        <v>2.9850071165444305</v>
      </c>
      <c r="T43">
        <v>64.27994672413277</v>
      </c>
      <c r="U43">
        <v>16.276806713732757</v>
      </c>
      <c r="V43">
        <v>6.1676257794335871</v>
      </c>
      <c r="W43">
        <v>5.2024282982858638</v>
      </c>
    </row>
    <row r="44" spans="1:23" ht="67.5" x14ac:dyDescent="0.4">
      <c r="A44" t="str">
        <f t="shared" si="0"/>
        <v>CanadaInterest income/noninterest income</v>
      </c>
      <c r="B44" t="s">
        <v>46</v>
      </c>
      <c r="C44" s="9" t="s">
        <v>140</v>
      </c>
      <c r="D44" t="s">
        <v>138</v>
      </c>
      <c r="E44" t="s">
        <v>138</v>
      </c>
      <c r="F44" t="s">
        <v>138</v>
      </c>
      <c r="G44" t="s">
        <v>138</v>
      </c>
      <c r="H44" t="s">
        <v>138</v>
      </c>
      <c r="I44">
        <v>309.67427934560328</v>
      </c>
      <c r="J44">
        <v>243.44584903695991</v>
      </c>
      <c r="K44">
        <v>238.97771430420713</v>
      </c>
      <c r="L44">
        <v>322.41010184335641</v>
      </c>
      <c r="M44">
        <v>391.29744836601304</v>
      </c>
      <c r="N44">
        <v>421.79775189325636</v>
      </c>
      <c r="O44">
        <v>410.11463017944538</v>
      </c>
      <c r="P44">
        <v>386.33613457466225</v>
      </c>
      <c r="Q44">
        <v>458.09275915935257</v>
      </c>
      <c r="R44">
        <v>451.87279795075926</v>
      </c>
      <c r="S44">
        <v>499.41656157317857</v>
      </c>
      <c r="T44">
        <v>405.86775212243077</v>
      </c>
      <c r="U44">
        <v>351.60333206123238</v>
      </c>
      <c r="V44">
        <v>823.96713965302399</v>
      </c>
      <c r="W44" t="s">
        <v>138</v>
      </c>
    </row>
    <row r="45" spans="1:23" ht="67.5" x14ac:dyDescent="0.4">
      <c r="A45" t="str">
        <f t="shared" si="0"/>
        <v>Central African Rep.Provisions/Assets</v>
      </c>
      <c r="B45" t="s">
        <v>47</v>
      </c>
      <c r="C45" s="9" t="s">
        <v>141</v>
      </c>
      <c r="D45" t="s">
        <v>138</v>
      </c>
      <c r="E45" t="s">
        <v>138</v>
      </c>
      <c r="F45" t="s">
        <v>138</v>
      </c>
      <c r="G45" t="s">
        <v>138</v>
      </c>
      <c r="H45" t="s">
        <v>138</v>
      </c>
      <c r="I45">
        <v>-25.32871972318339</v>
      </c>
      <c r="J45">
        <v>-24.277108433734941</v>
      </c>
      <c r="K45">
        <v>-29.415697674418606</v>
      </c>
      <c r="L45">
        <v>1.1248216833095577</v>
      </c>
      <c r="M45">
        <v>2.8086956521739133</v>
      </c>
      <c r="N45">
        <v>1.6852027883396705</v>
      </c>
      <c r="O45">
        <v>3.2523174971031286</v>
      </c>
      <c r="P45">
        <v>7.0978747203579422</v>
      </c>
      <c r="Q45">
        <v>-6.8131080389144909</v>
      </c>
      <c r="R45">
        <v>19.729257641921397</v>
      </c>
      <c r="S45">
        <v>2.2771855010660982</v>
      </c>
      <c r="T45">
        <v>8.6944959802102666</v>
      </c>
      <c r="U45">
        <v>4.7665847665847663</v>
      </c>
      <c r="V45">
        <v>4.7028094820017561</v>
      </c>
      <c r="W45" t="s">
        <v>138</v>
      </c>
    </row>
    <row r="46" spans="1:23" ht="67.5" x14ac:dyDescent="0.4">
      <c r="A46" t="str">
        <f t="shared" si="0"/>
        <v>Central African Rep.Interest income/noninterest income</v>
      </c>
      <c r="B46" t="s">
        <v>47</v>
      </c>
      <c r="C46" s="9" t="s">
        <v>140</v>
      </c>
      <c r="D46" t="s">
        <v>138</v>
      </c>
      <c r="E46" t="s">
        <v>138</v>
      </c>
      <c r="F46" t="s">
        <v>138</v>
      </c>
      <c r="G46" t="s">
        <v>138</v>
      </c>
      <c r="H46" t="s">
        <v>138</v>
      </c>
      <c r="I46">
        <v>6.1691688901278328</v>
      </c>
      <c r="J46">
        <v>6.1374417190350696</v>
      </c>
      <c r="K46">
        <v>5.2483382222341826</v>
      </c>
      <c r="L46">
        <v>4.5318749338694317</v>
      </c>
      <c r="M46">
        <v>3.3261145822302236</v>
      </c>
      <c r="N46">
        <v>3.3735057039415262</v>
      </c>
      <c r="O46">
        <v>3.1636068955355827</v>
      </c>
      <c r="P46">
        <v>3.7341693489276269</v>
      </c>
      <c r="Q46">
        <v>4.6846102923243089</v>
      </c>
      <c r="R46">
        <v>5.1585440225819381</v>
      </c>
      <c r="S46">
        <v>5.1939710610932472</v>
      </c>
      <c r="T46">
        <v>4.8716185488872048</v>
      </c>
      <c r="U46">
        <v>4.068676752610271</v>
      </c>
      <c r="V46">
        <v>5.1941635439659155</v>
      </c>
      <c r="W46" t="s">
        <v>138</v>
      </c>
    </row>
    <row r="47" spans="1:23" ht="67.5" x14ac:dyDescent="0.4">
      <c r="A47" t="str">
        <f t="shared" si="0"/>
        <v>ChadProvisions/Assets</v>
      </c>
      <c r="B47" t="s">
        <v>48</v>
      </c>
      <c r="C47" s="9" t="s">
        <v>141</v>
      </c>
      <c r="D47" t="s">
        <v>138</v>
      </c>
      <c r="E47" t="s">
        <v>138</v>
      </c>
      <c r="F47" t="s">
        <v>138</v>
      </c>
      <c r="G47" t="s">
        <v>138</v>
      </c>
      <c r="H47" t="s">
        <v>138</v>
      </c>
      <c r="I47">
        <v>20.407012195121951</v>
      </c>
      <c r="J47">
        <v>6.5278202051058258</v>
      </c>
      <c r="K47">
        <v>4.2114117482125337</v>
      </c>
      <c r="L47">
        <v>7.0277777777777777</v>
      </c>
      <c r="M47">
        <v>2.7377791188895593</v>
      </c>
      <c r="N47">
        <v>2.008287861628745</v>
      </c>
      <c r="O47">
        <v>2.1628891078778043</v>
      </c>
      <c r="P47">
        <v>3.5876923076923077</v>
      </c>
      <c r="Q47">
        <v>5.1749330613285736</v>
      </c>
      <c r="R47">
        <v>3.8652173913043479</v>
      </c>
      <c r="S47">
        <v>2.3941998479798867</v>
      </c>
      <c r="T47">
        <v>2.4256401463191586</v>
      </c>
      <c r="U47">
        <v>2.9765284042982358</v>
      </c>
      <c r="V47">
        <v>8.5578731222306281</v>
      </c>
      <c r="W47" t="s">
        <v>138</v>
      </c>
    </row>
    <row r="48" spans="1:23" ht="67.5" x14ac:dyDescent="0.4">
      <c r="A48" t="str">
        <f t="shared" si="0"/>
        <v>ChadInterest income/noninterest income</v>
      </c>
      <c r="B48" t="s">
        <v>48</v>
      </c>
      <c r="C48" s="9" t="s">
        <v>140</v>
      </c>
      <c r="D48">
        <v>0</v>
      </c>
      <c r="E48" t="s">
        <v>138</v>
      </c>
      <c r="F48" t="s">
        <v>138</v>
      </c>
      <c r="G48">
        <v>0</v>
      </c>
      <c r="H48">
        <v>0</v>
      </c>
      <c r="I48">
        <v>8.3217688591303116E-2</v>
      </c>
      <c r="J48">
        <v>7.1553890856603283E-2</v>
      </c>
      <c r="K48">
        <v>7.6114262178596362E-2</v>
      </c>
      <c r="L48">
        <v>8.6466797650393709E-2</v>
      </c>
      <c r="M48">
        <v>8.1288960961594547E-2</v>
      </c>
      <c r="N48">
        <v>9.124549341977492E-2</v>
      </c>
      <c r="O48">
        <v>0.10348244798472209</v>
      </c>
      <c r="P48">
        <v>9.9939804421816075E-2</v>
      </c>
      <c r="Q48">
        <v>9.0508150871567467E-2</v>
      </c>
      <c r="R48">
        <v>8.738309790414725E-2</v>
      </c>
      <c r="S48">
        <v>0.10064292528988977</v>
      </c>
      <c r="T48">
        <v>0.1052636577869884</v>
      </c>
      <c r="U48">
        <v>6.337918433297661E-2</v>
      </c>
      <c r="V48">
        <v>6.8145512783632831E-2</v>
      </c>
      <c r="W48" t="s">
        <v>138</v>
      </c>
    </row>
    <row r="49" spans="1:23" ht="67.5" x14ac:dyDescent="0.4">
      <c r="A49" t="str">
        <f t="shared" si="0"/>
        <v>ChileProvisions/Assets</v>
      </c>
      <c r="B49" t="s">
        <v>49</v>
      </c>
      <c r="C49" s="9" t="s">
        <v>141</v>
      </c>
      <c r="D49">
        <v>0</v>
      </c>
      <c r="E49" t="s">
        <v>138</v>
      </c>
      <c r="F49" t="s">
        <v>138</v>
      </c>
      <c r="G49">
        <v>1.4967103954757317</v>
      </c>
      <c r="H49">
        <v>1.5445885353230542</v>
      </c>
      <c r="I49">
        <v>1.9732128175101049</v>
      </c>
      <c r="J49">
        <v>1.8497398052165677</v>
      </c>
      <c r="K49">
        <v>1.6397243535949659</v>
      </c>
      <c r="L49">
        <v>1.6612134394668641</v>
      </c>
      <c r="M49">
        <v>1.4830161792811221</v>
      </c>
      <c r="N49">
        <v>1.5209394373659546</v>
      </c>
      <c r="O49">
        <v>1.5408079840706816</v>
      </c>
      <c r="P49">
        <v>1.6164518994557828</v>
      </c>
      <c r="Q49">
        <v>1.5588197053066559</v>
      </c>
      <c r="R49">
        <v>1.3343887478423779</v>
      </c>
      <c r="S49">
        <v>0.97958872676137232</v>
      </c>
      <c r="T49">
        <v>1.5343514110491803</v>
      </c>
      <c r="U49">
        <v>1.1344417211916598</v>
      </c>
      <c r="V49">
        <v>1.3507735436238659</v>
      </c>
      <c r="W49" t="s">
        <v>138</v>
      </c>
    </row>
    <row r="50" spans="1:23" ht="67.5" x14ac:dyDescent="0.4">
      <c r="A50" t="str">
        <f t="shared" si="0"/>
        <v>ChileInterest income/noninterest income</v>
      </c>
      <c r="B50" t="s">
        <v>49</v>
      </c>
      <c r="C50" s="9" t="s">
        <v>140</v>
      </c>
      <c r="D50" t="s">
        <v>138</v>
      </c>
      <c r="E50" t="s">
        <v>138</v>
      </c>
      <c r="F50" t="s">
        <v>138</v>
      </c>
      <c r="G50" t="s">
        <v>138</v>
      </c>
      <c r="H50" t="s">
        <v>138</v>
      </c>
      <c r="I50">
        <v>12087.664418971908</v>
      </c>
      <c r="J50">
        <v>9818.0193827002258</v>
      </c>
      <c r="K50">
        <v>7818.5990447014374</v>
      </c>
      <c r="L50">
        <v>7081.3151467466168</v>
      </c>
      <c r="M50">
        <v>5973.5804407125697</v>
      </c>
      <c r="N50">
        <v>6123.3067012247957</v>
      </c>
      <c r="O50">
        <v>6862.6825053475186</v>
      </c>
      <c r="P50">
        <v>6159.3644944918378</v>
      </c>
      <c r="Q50">
        <v>5167.3639346485788</v>
      </c>
      <c r="R50">
        <v>4948.672465699342</v>
      </c>
      <c r="S50">
        <v>6360.7012300231809</v>
      </c>
      <c r="T50">
        <v>8237.532786595888</v>
      </c>
      <c r="U50">
        <v>6783.0143155691567</v>
      </c>
      <c r="V50">
        <v>4092.9450420689172</v>
      </c>
      <c r="W50" t="s">
        <v>138</v>
      </c>
    </row>
    <row r="51" spans="1:23" ht="67.5" x14ac:dyDescent="0.4">
      <c r="A51" t="str">
        <f t="shared" si="0"/>
        <v>China, P.R.: MacaoProvisions/Assets</v>
      </c>
      <c r="B51" t="s">
        <v>50</v>
      </c>
      <c r="C51" s="9" t="s">
        <v>141</v>
      </c>
      <c r="D51" t="s">
        <v>138</v>
      </c>
      <c r="E51" t="s">
        <v>138</v>
      </c>
      <c r="F51" t="s">
        <v>138</v>
      </c>
      <c r="G51" t="s">
        <v>138</v>
      </c>
      <c r="H51" t="s">
        <v>138</v>
      </c>
      <c r="I51">
        <v>4.4467146226498242</v>
      </c>
      <c r="J51">
        <v>3.1893867453251334</v>
      </c>
      <c r="K51">
        <v>4.4249758370188728</v>
      </c>
      <c r="L51">
        <v>2.509910168069005</v>
      </c>
      <c r="M51">
        <v>2.7172087597463412</v>
      </c>
      <c r="N51">
        <v>3.7352930837397307</v>
      </c>
      <c r="O51">
        <v>7.9311415702508841</v>
      </c>
      <c r="P51">
        <v>4.3732743264805913</v>
      </c>
      <c r="Q51">
        <v>4.2241100106857905</v>
      </c>
      <c r="R51">
        <v>7.0138544685866844</v>
      </c>
      <c r="S51">
        <v>3.2884854755015276</v>
      </c>
      <c r="T51">
        <v>1.8081584860343227</v>
      </c>
      <c r="U51">
        <v>1.3811587878514213</v>
      </c>
      <c r="V51">
        <v>0.7223976040600254</v>
      </c>
      <c r="W51" t="s">
        <v>138</v>
      </c>
    </row>
    <row r="52" spans="1:23" ht="67.5" x14ac:dyDescent="0.4">
      <c r="A52" t="str">
        <f t="shared" si="0"/>
        <v>China, P.R.: MacaoInterest income/noninterest income</v>
      </c>
      <c r="B52" t="s">
        <v>50</v>
      </c>
      <c r="C52" s="9" t="s">
        <v>140</v>
      </c>
      <c r="D52">
        <v>0</v>
      </c>
      <c r="E52">
        <v>0</v>
      </c>
      <c r="F52">
        <v>0</v>
      </c>
      <c r="G52">
        <v>0</v>
      </c>
      <c r="H52">
        <v>0</v>
      </c>
      <c r="I52">
        <v>2.6763012423748761E-2</v>
      </c>
      <c r="J52">
        <v>2.7549737857281969E-2</v>
      </c>
      <c r="K52">
        <v>2.5865481525875873E-2</v>
      </c>
      <c r="L52">
        <v>3.0403634932375391E-2</v>
      </c>
      <c r="M52">
        <v>3.3468010380549369E-2</v>
      </c>
      <c r="N52">
        <v>3.4475011441215585E-2</v>
      </c>
      <c r="O52">
        <v>2.6754557096911682E-2</v>
      </c>
      <c r="P52">
        <v>2.7474743172388846E-2</v>
      </c>
      <c r="Q52">
        <v>3.3803502531357624E-2</v>
      </c>
      <c r="R52">
        <v>3.6303546448836425E-2</v>
      </c>
      <c r="S52">
        <v>4.1037374689767113E-2</v>
      </c>
      <c r="T52">
        <v>5.2576355368103692E-2</v>
      </c>
      <c r="U52">
        <v>3.26884780920014E-2</v>
      </c>
      <c r="V52">
        <v>2.1344293231385342E-2</v>
      </c>
      <c r="W52">
        <v>0</v>
      </c>
    </row>
    <row r="53" spans="1:23" ht="67.5" x14ac:dyDescent="0.4">
      <c r="A53" t="str">
        <f t="shared" si="0"/>
        <v>ColombiaProvisions/Assets</v>
      </c>
      <c r="B53" t="s">
        <v>51</v>
      </c>
      <c r="C53" s="9" t="s">
        <v>141</v>
      </c>
      <c r="D53">
        <v>29.813907679558572</v>
      </c>
      <c r="E53">
        <v>40.240778917475907</v>
      </c>
      <c r="F53">
        <v>4.2440974432932332</v>
      </c>
      <c r="G53">
        <v>2.6254211488207391</v>
      </c>
      <c r="H53">
        <v>2.5334238141234997</v>
      </c>
      <c r="I53">
        <v>3.7548999330843729</v>
      </c>
      <c r="J53">
        <v>5.3395995587120222</v>
      </c>
      <c r="K53">
        <v>3.1768003389474839</v>
      </c>
      <c r="L53">
        <v>2.6645149706691478</v>
      </c>
      <c r="M53">
        <v>2.7276124539586437</v>
      </c>
      <c r="N53">
        <v>2.3617644466869749</v>
      </c>
      <c r="O53">
        <v>2.2811502874068443</v>
      </c>
      <c r="P53">
        <v>1.5013844120913531</v>
      </c>
      <c r="Q53">
        <v>1.5987211365100014</v>
      </c>
      <c r="R53">
        <v>1.8691803329176189</v>
      </c>
      <c r="S53">
        <v>1.2634344849405184</v>
      </c>
      <c r="T53">
        <v>2.1190945158351702</v>
      </c>
      <c r="U53">
        <v>2.028177012334019</v>
      </c>
      <c r="V53">
        <v>1.5682496807226651</v>
      </c>
      <c r="W53">
        <v>1.6232509854020638</v>
      </c>
    </row>
    <row r="54" spans="1:23" ht="67.5" x14ac:dyDescent="0.4">
      <c r="A54" t="str">
        <f t="shared" si="0"/>
        <v>ColombiaInterest income/noninterest income</v>
      </c>
      <c r="B54" t="s">
        <v>51</v>
      </c>
      <c r="C54" s="9" t="s">
        <v>140</v>
      </c>
      <c r="D54" t="s">
        <v>138</v>
      </c>
      <c r="E54" t="s">
        <v>138</v>
      </c>
      <c r="F54" t="s">
        <v>138</v>
      </c>
      <c r="G54" t="s">
        <v>138</v>
      </c>
      <c r="H54" t="s">
        <v>138</v>
      </c>
      <c r="I54">
        <v>64934.370122687244</v>
      </c>
      <c r="J54">
        <v>68493.435205058879</v>
      </c>
      <c r="K54">
        <v>73478.605034557171</v>
      </c>
      <c r="L54">
        <v>73495.511687938051</v>
      </c>
      <c r="M54">
        <v>74680.759317691627</v>
      </c>
      <c r="N54">
        <v>76972.806610950356</v>
      </c>
      <c r="O54">
        <v>97630.742433073479</v>
      </c>
      <c r="P54">
        <v>85847.992208239419</v>
      </c>
      <c r="Q54">
        <v>89654.004007021838</v>
      </c>
      <c r="R54">
        <v>99545.380087072335</v>
      </c>
      <c r="S54">
        <v>126713.58888488251</v>
      </c>
      <c r="T54">
        <v>133194.0824539536</v>
      </c>
      <c r="U54">
        <v>123169.97106103171</v>
      </c>
      <c r="V54" t="s">
        <v>138</v>
      </c>
      <c r="W54" t="s">
        <v>138</v>
      </c>
    </row>
    <row r="55" spans="1:23" ht="67.5" x14ac:dyDescent="0.4">
      <c r="A55" t="str">
        <f t="shared" si="0"/>
        <v>Comoros, Union of theProvisions/Assets</v>
      </c>
      <c r="B55" t="s">
        <v>52</v>
      </c>
      <c r="C55" s="9" t="s">
        <v>141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  <c r="I55">
        <v>6.0786719283396948</v>
      </c>
      <c r="J55">
        <v>5.7423883275994525</v>
      </c>
      <c r="K55">
        <v>1.8674387096153549</v>
      </c>
      <c r="L55">
        <v>3.7918407852760989</v>
      </c>
      <c r="M55">
        <v>5.9986500979315753</v>
      </c>
      <c r="N55">
        <v>3.268248581161195</v>
      </c>
      <c r="O55">
        <v>-7.0574381451227239</v>
      </c>
      <c r="P55">
        <v>6.6184669481112959</v>
      </c>
      <c r="Q55">
        <v>2.9898883670505163</v>
      </c>
      <c r="R55">
        <v>3.3121322545569178</v>
      </c>
      <c r="S55">
        <v>4.854428168487865</v>
      </c>
      <c r="T55">
        <v>8.8115402114370216</v>
      </c>
      <c r="U55">
        <v>9.5901263471732392</v>
      </c>
      <c r="V55" t="s">
        <v>138</v>
      </c>
      <c r="W55" t="s">
        <v>138</v>
      </c>
    </row>
    <row r="56" spans="1:23" ht="67.5" x14ac:dyDescent="0.4">
      <c r="A56" t="str">
        <f t="shared" si="0"/>
        <v>Comoros, Union of theInterest income/noninterest income</v>
      </c>
      <c r="B56" t="s">
        <v>52</v>
      </c>
      <c r="C56" s="9" t="s">
        <v>140</v>
      </c>
      <c r="D56" t="s">
        <v>138</v>
      </c>
      <c r="E56" t="s">
        <v>138</v>
      </c>
      <c r="F56" t="s">
        <v>138</v>
      </c>
      <c r="G56" t="s">
        <v>138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  <c r="M56" t="s">
        <v>138</v>
      </c>
      <c r="N56" t="s">
        <v>138</v>
      </c>
      <c r="O56" t="s">
        <v>138</v>
      </c>
      <c r="P56" t="s">
        <v>138</v>
      </c>
      <c r="Q56">
        <v>0.27627764008021038</v>
      </c>
      <c r="R56">
        <v>0.23129597729301143</v>
      </c>
      <c r="S56">
        <v>0.18950891931226707</v>
      </c>
      <c r="T56">
        <v>0.19399333256758552</v>
      </c>
      <c r="U56">
        <v>0.16100312505792827</v>
      </c>
      <c r="V56">
        <v>0</v>
      </c>
      <c r="W56" t="s">
        <v>138</v>
      </c>
    </row>
    <row r="57" spans="1:23" ht="67.5" x14ac:dyDescent="0.4">
      <c r="A57" t="str">
        <f t="shared" si="0"/>
        <v>Congo, Dem. Rep. of theProvisions/Assets</v>
      </c>
      <c r="B57" t="s">
        <v>53</v>
      </c>
      <c r="C57" s="9" t="s">
        <v>141</v>
      </c>
      <c r="D57" t="s">
        <v>138</v>
      </c>
      <c r="E57" t="s">
        <v>138</v>
      </c>
      <c r="F57" t="s">
        <v>138</v>
      </c>
      <c r="G57" t="s">
        <v>138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  <c r="O57" t="s">
        <v>138</v>
      </c>
      <c r="P57" t="s">
        <v>138</v>
      </c>
      <c r="Q57">
        <v>6.7737362003120376</v>
      </c>
      <c r="R57">
        <v>5.492267024003473</v>
      </c>
      <c r="S57">
        <v>3.1257613784459557</v>
      </c>
      <c r="T57">
        <v>4.1649932537014109</v>
      </c>
      <c r="U57">
        <v>3.9671082280214702</v>
      </c>
      <c r="V57">
        <v>4.1309221180915161</v>
      </c>
      <c r="W57" t="s">
        <v>138</v>
      </c>
    </row>
    <row r="58" spans="1:23" ht="67.5" x14ac:dyDescent="0.4">
      <c r="A58" t="str">
        <f t="shared" si="0"/>
        <v>Congo, Dem. Rep. of theInterest income/noninterest income</v>
      </c>
      <c r="B58" t="s">
        <v>53</v>
      </c>
      <c r="C58" s="9" t="s">
        <v>140</v>
      </c>
      <c r="D58" t="s">
        <v>138</v>
      </c>
      <c r="E58" t="s">
        <v>138</v>
      </c>
      <c r="F58" t="s">
        <v>138</v>
      </c>
      <c r="G58" t="s">
        <v>138</v>
      </c>
      <c r="H58" t="s">
        <v>138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104.46525096451398</v>
      </c>
      <c r="R58">
        <v>151.81217041459496</v>
      </c>
      <c r="S58">
        <v>218.03420689199879</v>
      </c>
      <c r="T58">
        <v>236.79246441663327</v>
      </c>
      <c r="U58">
        <v>231.47301114027869</v>
      </c>
      <c r="V58">
        <v>333.59260816446005</v>
      </c>
      <c r="W58" t="s">
        <v>138</v>
      </c>
    </row>
    <row r="59" spans="1:23" ht="67.5" x14ac:dyDescent="0.4">
      <c r="A59" t="str">
        <f t="shared" si="0"/>
        <v>Congo, Rep. ofProvisions/Assets</v>
      </c>
      <c r="B59" t="s">
        <v>54</v>
      </c>
      <c r="C59" s="9" t="s">
        <v>141</v>
      </c>
      <c r="D59" t="s">
        <v>138</v>
      </c>
      <c r="E59" t="s">
        <v>138</v>
      </c>
      <c r="F59" t="s">
        <v>138</v>
      </c>
      <c r="G59" t="s">
        <v>138</v>
      </c>
      <c r="H59" t="s">
        <v>138</v>
      </c>
      <c r="I59">
        <v>30.915980230642504</v>
      </c>
      <c r="J59">
        <v>34.326975476839237</v>
      </c>
      <c r="K59">
        <v>5.9039033624808441</v>
      </c>
      <c r="L59">
        <v>8.1731745209735891</v>
      </c>
      <c r="M59">
        <v>9.7876653071313804</v>
      </c>
      <c r="N59">
        <v>6.6297697887101856</v>
      </c>
      <c r="O59">
        <v>5.2611222080987829</v>
      </c>
      <c r="P59">
        <v>6.0861692266949152</v>
      </c>
      <c r="Q59">
        <v>7.5829670181494562</v>
      </c>
      <c r="R59">
        <v>10.027672908486862</v>
      </c>
      <c r="S59">
        <v>49.181515684001944</v>
      </c>
      <c r="T59">
        <v>13.389946380697051</v>
      </c>
      <c r="U59">
        <v>10.610321969696969</v>
      </c>
      <c r="V59">
        <v>2864.345514950166</v>
      </c>
      <c r="W59" t="s">
        <v>138</v>
      </c>
    </row>
    <row r="60" spans="1:23" ht="67.5" x14ac:dyDescent="0.4">
      <c r="A60" t="str">
        <f t="shared" si="0"/>
        <v>Congo, Rep. ofInterest income/noninterest income</v>
      </c>
      <c r="B60" t="s">
        <v>54</v>
      </c>
      <c r="C60" s="9" t="s">
        <v>140</v>
      </c>
      <c r="D60" t="s">
        <v>138</v>
      </c>
      <c r="E60" t="s">
        <v>138</v>
      </c>
      <c r="F60" t="s">
        <v>138</v>
      </c>
      <c r="G60">
        <v>0</v>
      </c>
      <c r="H60">
        <v>0</v>
      </c>
      <c r="I60">
        <v>0.91858552233273394</v>
      </c>
      <c r="J60">
        <v>1.2157044148864231</v>
      </c>
      <c r="K60">
        <v>1.2388543640716125</v>
      </c>
      <c r="L60">
        <v>1.2029411095788618</v>
      </c>
      <c r="M60">
        <v>1.2774838603094503</v>
      </c>
      <c r="N60">
        <v>1.0848591666444927</v>
      </c>
      <c r="O60">
        <v>0.96155315102572703</v>
      </c>
      <c r="P60">
        <v>0.77810310967313223</v>
      </c>
      <c r="Q60">
        <v>0.65806729316188317</v>
      </c>
      <c r="R60">
        <v>0.6334309612092397</v>
      </c>
      <c r="S60">
        <v>0.80213758158321991</v>
      </c>
      <c r="T60">
        <v>0.89810485714625643</v>
      </c>
      <c r="U60">
        <v>0.96274439156746261</v>
      </c>
      <c r="V60">
        <v>1.0414887481519499</v>
      </c>
      <c r="W60" t="s">
        <v>138</v>
      </c>
    </row>
    <row r="61" spans="1:23" ht="67.5" x14ac:dyDescent="0.4">
      <c r="A61" t="str">
        <f t="shared" si="0"/>
        <v>Costa RicaProvisions/Assets</v>
      </c>
      <c r="B61" t="s">
        <v>55</v>
      </c>
      <c r="C61" s="9" t="s">
        <v>141</v>
      </c>
      <c r="D61" t="s">
        <v>138</v>
      </c>
      <c r="E61" t="s">
        <v>138</v>
      </c>
      <c r="F61" t="s">
        <v>138</v>
      </c>
      <c r="G61">
        <v>4.527234176163077</v>
      </c>
      <c r="H61">
        <v>2.8607441977461208</v>
      </c>
      <c r="I61">
        <v>3.3296451420678932</v>
      </c>
      <c r="J61">
        <v>3.3496934893612709</v>
      </c>
      <c r="K61">
        <v>3.7626649148407902</v>
      </c>
      <c r="L61">
        <v>3.7387325058066123</v>
      </c>
      <c r="M61">
        <v>3.2996794722582052</v>
      </c>
      <c r="N61">
        <v>2.4948886045159608</v>
      </c>
      <c r="O61">
        <v>2.4769816237408673</v>
      </c>
      <c r="P61">
        <v>1.7881123898862106</v>
      </c>
      <c r="Q61">
        <v>1.5851636496350412</v>
      </c>
      <c r="R61">
        <v>1.8742136825604181</v>
      </c>
      <c r="S61">
        <v>1.8172699847621514</v>
      </c>
      <c r="T61">
        <v>1.9086994109195097</v>
      </c>
      <c r="U61">
        <v>3.2294973899222041</v>
      </c>
      <c r="V61">
        <v>3.0290240661009475</v>
      </c>
      <c r="W61" t="s">
        <v>138</v>
      </c>
    </row>
    <row r="62" spans="1:23" ht="67.5" x14ac:dyDescent="0.4">
      <c r="A62" t="str">
        <f t="shared" si="0"/>
        <v>Costa RicaInterest income/noninterest income</v>
      </c>
      <c r="B62" t="s">
        <v>55</v>
      </c>
      <c r="C62" s="9" t="s">
        <v>140</v>
      </c>
      <c r="D62" t="s">
        <v>138</v>
      </c>
      <c r="E62" t="s">
        <v>138</v>
      </c>
      <c r="F62" t="s">
        <v>138</v>
      </c>
      <c r="G62" t="s">
        <v>138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  <c r="O62" t="s">
        <v>138</v>
      </c>
      <c r="P62" t="s">
        <v>138</v>
      </c>
      <c r="Q62">
        <v>56.906668705971128</v>
      </c>
      <c r="R62">
        <v>54.687781651925398</v>
      </c>
      <c r="S62">
        <v>65.388797544395302</v>
      </c>
      <c r="T62">
        <v>75.344175594072269</v>
      </c>
      <c r="U62">
        <v>61.951963371631599</v>
      </c>
      <c r="V62" t="s">
        <v>138</v>
      </c>
      <c r="W62" t="s">
        <v>138</v>
      </c>
    </row>
    <row r="63" spans="1:23" ht="67.5" x14ac:dyDescent="0.4">
      <c r="A63" t="str">
        <f t="shared" si="0"/>
        <v>Curaçao, Kingdom of the NetherlandsProvisions/Assets</v>
      </c>
      <c r="B63" t="s">
        <v>56</v>
      </c>
      <c r="C63" s="9" t="s">
        <v>141</v>
      </c>
      <c r="D63" t="s">
        <v>138</v>
      </c>
      <c r="E63" t="s">
        <v>138</v>
      </c>
      <c r="F63" t="s">
        <v>138</v>
      </c>
      <c r="G63" t="s">
        <v>138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138</v>
      </c>
      <c r="P63" t="s">
        <v>138</v>
      </c>
      <c r="Q63">
        <v>-10.513455657492354</v>
      </c>
      <c r="R63">
        <v>21.718008617556976</v>
      </c>
      <c r="S63">
        <v>2.1243232138478563</v>
      </c>
      <c r="T63">
        <v>-9.6691282221484673</v>
      </c>
      <c r="U63">
        <v>-6.2066866102433815</v>
      </c>
      <c r="V63" t="s">
        <v>138</v>
      </c>
      <c r="W63" t="s">
        <v>138</v>
      </c>
    </row>
    <row r="64" spans="1:23" ht="67.5" x14ac:dyDescent="0.4">
      <c r="A64" t="str">
        <f t="shared" si="0"/>
        <v>Curaçao, Kingdom of the NetherlandsInterest income/noninterest income</v>
      </c>
      <c r="B64" t="s">
        <v>56</v>
      </c>
      <c r="C64" s="9" t="s">
        <v>140</v>
      </c>
      <c r="D64">
        <v>0</v>
      </c>
      <c r="E64" t="s">
        <v>138</v>
      </c>
      <c r="F64" t="s">
        <v>138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80.912878913524423</v>
      </c>
      <c r="R64">
        <v>64.127408637435238</v>
      </c>
      <c r="S64">
        <v>77.755856754231729</v>
      </c>
      <c r="T64">
        <v>87.331965557550959</v>
      </c>
      <c r="U64">
        <v>40.31027559414288</v>
      </c>
      <c r="V64">
        <v>0</v>
      </c>
      <c r="W64" t="s">
        <v>138</v>
      </c>
    </row>
    <row r="65" spans="1:23" ht="67.5" x14ac:dyDescent="0.4">
      <c r="A65" t="str">
        <f t="shared" si="0"/>
        <v>Czech Rep.Provisions/Assets</v>
      </c>
      <c r="B65" t="s">
        <v>57</v>
      </c>
      <c r="C65" s="9" t="s">
        <v>141</v>
      </c>
      <c r="D65">
        <v>3.9967002404699521</v>
      </c>
      <c r="E65" t="s">
        <v>138</v>
      </c>
      <c r="F65" t="s">
        <v>138</v>
      </c>
      <c r="G65">
        <v>2.1356739866030021</v>
      </c>
      <c r="H65">
        <v>1.886500492176443</v>
      </c>
      <c r="I65">
        <v>1.8958641903036271</v>
      </c>
      <c r="J65">
        <v>1.7428635487127659</v>
      </c>
      <c r="K65">
        <v>2.6754119845035298</v>
      </c>
      <c r="L65">
        <v>2.1846187978262797</v>
      </c>
      <c r="M65">
        <v>2.4219715586533086</v>
      </c>
      <c r="N65">
        <v>2.7889916642555215</v>
      </c>
      <c r="O65">
        <v>3.2030080109010908</v>
      </c>
      <c r="P65">
        <v>4.4844821489243882</v>
      </c>
      <c r="Q65">
        <v>3.9356347973951786</v>
      </c>
      <c r="R65">
        <v>17.258046658963806</v>
      </c>
      <c r="S65">
        <v>1.9672682982872862</v>
      </c>
      <c r="T65">
        <v>15.606271277389419</v>
      </c>
      <c r="U65">
        <v>5.0164888786989588</v>
      </c>
      <c r="V65">
        <v>9.789504205022304</v>
      </c>
      <c r="W65" t="s">
        <v>138</v>
      </c>
    </row>
    <row r="66" spans="1:23" ht="67.5" x14ac:dyDescent="0.4">
      <c r="A66" t="str">
        <f t="shared" si="0"/>
        <v>Czech Rep.Interest income/noninterest income</v>
      </c>
      <c r="B66" t="s">
        <v>57</v>
      </c>
      <c r="C66" s="9" t="s">
        <v>140</v>
      </c>
      <c r="D66" t="s">
        <v>138</v>
      </c>
      <c r="E66" t="s">
        <v>138</v>
      </c>
      <c r="F66" t="s">
        <v>138</v>
      </c>
      <c r="G66" t="s">
        <v>138</v>
      </c>
      <c r="H66" t="s">
        <v>138</v>
      </c>
      <c r="I66" t="s">
        <v>138</v>
      </c>
      <c r="J66" t="s">
        <v>138</v>
      </c>
      <c r="K66" t="s">
        <v>138</v>
      </c>
      <c r="L66" t="s">
        <v>138</v>
      </c>
      <c r="M66" t="s">
        <v>138</v>
      </c>
      <c r="N66">
        <v>36.492905055242943</v>
      </c>
      <c r="O66">
        <v>43.249332651210644</v>
      </c>
      <c r="P66">
        <v>56.442239710857713</v>
      </c>
      <c r="Q66">
        <v>60.62971885889813</v>
      </c>
      <c r="R66">
        <v>64.63731232731412</v>
      </c>
      <c r="S66">
        <v>78.122627483396982</v>
      </c>
      <c r="T66">
        <v>85.291939267693422</v>
      </c>
      <c r="U66">
        <v>70.748883868500528</v>
      </c>
      <c r="V66">
        <v>43.054116063502612</v>
      </c>
      <c r="W66" t="s">
        <v>138</v>
      </c>
    </row>
    <row r="67" spans="1:23" ht="67.5" x14ac:dyDescent="0.4">
      <c r="A67" t="str">
        <f t="shared" ref="A67:A130" si="1">B67&amp;C67</f>
        <v>DenmarkProvisions/Assets</v>
      </c>
      <c r="B67" t="s">
        <v>58</v>
      </c>
      <c r="C67" s="9" t="s">
        <v>141</v>
      </c>
      <c r="D67" t="s">
        <v>138</v>
      </c>
      <c r="E67" t="s">
        <v>138</v>
      </c>
      <c r="F67" t="s">
        <v>138</v>
      </c>
      <c r="G67" t="s">
        <v>138</v>
      </c>
      <c r="H67" t="s">
        <v>138</v>
      </c>
      <c r="I67" t="s">
        <v>138</v>
      </c>
      <c r="J67" t="s">
        <v>138</v>
      </c>
      <c r="K67" t="s">
        <v>138</v>
      </c>
      <c r="L67" t="s">
        <v>138</v>
      </c>
      <c r="M67" t="s">
        <v>138</v>
      </c>
      <c r="N67">
        <v>6.1806257446549999</v>
      </c>
      <c r="O67">
        <v>13.772353413133979</v>
      </c>
      <c r="P67">
        <v>-304.99566993637893</v>
      </c>
      <c r="Q67">
        <v>31.084300963574488</v>
      </c>
      <c r="R67">
        <v>17.37397775460488</v>
      </c>
      <c r="S67">
        <v>4.186382061316575</v>
      </c>
      <c r="T67">
        <v>-54.13544591743014</v>
      </c>
      <c r="U67">
        <v>46.981932115483787</v>
      </c>
      <c r="V67">
        <v>42.041364635698585</v>
      </c>
      <c r="W67" t="s">
        <v>138</v>
      </c>
    </row>
    <row r="68" spans="1:23" ht="67.5" x14ac:dyDescent="0.4">
      <c r="A68" t="str">
        <f t="shared" si="1"/>
        <v>DenmarkInterest income/noninterest income</v>
      </c>
      <c r="B68" t="s">
        <v>58</v>
      </c>
      <c r="C68" s="9" t="s">
        <v>140</v>
      </c>
      <c r="D68" t="s">
        <v>138</v>
      </c>
      <c r="E68" t="s">
        <v>138</v>
      </c>
      <c r="F68" t="s">
        <v>138</v>
      </c>
      <c r="G68" t="s">
        <v>138</v>
      </c>
      <c r="H68" t="s">
        <v>138</v>
      </c>
      <c r="I68" t="s">
        <v>138</v>
      </c>
      <c r="J68" t="s">
        <v>138</v>
      </c>
      <c r="K68">
        <v>711.84167390004018</v>
      </c>
      <c r="L68">
        <v>666.26029927018305</v>
      </c>
      <c r="M68">
        <v>687.67141767171188</v>
      </c>
      <c r="N68">
        <v>663.78545775184125</v>
      </c>
      <c r="O68">
        <v>643.98709810068749</v>
      </c>
      <c r="P68">
        <v>631.5906568990614</v>
      </c>
      <c r="Q68">
        <v>539.58324930182619</v>
      </c>
      <c r="R68">
        <v>544.17028330324501</v>
      </c>
      <c r="S68">
        <v>578.34822714698248</v>
      </c>
      <c r="T68">
        <v>526.99703626119208</v>
      </c>
      <c r="U68">
        <v>432.92973381689887</v>
      </c>
      <c r="V68">
        <v>383.80736828873285</v>
      </c>
      <c r="W68" t="s">
        <v>138</v>
      </c>
    </row>
    <row r="69" spans="1:23" ht="67.5" x14ac:dyDescent="0.4">
      <c r="A69" t="str">
        <f t="shared" si="1"/>
        <v>DjiboutiProvisions/Assets</v>
      </c>
      <c r="B69" t="s">
        <v>59</v>
      </c>
      <c r="C69" s="9" t="s">
        <v>141</v>
      </c>
      <c r="D69" t="s">
        <v>138</v>
      </c>
      <c r="E69" t="s">
        <v>138</v>
      </c>
      <c r="F69" t="s">
        <v>138</v>
      </c>
      <c r="G69" t="s">
        <v>138</v>
      </c>
      <c r="H69" t="s">
        <v>138</v>
      </c>
      <c r="I69" t="s">
        <v>138</v>
      </c>
      <c r="J69" t="s">
        <v>138</v>
      </c>
      <c r="K69">
        <v>1.2248416273046834</v>
      </c>
      <c r="L69">
        <v>1.9194933592690884</v>
      </c>
      <c r="M69">
        <v>1.754800171754717</v>
      </c>
      <c r="N69">
        <v>2.2616094538445473</v>
      </c>
      <c r="O69">
        <v>2.6254461099753654</v>
      </c>
      <c r="P69">
        <v>2.8057606559288537</v>
      </c>
      <c r="Q69">
        <v>2.4777781121877616</v>
      </c>
      <c r="R69">
        <v>2.4810329770102646</v>
      </c>
      <c r="S69">
        <v>2.8884490787608827</v>
      </c>
      <c r="T69">
        <v>7.0110221815921392</v>
      </c>
      <c r="U69">
        <v>32.527032024962828</v>
      </c>
      <c r="V69">
        <v>12.145961582265533</v>
      </c>
      <c r="W69" t="s">
        <v>138</v>
      </c>
    </row>
    <row r="70" spans="1:23" ht="67.5" x14ac:dyDescent="0.4">
      <c r="A70" t="str">
        <f t="shared" si="1"/>
        <v>DjiboutiInterest income/noninterest income</v>
      </c>
      <c r="B70" t="s">
        <v>59</v>
      </c>
      <c r="C70" s="9" t="s">
        <v>140</v>
      </c>
      <c r="D70" t="s">
        <v>138</v>
      </c>
      <c r="E70" t="s">
        <v>138</v>
      </c>
      <c r="F70" t="s">
        <v>138</v>
      </c>
      <c r="G70" t="s">
        <v>138</v>
      </c>
      <c r="H70" t="s">
        <v>138</v>
      </c>
      <c r="I70" t="s">
        <v>138</v>
      </c>
      <c r="J70" t="s">
        <v>138</v>
      </c>
      <c r="K70" t="s">
        <v>138</v>
      </c>
      <c r="L70" t="s">
        <v>138</v>
      </c>
      <c r="M70" t="s">
        <v>138</v>
      </c>
      <c r="N70" t="s">
        <v>138</v>
      </c>
      <c r="O70" t="s">
        <v>138</v>
      </c>
      <c r="P70">
        <v>2.6079461048990402</v>
      </c>
      <c r="Q70">
        <v>2.438397400740147</v>
      </c>
      <c r="R70">
        <v>2.416712555813636</v>
      </c>
      <c r="S70">
        <v>2.6893663823669813</v>
      </c>
      <c r="T70">
        <v>2.7407300456736197</v>
      </c>
      <c r="U70">
        <v>2.5278111930561638</v>
      </c>
      <c r="V70">
        <v>1.9305549108275866</v>
      </c>
      <c r="W70" t="s">
        <v>138</v>
      </c>
    </row>
    <row r="71" spans="1:23" ht="67.5" x14ac:dyDescent="0.4">
      <c r="A71" t="str">
        <f t="shared" si="1"/>
        <v>Dominican Rep.Provisions/Assets</v>
      </c>
      <c r="B71" t="s">
        <v>60</v>
      </c>
      <c r="C71" s="9" t="s">
        <v>141</v>
      </c>
      <c r="D71" t="s">
        <v>138</v>
      </c>
      <c r="E71" t="s">
        <v>138</v>
      </c>
      <c r="F71" t="s">
        <v>138</v>
      </c>
      <c r="G71" t="s">
        <v>138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  <c r="M71" t="s">
        <v>138</v>
      </c>
      <c r="N71" t="s">
        <v>138</v>
      </c>
      <c r="O71" t="s">
        <v>138</v>
      </c>
      <c r="P71">
        <v>1.998676907699187</v>
      </c>
      <c r="Q71">
        <v>2.6858105175649327</v>
      </c>
      <c r="R71">
        <v>2.8532718169087037</v>
      </c>
      <c r="S71">
        <v>1.4227369131065823</v>
      </c>
      <c r="T71">
        <v>1.8509709944636579</v>
      </c>
      <c r="U71">
        <v>4.3015742441558773</v>
      </c>
      <c r="V71">
        <v>4.2697267281840041</v>
      </c>
      <c r="W71" t="s">
        <v>138</v>
      </c>
    </row>
    <row r="72" spans="1:23" ht="67.5" x14ac:dyDescent="0.4">
      <c r="A72" t="str">
        <f t="shared" si="1"/>
        <v>Dominican Rep.Interest income/noninterest income</v>
      </c>
      <c r="B72" t="s">
        <v>60</v>
      </c>
      <c r="C72" s="9" t="s">
        <v>140</v>
      </c>
      <c r="D72" t="s">
        <v>138</v>
      </c>
      <c r="E72" t="s">
        <v>138</v>
      </c>
      <c r="F72" t="s">
        <v>138</v>
      </c>
      <c r="G72" t="s">
        <v>138</v>
      </c>
      <c r="H72" t="s">
        <v>138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19.554401492714135</v>
      </c>
      <c r="Q72">
        <v>23.635562231418113</v>
      </c>
      <c r="R72">
        <v>28.192852129119906</v>
      </c>
      <c r="S72">
        <v>37.728991975848096</v>
      </c>
      <c r="T72">
        <v>43.011069557080468</v>
      </c>
      <c r="U72">
        <v>48.462092225425614</v>
      </c>
      <c r="V72">
        <v>488.59817609182534</v>
      </c>
      <c r="W72" t="s">
        <v>138</v>
      </c>
    </row>
    <row r="73" spans="1:23" ht="67.5" x14ac:dyDescent="0.4">
      <c r="A73" t="str">
        <f t="shared" si="1"/>
        <v>Equatorial Guinea, Rep. ofProvisions/Assets</v>
      </c>
      <c r="B73" t="s">
        <v>61</v>
      </c>
      <c r="C73" s="9" t="s">
        <v>141</v>
      </c>
      <c r="D73" t="s">
        <v>138</v>
      </c>
      <c r="E73" t="s">
        <v>138</v>
      </c>
      <c r="F73" t="s">
        <v>138</v>
      </c>
      <c r="G73" t="s">
        <v>138</v>
      </c>
      <c r="H73" t="s">
        <v>138</v>
      </c>
      <c r="I73">
        <v>1.1701704458520763</v>
      </c>
      <c r="J73">
        <v>1.353681267474371</v>
      </c>
      <c r="K73">
        <v>3.7311737691965829</v>
      </c>
      <c r="L73">
        <v>1.536020066889632</v>
      </c>
      <c r="M73">
        <v>1.7938693549709039</v>
      </c>
      <c r="N73">
        <v>2.7743577875491785</v>
      </c>
      <c r="O73">
        <v>2.3317293528429737</v>
      </c>
      <c r="P73">
        <v>2.8477466504263096</v>
      </c>
      <c r="Q73">
        <v>2.4381829764296565</v>
      </c>
      <c r="R73">
        <v>2.8550376779235278</v>
      </c>
      <c r="S73">
        <v>-15.488552915766739</v>
      </c>
      <c r="T73">
        <v>13.811813904861474</v>
      </c>
      <c r="U73">
        <v>7.012246033954912</v>
      </c>
      <c r="V73">
        <v>-57.487646293888169</v>
      </c>
      <c r="W73" t="s">
        <v>138</v>
      </c>
    </row>
    <row r="74" spans="1:23" ht="67.5" x14ac:dyDescent="0.4">
      <c r="A74" t="str">
        <f t="shared" si="1"/>
        <v>Equatorial Guinea, Rep. ofInterest income/noninterest income</v>
      </c>
      <c r="B74" t="s">
        <v>61</v>
      </c>
      <c r="C74" s="9" t="s">
        <v>140</v>
      </c>
      <c r="D74" t="s">
        <v>138</v>
      </c>
      <c r="E74" t="s">
        <v>138</v>
      </c>
      <c r="F74" t="s">
        <v>138</v>
      </c>
      <c r="G74" t="s">
        <v>138</v>
      </c>
      <c r="H74">
        <v>0</v>
      </c>
      <c r="I74">
        <v>1642.5720419358727</v>
      </c>
      <c r="J74">
        <v>1832.8295311911427</v>
      </c>
      <c r="K74">
        <v>2626.1154742457757</v>
      </c>
      <c r="L74">
        <v>2711.4065064487986</v>
      </c>
      <c r="M74">
        <v>2250.7552761866073</v>
      </c>
      <c r="N74">
        <v>1783.750520727177</v>
      </c>
      <c r="O74">
        <v>1281.9644037247192</v>
      </c>
      <c r="P74">
        <v>1076.4677226746826</v>
      </c>
      <c r="Q74">
        <v>1175.4918896335671</v>
      </c>
      <c r="R74">
        <v>910.52592852418604</v>
      </c>
      <c r="S74">
        <v>997.37485369138119</v>
      </c>
      <c r="T74">
        <v>1510.7059218116924</v>
      </c>
      <c r="U74">
        <v>848.07468583801847</v>
      </c>
      <c r="V74">
        <v>663.45182803433954</v>
      </c>
      <c r="W74">
        <v>0</v>
      </c>
    </row>
    <row r="75" spans="1:23" ht="67.5" x14ac:dyDescent="0.4">
      <c r="A75" t="str">
        <f t="shared" si="1"/>
        <v>Eswatini, Kingdom ofProvisions/Assets</v>
      </c>
      <c r="B75" t="s">
        <v>62</v>
      </c>
      <c r="C75" s="9" t="s">
        <v>141</v>
      </c>
      <c r="D75" t="s">
        <v>138</v>
      </c>
      <c r="E75" t="s">
        <v>138</v>
      </c>
      <c r="F75" t="s">
        <v>138</v>
      </c>
      <c r="G75" t="s">
        <v>138</v>
      </c>
      <c r="H75">
        <v>7.0738241995019511</v>
      </c>
      <c r="I75">
        <v>11.584241604453348</v>
      </c>
      <c r="J75">
        <v>11.245272499186918</v>
      </c>
      <c r="K75">
        <v>24.387893395937958</v>
      </c>
      <c r="L75">
        <v>7.8279535970332157</v>
      </c>
      <c r="M75">
        <v>7.7015575420438891</v>
      </c>
      <c r="N75">
        <v>8.9949860409529325</v>
      </c>
      <c r="O75">
        <v>7.2649049286820944</v>
      </c>
      <c r="P75">
        <v>6.5100599402827548</v>
      </c>
      <c r="Q75">
        <v>10.31261231226533</v>
      </c>
      <c r="R75">
        <v>9.4861973098906756</v>
      </c>
      <c r="S75">
        <v>6.7936804860799098</v>
      </c>
      <c r="T75">
        <v>6.5141223163607931</v>
      </c>
      <c r="U75">
        <v>8.1839762360455737</v>
      </c>
      <c r="V75">
        <v>7.7748102305241531</v>
      </c>
      <c r="W75">
        <v>9.9839589933033768</v>
      </c>
    </row>
    <row r="76" spans="1:23" ht="67.5" x14ac:dyDescent="0.4">
      <c r="A76" t="str">
        <f t="shared" si="1"/>
        <v>Eswatini, Kingdom ofInterest income/noninterest income</v>
      </c>
      <c r="B76" t="s">
        <v>62</v>
      </c>
      <c r="C76" s="9" t="s">
        <v>140</v>
      </c>
      <c r="D76" t="s">
        <v>138</v>
      </c>
      <c r="E76" t="s">
        <v>138</v>
      </c>
      <c r="F76" t="s">
        <v>138</v>
      </c>
      <c r="G76" t="s">
        <v>138</v>
      </c>
      <c r="H76" t="s">
        <v>138</v>
      </c>
      <c r="I76" t="s">
        <v>138</v>
      </c>
      <c r="J76" t="s">
        <v>138</v>
      </c>
      <c r="K76" t="s">
        <v>138</v>
      </c>
      <c r="L76" t="s">
        <v>138</v>
      </c>
      <c r="M76" t="s">
        <v>138</v>
      </c>
      <c r="N76" t="s">
        <v>138</v>
      </c>
      <c r="O76" t="s">
        <v>138</v>
      </c>
      <c r="P76">
        <v>0.39695854513234768</v>
      </c>
      <c r="Q76">
        <v>0.29194723547068246</v>
      </c>
      <c r="R76">
        <v>0.23428472629709213</v>
      </c>
      <c r="S76">
        <v>0.23088592819622578</v>
      </c>
      <c r="T76">
        <v>0.12599682380521679</v>
      </c>
      <c r="U76" t="s">
        <v>138</v>
      </c>
      <c r="V76" t="s">
        <v>138</v>
      </c>
      <c r="W76" t="s">
        <v>138</v>
      </c>
    </row>
    <row r="77" spans="1:23" ht="67.5" x14ac:dyDescent="0.4">
      <c r="A77" t="str">
        <f t="shared" si="1"/>
        <v>Ethiopia, The Federal Dem. Rep. ofProvisions/Assets</v>
      </c>
      <c r="B77" t="s">
        <v>63</v>
      </c>
      <c r="C77" s="9" t="s">
        <v>141</v>
      </c>
      <c r="D77" t="s">
        <v>138</v>
      </c>
      <c r="E77" t="s">
        <v>138</v>
      </c>
      <c r="F77" t="s">
        <v>138</v>
      </c>
      <c r="G77" t="s">
        <v>138</v>
      </c>
      <c r="H77" t="s">
        <v>138</v>
      </c>
      <c r="I77" t="s">
        <v>138</v>
      </c>
      <c r="J77" t="s">
        <v>138</v>
      </c>
      <c r="K77" t="s">
        <v>138</v>
      </c>
      <c r="L77" t="s">
        <v>138</v>
      </c>
      <c r="M77" t="s">
        <v>138</v>
      </c>
      <c r="N77" t="s">
        <v>138</v>
      </c>
      <c r="O77" t="s">
        <v>138</v>
      </c>
      <c r="P77">
        <v>41.089102664588019</v>
      </c>
      <c r="Q77">
        <v>16.600502369053803</v>
      </c>
      <c r="R77">
        <v>15.04169135932684</v>
      </c>
      <c r="S77">
        <v>15.279165630705089</v>
      </c>
      <c r="T77">
        <v>2.9517276818181091</v>
      </c>
      <c r="U77" t="s">
        <v>138</v>
      </c>
      <c r="V77" t="s">
        <v>138</v>
      </c>
      <c r="W77" t="s">
        <v>138</v>
      </c>
    </row>
    <row r="78" spans="1:23" ht="67.5" x14ac:dyDescent="0.4">
      <c r="A78" t="str">
        <f t="shared" si="1"/>
        <v>Ethiopia, The Federal Dem. Rep. ofInterest income/noninterest income</v>
      </c>
      <c r="B78" t="s">
        <v>63</v>
      </c>
      <c r="C78" s="9" t="s">
        <v>140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1897.9298551947948</v>
      </c>
      <c r="Q78">
        <v>2040.8897221860809</v>
      </c>
      <c r="R78">
        <v>2259.3485062136151</v>
      </c>
      <c r="S78">
        <v>2809.9400402507249</v>
      </c>
      <c r="T78">
        <v>3747.9355583830061</v>
      </c>
      <c r="U78" t="s">
        <v>138</v>
      </c>
      <c r="V78" t="s">
        <v>138</v>
      </c>
      <c r="W78" t="s">
        <v>138</v>
      </c>
    </row>
    <row r="79" spans="1:23" ht="67.5" x14ac:dyDescent="0.4">
      <c r="A79" t="str">
        <f t="shared" si="1"/>
        <v>Fiji, Rep. ofProvisions/Assets</v>
      </c>
      <c r="B79" t="s">
        <v>64</v>
      </c>
      <c r="C79" s="9" t="s">
        <v>141</v>
      </c>
      <c r="D79">
        <v>10.263790485358159</v>
      </c>
      <c r="E79">
        <v>54.319431704827643</v>
      </c>
      <c r="F79">
        <v>3.3172584487762169</v>
      </c>
      <c r="G79">
        <v>11.268741528966583</v>
      </c>
      <c r="H79">
        <v>3.3991955989672458</v>
      </c>
      <c r="I79">
        <v>-35.452192178496013</v>
      </c>
      <c r="J79">
        <v>14.050075366279458</v>
      </c>
      <c r="K79">
        <v>15.959247324737703</v>
      </c>
      <c r="L79">
        <v>9.9363398530000211</v>
      </c>
      <c r="M79">
        <v>4.9857429943266309</v>
      </c>
      <c r="N79">
        <v>14.562154623234555</v>
      </c>
      <c r="O79">
        <v>7.4179818808882754</v>
      </c>
      <c r="P79">
        <v>7.9037228858982429</v>
      </c>
      <c r="Q79">
        <v>21.976778690211518</v>
      </c>
      <c r="R79">
        <v>8.0865749418698236</v>
      </c>
      <c r="S79">
        <v>1.257835282705809</v>
      </c>
      <c r="T79">
        <v>2.151082424876547</v>
      </c>
      <c r="U79" t="s">
        <v>138</v>
      </c>
      <c r="V79" t="s">
        <v>138</v>
      </c>
      <c r="W79" t="s">
        <v>138</v>
      </c>
    </row>
    <row r="80" spans="1:23" ht="67.5" x14ac:dyDescent="0.4">
      <c r="A80" t="str">
        <f t="shared" si="1"/>
        <v>Fiji, Rep. ofInterest income/noninterest income</v>
      </c>
      <c r="B80" t="s">
        <v>64</v>
      </c>
      <c r="C80" s="9" t="s">
        <v>140</v>
      </c>
      <c r="D80">
        <v>0.53858707821056118</v>
      </c>
      <c r="E80">
        <v>0.46654897859068623</v>
      </c>
      <c r="F80">
        <v>0.38732275280696848</v>
      </c>
      <c r="G80">
        <v>0.31308791273373981</v>
      </c>
      <c r="H80">
        <v>0.61119648075609923</v>
      </c>
      <c r="I80">
        <v>0.82983048768003687</v>
      </c>
      <c r="J80">
        <v>0.6907321077897226</v>
      </c>
      <c r="K80">
        <v>0.80347533086296596</v>
      </c>
      <c r="L80">
        <v>1.1718454041399891</v>
      </c>
      <c r="M80">
        <v>1.288257835234127</v>
      </c>
      <c r="N80">
        <v>1.6684434719340164</v>
      </c>
      <c r="O80">
        <v>1.9291849749210856</v>
      </c>
      <c r="P80">
        <v>3.3620623131789751</v>
      </c>
      <c r="Q80">
        <v>0.75775321603492707</v>
      </c>
      <c r="R80">
        <v>0.9960652352928544</v>
      </c>
      <c r="S80">
        <v>1.1996295647243906</v>
      </c>
      <c r="T80">
        <v>1.394739740851427</v>
      </c>
      <c r="U80">
        <v>0</v>
      </c>
      <c r="V80">
        <v>0</v>
      </c>
      <c r="W80" t="s">
        <v>138</v>
      </c>
    </row>
    <row r="81" spans="1:23" ht="67.5" x14ac:dyDescent="0.4">
      <c r="A81" t="str">
        <f t="shared" si="1"/>
        <v>FinlandProvisions/Assets</v>
      </c>
      <c r="B81" t="s">
        <v>65</v>
      </c>
      <c r="C81" s="9" t="s">
        <v>141</v>
      </c>
      <c r="D81">
        <v>29.704918032786885</v>
      </c>
      <c r="E81">
        <v>-55.21153846153846</v>
      </c>
      <c r="F81">
        <v>54.46875</v>
      </c>
      <c r="G81">
        <v>10.33201581027668</v>
      </c>
      <c r="H81">
        <v>4.3313539192399046</v>
      </c>
      <c r="I81">
        <v>7.3505154639175254</v>
      </c>
      <c r="J81">
        <v>13.804</v>
      </c>
      <c r="K81">
        <v>11.882882882882884</v>
      </c>
      <c r="L81">
        <v>27.434210526315791</v>
      </c>
      <c r="M81">
        <v>13.615635179153095</v>
      </c>
      <c r="N81">
        <v>18.376033057851238</v>
      </c>
      <c r="O81">
        <v>27.291666666666668</v>
      </c>
      <c r="P81">
        <v>21.046875</v>
      </c>
      <c r="Q81">
        <v>13.901845425989027</v>
      </c>
      <c r="R81">
        <v>4.6583252011396743</v>
      </c>
      <c r="S81">
        <v>5.1061181823925805</v>
      </c>
      <c r="T81">
        <v>18.243121531231282</v>
      </c>
      <c r="U81">
        <v>20.531157270029674</v>
      </c>
      <c r="V81">
        <v>8.8071065989847721</v>
      </c>
      <c r="W81" t="s">
        <v>138</v>
      </c>
    </row>
    <row r="82" spans="1:23" ht="67.5" x14ac:dyDescent="0.4">
      <c r="A82" t="str">
        <f t="shared" si="1"/>
        <v>FinlandInterest income/noninterest income</v>
      </c>
      <c r="B82" t="s">
        <v>65</v>
      </c>
      <c r="C82" s="9" t="s">
        <v>140</v>
      </c>
      <c r="D82" t="s">
        <v>138</v>
      </c>
      <c r="E82" t="s">
        <v>138</v>
      </c>
      <c r="F82" t="s">
        <v>138</v>
      </c>
      <c r="G82" t="s">
        <v>138</v>
      </c>
      <c r="H82" t="s">
        <v>138</v>
      </c>
      <c r="I82">
        <v>6.2721224222585921</v>
      </c>
      <c r="J82">
        <v>6.0940472622734285</v>
      </c>
      <c r="K82">
        <v>4.1840676840811417</v>
      </c>
      <c r="L82">
        <v>4.1980049456914044</v>
      </c>
      <c r="M82">
        <v>3.762948143661029</v>
      </c>
      <c r="N82">
        <v>3.5210452838047344</v>
      </c>
      <c r="O82">
        <v>2.5792852528137646</v>
      </c>
      <c r="P82">
        <v>1.8627166343698003</v>
      </c>
      <c r="Q82">
        <v>2.3625344137936795</v>
      </c>
      <c r="R82">
        <v>5.5357874125849955</v>
      </c>
      <c r="S82">
        <v>5.3596856144693641</v>
      </c>
      <c r="T82">
        <v>4.4229438723464876</v>
      </c>
      <c r="U82">
        <v>3.7532738787643791</v>
      </c>
      <c r="V82">
        <v>3.4317243147270777</v>
      </c>
      <c r="W82" t="s">
        <v>138</v>
      </c>
    </row>
    <row r="83" spans="1:23" ht="67.5" x14ac:dyDescent="0.4">
      <c r="A83" t="str">
        <f t="shared" si="1"/>
        <v>GabonProvisions/Assets</v>
      </c>
      <c r="B83" t="s">
        <v>66</v>
      </c>
      <c r="C83" s="9" t="s">
        <v>141</v>
      </c>
      <c r="D83" t="s">
        <v>138</v>
      </c>
      <c r="E83" t="s">
        <v>138</v>
      </c>
      <c r="F83" t="s">
        <v>138</v>
      </c>
      <c r="G83" t="s">
        <v>138</v>
      </c>
      <c r="H83" t="s">
        <v>138</v>
      </c>
      <c r="I83">
        <v>-10.839539812291855</v>
      </c>
      <c r="J83">
        <v>23.70935064935065</v>
      </c>
      <c r="K83">
        <v>9.7226374526466675</v>
      </c>
      <c r="L83">
        <v>7.2033853477915892</v>
      </c>
      <c r="M83">
        <v>8.5009993916746325</v>
      </c>
      <c r="N83">
        <v>7.3760385394121339</v>
      </c>
      <c r="O83">
        <v>7.295695970695971</v>
      </c>
      <c r="P83">
        <v>12.928036126056879</v>
      </c>
      <c r="Q83">
        <v>6.9780376977448668</v>
      </c>
      <c r="R83">
        <v>13.103230814009896</v>
      </c>
      <c r="S83">
        <v>10.300638467677574</v>
      </c>
      <c r="T83">
        <v>36.453533667223148</v>
      </c>
      <c r="U83">
        <v>20.474509229416935</v>
      </c>
      <c r="V83">
        <v>19.161435650998648</v>
      </c>
      <c r="W83" t="s">
        <v>138</v>
      </c>
    </row>
    <row r="84" spans="1:23" ht="67.5" x14ac:dyDescent="0.4">
      <c r="A84" t="str">
        <f t="shared" si="1"/>
        <v>GabonInterest income/noninterest income</v>
      </c>
      <c r="B84" t="s">
        <v>66</v>
      </c>
      <c r="C84" s="9" t="s">
        <v>140</v>
      </c>
      <c r="D84">
        <v>0</v>
      </c>
      <c r="E84">
        <v>0</v>
      </c>
      <c r="F84">
        <v>0</v>
      </c>
      <c r="G84">
        <v>0</v>
      </c>
      <c r="H84">
        <v>0</v>
      </c>
      <c r="I84">
        <v>1150.7303154095425</v>
      </c>
      <c r="J84">
        <v>1395.5671073502635</v>
      </c>
      <c r="K84">
        <v>1677.5630667532071</v>
      </c>
      <c r="L84">
        <v>1576.2634603799256</v>
      </c>
      <c r="M84">
        <v>1163.5452919116067</v>
      </c>
      <c r="N84">
        <v>1077.740851767828</v>
      </c>
      <c r="O84">
        <v>977.50431072340302</v>
      </c>
      <c r="P84">
        <v>907.91027553150764</v>
      </c>
      <c r="Q84">
        <v>1243.4340825343438</v>
      </c>
      <c r="R84">
        <v>1102.2661312537714</v>
      </c>
      <c r="S84">
        <v>1034.8047547503122</v>
      </c>
      <c r="T84">
        <v>1177.2296593098395</v>
      </c>
      <c r="U84">
        <v>1299.0821490400449</v>
      </c>
      <c r="V84" t="s">
        <v>138</v>
      </c>
      <c r="W84" t="s">
        <v>138</v>
      </c>
    </row>
    <row r="85" spans="1:23" ht="67.5" x14ac:dyDescent="0.4">
      <c r="A85" t="str">
        <f t="shared" si="1"/>
        <v>Gambia, TheProvisions/Assets</v>
      </c>
      <c r="B85" t="s">
        <v>67</v>
      </c>
      <c r="C85" s="9" t="s">
        <v>141</v>
      </c>
      <c r="D85">
        <v>5.9695157165250397</v>
      </c>
      <c r="E85">
        <v>5.1487224914085683</v>
      </c>
      <c r="F85">
        <v>18.277102229967916</v>
      </c>
      <c r="G85">
        <v>17.420849045128328</v>
      </c>
      <c r="H85">
        <v>4.394164464214966</v>
      </c>
      <c r="I85">
        <v>9.3698596477433558</v>
      </c>
      <c r="J85">
        <v>6.4340409075283604</v>
      </c>
      <c r="K85">
        <v>7.2071774895931204</v>
      </c>
      <c r="L85">
        <v>14.059617734644723</v>
      </c>
      <c r="M85">
        <v>20.736509479824985</v>
      </c>
      <c r="N85">
        <v>12.568571173193234</v>
      </c>
      <c r="O85">
        <v>23.912836254166077</v>
      </c>
      <c r="P85">
        <v>138.00301743406348</v>
      </c>
      <c r="Q85">
        <v>29.543446806800372</v>
      </c>
      <c r="R85">
        <v>15.177034961388728</v>
      </c>
      <c r="S85">
        <v>15.641555982969356</v>
      </c>
      <c r="T85">
        <v>12.756010597012423</v>
      </c>
      <c r="U85">
        <v>16.188933997395441</v>
      </c>
      <c r="V85" t="s">
        <v>138</v>
      </c>
      <c r="W85" t="s">
        <v>138</v>
      </c>
    </row>
    <row r="86" spans="1:23" ht="67.5" x14ac:dyDescent="0.4">
      <c r="A86" t="str">
        <f t="shared" si="1"/>
        <v>Gambia, TheInterest income/noninterest income</v>
      </c>
      <c r="B86" t="s">
        <v>67</v>
      </c>
      <c r="C86" s="9" t="s">
        <v>140</v>
      </c>
      <c r="D86">
        <v>29.69261981650375</v>
      </c>
      <c r="E86">
        <v>20.392469578968779</v>
      </c>
      <c r="F86">
        <v>13.361227614549184</v>
      </c>
      <c r="G86">
        <v>10.942760629432028</v>
      </c>
      <c r="H86">
        <v>12.925185626322177</v>
      </c>
      <c r="I86">
        <v>13.941893635323463</v>
      </c>
      <c r="J86">
        <v>12.884567343788937</v>
      </c>
      <c r="K86">
        <v>12.424286302743468</v>
      </c>
      <c r="L86">
        <v>12.57211622686903</v>
      </c>
      <c r="M86">
        <v>13.915523886111172</v>
      </c>
      <c r="N86">
        <v>12.309245264406897</v>
      </c>
      <c r="O86">
        <v>12.46567077605299</v>
      </c>
      <c r="P86">
        <v>11.344049490446075</v>
      </c>
      <c r="Q86">
        <v>11.003518778616893</v>
      </c>
      <c r="R86">
        <v>12.39093125575471</v>
      </c>
      <c r="S86">
        <v>13.31396515035342</v>
      </c>
      <c r="T86">
        <v>13.5525079008567</v>
      </c>
      <c r="U86">
        <v>11.865883254725452</v>
      </c>
      <c r="V86">
        <v>0</v>
      </c>
      <c r="W86">
        <v>0</v>
      </c>
    </row>
    <row r="87" spans="1:23" ht="67.5" x14ac:dyDescent="0.4">
      <c r="A87" t="str">
        <f t="shared" si="1"/>
        <v>GeorgiaProvisions/Assets</v>
      </c>
      <c r="B87" t="s">
        <v>68</v>
      </c>
      <c r="C87" s="9" t="s">
        <v>141</v>
      </c>
      <c r="D87">
        <v>2.7341037519272753</v>
      </c>
      <c r="E87">
        <v>3.2003700353550664</v>
      </c>
      <c r="F87">
        <v>1.8556686398705566</v>
      </c>
      <c r="G87">
        <v>0.56906667069553285</v>
      </c>
      <c r="H87">
        <v>0.77640060391295973</v>
      </c>
      <c r="I87">
        <v>1.9758954343928308</v>
      </c>
      <c r="J87">
        <v>5.0043401932514762</v>
      </c>
      <c r="K87">
        <v>1.249413666317301</v>
      </c>
      <c r="L87">
        <v>2.1915339504923739</v>
      </c>
      <c r="M87">
        <v>2.2327444630399453</v>
      </c>
      <c r="N87">
        <v>1.5913362138253482</v>
      </c>
      <c r="O87">
        <v>2.2739570530652098</v>
      </c>
      <c r="P87">
        <v>3.3026365528306583</v>
      </c>
      <c r="Q87">
        <v>2.9261770273746244</v>
      </c>
      <c r="R87">
        <v>3.2247649376136063</v>
      </c>
      <c r="S87">
        <v>0.96404628096387812</v>
      </c>
      <c r="T87">
        <v>-9.6798398024413679</v>
      </c>
      <c r="U87">
        <v>7.5040513563784996</v>
      </c>
      <c r="V87">
        <v>7.3768413320429538</v>
      </c>
      <c r="W87">
        <v>9.3789397443226115</v>
      </c>
    </row>
    <row r="88" spans="1:23" ht="67.5" x14ac:dyDescent="0.4">
      <c r="A88" t="str">
        <f t="shared" si="1"/>
        <v>GeorgiaInterest income/noninterest income</v>
      </c>
      <c r="B88" t="s">
        <v>68</v>
      </c>
      <c r="C88" s="9" t="s">
        <v>140</v>
      </c>
      <c r="D88" t="s">
        <v>138</v>
      </c>
      <c r="E88" t="s">
        <v>138</v>
      </c>
      <c r="F88" t="s">
        <v>138</v>
      </c>
      <c r="G88">
        <v>7.7939005043434602</v>
      </c>
      <c r="H88">
        <v>4.7595617094922904</v>
      </c>
      <c r="I88">
        <v>4.8010963095865007</v>
      </c>
      <c r="J88">
        <v>5.969336734398448</v>
      </c>
      <c r="K88">
        <v>4.9849294304616647</v>
      </c>
      <c r="L88">
        <v>3.9371607215657378</v>
      </c>
      <c r="M88">
        <v>3.3347761749983111</v>
      </c>
      <c r="N88">
        <v>2.8078383311517761</v>
      </c>
      <c r="O88">
        <v>2.5999026528631326</v>
      </c>
      <c r="P88">
        <v>2.7157655810452312</v>
      </c>
      <c r="Q88">
        <v>3.3464798192856104</v>
      </c>
      <c r="R88">
        <v>3.4312142357980076</v>
      </c>
      <c r="S88">
        <v>3.5850331008431411</v>
      </c>
      <c r="T88">
        <v>3.2727579979833812</v>
      </c>
      <c r="U88">
        <v>2.9496269953193495</v>
      </c>
      <c r="V88">
        <v>2.5293036472713841</v>
      </c>
      <c r="W88" t="s">
        <v>138</v>
      </c>
    </row>
    <row r="89" spans="1:23" ht="67.5" x14ac:dyDescent="0.4">
      <c r="A89" t="str">
        <f t="shared" si="1"/>
        <v>GhanaProvisions/Assets</v>
      </c>
      <c r="B89" t="s">
        <v>69</v>
      </c>
      <c r="C89" s="9" t="s">
        <v>141</v>
      </c>
      <c r="D89" t="s">
        <v>138</v>
      </c>
      <c r="E89" t="s">
        <v>138</v>
      </c>
      <c r="F89" t="s">
        <v>138</v>
      </c>
      <c r="G89">
        <v>2.7757975564285013</v>
      </c>
      <c r="H89">
        <v>1.93077356783549</v>
      </c>
      <c r="I89">
        <v>1.7518274321799265</v>
      </c>
      <c r="J89">
        <v>3.0435886878072629</v>
      </c>
      <c r="K89">
        <v>2.8813429405323232</v>
      </c>
      <c r="L89">
        <v>2.8371337494707314</v>
      </c>
      <c r="M89">
        <v>3.017110121853499</v>
      </c>
      <c r="N89">
        <v>1.5904842171410001</v>
      </c>
      <c r="O89">
        <v>1.4818206282892701</v>
      </c>
      <c r="P89">
        <v>1.9289495022277205</v>
      </c>
      <c r="Q89">
        <v>2.3535812731687953</v>
      </c>
      <c r="R89">
        <v>2.1300356661458326</v>
      </c>
      <c r="S89">
        <v>1.8266132691188905</v>
      </c>
      <c r="T89">
        <v>2.277958779994488</v>
      </c>
      <c r="U89">
        <v>1.1891532987383391</v>
      </c>
      <c r="V89">
        <v>2.0806189036509704</v>
      </c>
      <c r="W89" t="s">
        <v>138</v>
      </c>
    </row>
    <row r="90" spans="1:23" ht="67.5" x14ac:dyDescent="0.4">
      <c r="A90" t="str">
        <f t="shared" si="1"/>
        <v>GhanaInterest income/noninterest income</v>
      </c>
      <c r="B90" t="s">
        <v>69</v>
      </c>
      <c r="C90" s="9" t="s">
        <v>140</v>
      </c>
      <c r="D90" t="s">
        <v>138</v>
      </c>
      <c r="E90" t="s">
        <v>138</v>
      </c>
      <c r="F90" t="s">
        <v>138</v>
      </c>
      <c r="G90" t="s">
        <v>138</v>
      </c>
      <c r="H90">
        <v>1.1069470490680411</v>
      </c>
      <c r="I90">
        <v>1.3204420170556359</v>
      </c>
      <c r="J90">
        <v>1.5283912110258158</v>
      </c>
      <c r="K90">
        <v>1.7146693785803075</v>
      </c>
      <c r="L90">
        <v>2.0025127241683225</v>
      </c>
      <c r="M90">
        <v>2.6244086069893813</v>
      </c>
      <c r="N90">
        <v>3.0852051860768532</v>
      </c>
      <c r="O90">
        <v>3.6344020788101887</v>
      </c>
      <c r="P90">
        <v>3.9661881962528658</v>
      </c>
      <c r="Q90">
        <v>4.4517789890343362</v>
      </c>
      <c r="R90">
        <v>4.8695240753743638</v>
      </c>
      <c r="S90">
        <v>5.3920209791002778</v>
      </c>
      <c r="T90">
        <v>6.0146860301558229</v>
      </c>
      <c r="U90">
        <v>6.5455737491430908</v>
      </c>
      <c r="V90">
        <v>6.8724612542302843</v>
      </c>
      <c r="W90">
        <v>0</v>
      </c>
    </row>
    <row r="91" spans="1:23" ht="67.5" x14ac:dyDescent="0.4">
      <c r="A91" t="str">
        <f t="shared" si="1"/>
        <v>GuatemalaProvisions/Assets</v>
      </c>
      <c r="B91" t="s">
        <v>70</v>
      </c>
      <c r="C91" s="9" t="s">
        <v>141</v>
      </c>
      <c r="D91" t="s">
        <v>138</v>
      </c>
      <c r="E91" t="s">
        <v>138</v>
      </c>
      <c r="F91" t="s">
        <v>138</v>
      </c>
      <c r="G91" t="s">
        <v>138</v>
      </c>
      <c r="H91">
        <v>1.8520378698655078</v>
      </c>
      <c r="I91">
        <v>2.470952018604323</v>
      </c>
      <c r="J91">
        <v>2.7622958494207612</v>
      </c>
      <c r="K91">
        <v>2.1606850098942454</v>
      </c>
      <c r="L91">
        <v>2.3158287157932333</v>
      </c>
      <c r="M91">
        <v>2.3294549632033954</v>
      </c>
      <c r="N91">
        <v>1.9672470771201138</v>
      </c>
      <c r="O91">
        <v>1.7788852491738611</v>
      </c>
      <c r="P91">
        <v>1.7148494367605653</v>
      </c>
      <c r="Q91">
        <v>1.6757514144160675</v>
      </c>
      <c r="R91">
        <v>1.556264263314463</v>
      </c>
      <c r="S91">
        <v>1.3668057961011295</v>
      </c>
      <c r="T91">
        <v>1.6118227575471968</v>
      </c>
      <c r="U91">
        <v>1.9278738796574162</v>
      </c>
      <c r="V91">
        <v>1.6380094619369892</v>
      </c>
      <c r="W91">
        <v>1.2809184552047161</v>
      </c>
    </row>
    <row r="92" spans="1:23" ht="67.5" x14ac:dyDescent="0.4">
      <c r="A92" t="str">
        <f t="shared" si="1"/>
        <v>GuatemalaInterest income/noninterest income</v>
      </c>
      <c r="B92" t="s">
        <v>70</v>
      </c>
      <c r="C92" s="9" t="s">
        <v>140</v>
      </c>
      <c r="D92" t="s">
        <v>138</v>
      </c>
      <c r="E92" t="s">
        <v>138</v>
      </c>
      <c r="F92" t="s">
        <v>138</v>
      </c>
      <c r="G92" t="s">
        <v>138</v>
      </c>
      <c r="H92" t="s">
        <v>138</v>
      </c>
      <c r="I92" t="s">
        <v>138</v>
      </c>
      <c r="J92" t="s">
        <v>138</v>
      </c>
      <c r="K92" t="s">
        <v>138</v>
      </c>
      <c r="L92">
        <v>0.29377552891902209</v>
      </c>
      <c r="M92">
        <v>0.27893938927846695</v>
      </c>
      <c r="N92">
        <v>0.26558009662292298</v>
      </c>
      <c r="O92">
        <v>0.2224631505775394</v>
      </c>
      <c r="P92">
        <v>0.23003887754618621</v>
      </c>
      <c r="Q92">
        <v>0.22698803208943291</v>
      </c>
      <c r="R92">
        <v>0.2024806175617572</v>
      </c>
      <c r="S92">
        <v>0.18006711951790411</v>
      </c>
      <c r="T92">
        <v>0.17701418987721274</v>
      </c>
      <c r="U92" t="s">
        <v>138</v>
      </c>
      <c r="V92" t="s">
        <v>138</v>
      </c>
      <c r="W92" t="s">
        <v>138</v>
      </c>
    </row>
    <row r="93" spans="1:23" ht="67.5" x14ac:dyDescent="0.4">
      <c r="A93" t="str">
        <f t="shared" si="1"/>
        <v>GuineaProvisions/Assets</v>
      </c>
      <c r="B93" t="s">
        <v>71</v>
      </c>
      <c r="C93" s="9" t="s">
        <v>141</v>
      </c>
      <c r="D93" t="s">
        <v>138</v>
      </c>
      <c r="E93" t="s">
        <v>138</v>
      </c>
      <c r="F93" t="s">
        <v>138</v>
      </c>
      <c r="G93" t="s">
        <v>138</v>
      </c>
      <c r="H93" t="s">
        <v>138</v>
      </c>
      <c r="I93" t="s">
        <v>138</v>
      </c>
      <c r="J93" t="s">
        <v>138</v>
      </c>
      <c r="K93" t="s">
        <v>138</v>
      </c>
      <c r="L93" t="s">
        <v>138</v>
      </c>
      <c r="M93" t="s">
        <v>138</v>
      </c>
      <c r="N93" t="s">
        <v>138</v>
      </c>
      <c r="O93" t="s">
        <v>138</v>
      </c>
      <c r="P93" t="s">
        <v>138</v>
      </c>
      <c r="Q93">
        <v>7.8478933429866551</v>
      </c>
      <c r="R93">
        <v>5.906680753510269</v>
      </c>
      <c r="S93">
        <v>12.261331433175561</v>
      </c>
      <c r="T93">
        <v>10.12122318467023</v>
      </c>
      <c r="U93" t="s">
        <v>138</v>
      </c>
      <c r="V93" t="s">
        <v>138</v>
      </c>
      <c r="W93" t="s">
        <v>138</v>
      </c>
    </row>
    <row r="94" spans="1:23" ht="67.5" x14ac:dyDescent="0.4">
      <c r="A94" t="str">
        <f t="shared" si="1"/>
        <v>GuineaInterest income/noninterest income</v>
      </c>
      <c r="B94" t="s">
        <v>71</v>
      </c>
      <c r="C94" s="9" t="s">
        <v>140</v>
      </c>
      <c r="D94" t="s">
        <v>138</v>
      </c>
      <c r="E94" t="s">
        <v>138</v>
      </c>
      <c r="F94" t="s">
        <v>138</v>
      </c>
      <c r="G94" t="s">
        <v>138</v>
      </c>
      <c r="H94" t="s">
        <v>138</v>
      </c>
      <c r="I94">
        <v>0</v>
      </c>
      <c r="J94">
        <v>0</v>
      </c>
      <c r="K94">
        <v>0</v>
      </c>
      <c r="L94">
        <v>327.65541407985137</v>
      </c>
      <c r="M94">
        <v>385.98229158094176</v>
      </c>
      <c r="N94">
        <v>439.15467563171205</v>
      </c>
      <c r="O94">
        <v>446.48068064506799</v>
      </c>
      <c r="P94">
        <v>468.89468524603643</v>
      </c>
      <c r="Q94">
        <v>506.62088365654336</v>
      </c>
      <c r="R94">
        <v>546.73478749806065</v>
      </c>
      <c r="S94">
        <v>580.93470762971879</v>
      </c>
      <c r="T94">
        <v>555.95366923712788</v>
      </c>
      <c r="U94">
        <v>0</v>
      </c>
      <c r="V94">
        <v>0</v>
      </c>
      <c r="W94" t="s">
        <v>138</v>
      </c>
    </row>
    <row r="95" spans="1:23" ht="67.5" x14ac:dyDescent="0.4">
      <c r="A95" t="str">
        <f t="shared" si="1"/>
        <v>HondurasProvisions/Assets</v>
      </c>
      <c r="B95" t="s">
        <v>72</v>
      </c>
      <c r="C95" s="9" t="s">
        <v>141</v>
      </c>
      <c r="D95" t="s">
        <v>138</v>
      </c>
      <c r="E95" t="s">
        <v>138</v>
      </c>
      <c r="F95" t="s">
        <v>138</v>
      </c>
      <c r="G95" t="s">
        <v>138</v>
      </c>
      <c r="H95" t="s">
        <v>138</v>
      </c>
      <c r="I95">
        <v>1.6672846647439006</v>
      </c>
      <c r="J95">
        <v>1.6700690599416956</v>
      </c>
      <c r="K95">
        <v>1.790416963709822</v>
      </c>
      <c r="L95">
        <v>1.6526087998912156</v>
      </c>
      <c r="M95">
        <v>1.6319799469421354</v>
      </c>
      <c r="N95">
        <v>1.5805442992494498</v>
      </c>
      <c r="O95">
        <v>1.4939917646581444</v>
      </c>
      <c r="P95">
        <v>1.7252662199978201</v>
      </c>
      <c r="Q95">
        <v>1.9524881305677066</v>
      </c>
      <c r="R95">
        <v>2.1498503557384767</v>
      </c>
      <c r="S95">
        <v>1.4824189978497262</v>
      </c>
      <c r="T95">
        <v>2.0714272434270886</v>
      </c>
      <c r="U95">
        <v>2.4086047180079242</v>
      </c>
      <c r="V95">
        <v>2.2539845269962142</v>
      </c>
      <c r="W95" t="s">
        <v>138</v>
      </c>
    </row>
    <row r="96" spans="1:23" ht="67.5" x14ac:dyDescent="0.4">
      <c r="A96" t="str">
        <f t="shared" si="1"/>
        <v>HondurasInterest income/noninterest income</v>
      </c>
      <c r="B96" t="s">
        <v>72</v>
      </c>
      <c r="C96" s="9" t="s">
        <v>140</v>
      </c>
      <c r="D96" t="s">
        <v>138</v>
      </c>
      <c r="E96" t="s">
        <v>138</v>
      </c>
      <c r="F96" t="s">
        <v>138</v>
      </c>
      <c r="G96" t="s">
        <v>138</v>
      </c>
      <c r="H96" t="s">
        <v>138</v>
      </c>
      <c r="I96" t="s">
        <v>138</v>
      </c>
      <c r="J96" t="s">
        <v>138</v>
      </c>
      <c r="K96" t="s">
        <v>138</v>
      </c>
      <c r="L96" t="s">
        <v>138</v>
      </c>
      <c r="M96" t="s">
        <v>138</v>
      </c>
      <c r="N96" t="s">
        <v>138</v>
      </c>
      <c r="O96" t="s">
        <v>138</v>
      </c>
      <c r="P96" t="s">
        <v>138</v>
      </c>
      <c r="Q96" t="s">
        <v>138</v>
      </c>
      <c r="R96" t="s">
        <v>138</v>
      </c>
      <c r="S96" t="s">
        <v>138</v>
      </c>
      <c r="T96">
        <v>0.30861241591368077</v>
      </c>
      <c r="U96">
        <v>0.14891525470280556</v>
      </c>
      <c r="V96">
        <v>9.9894188466893505E-2</v>
      </c>
      <c r="W96">
        <v>0</v>
      </c>
    </row>
    <row r="97" spans="1:23" ht="67.5" x14ac:dyDescent="0.4">
      <c r="A97" t="str">
        <f t="shared" si="1"/>
        <v>HungaryProvisions/Assets</v>
      </c>
      <c r="B97" t="s">
        <v>73</v>
      </c>
      <c r="C97" s="9" t="s">
        <v>141</v>
      </c>
      <c r="D97" t="s">
        <v>138</v>
      </c>
      <c r="E97" t="s">
        <v>138</v>
      </c>
      <c r="F97" t="s">
        <v>138</v>
      </c>
      <c r="G97" t="s">
        <v>138</v>
      </c>
      <c r="H97" t="s">
        <v>138</v>
      </c>
      <c r="I97" t="s">
        <v>138</v>
      </c>
      <c r="J97" t="s">
        <v>138</v>
      </c>
      <c r="K97" t="s">
        <v>138</v>
      </c>
      <c r="L97" t="s">
        <v>138</v>
      </c>
      <c r="M97" t="s">
        <v>138</v>
      </c>
      <c r="N97" t="s">
        <v>138</v>
      </c>
      <c r="O97" t="s">
        <v>138</v>
      </c>
      <c r="P97" t="s">
        <v>138</v>
      </c>
      <c r="Q97" t="s">
        <v>138</v>
      </c>
      <c r="R97" t="s">
        <v>138</v>
      </c>
      <c r="S97" t="s">
        <v>138</v>
      </c>
      <c r="T97">
        <v>8.7541469632449633</v>
      </c>
      <c r="U97">
        <v>2.8714007531955361</v>
      </c>
      <c r="V97">
        <v>10.380682735819054</v>
      </c>
      <c r="W97">
        <v>14.203804283076167</v>
      </c>
    </row>
    <row r="98" spans="1:23" ht="67.5" x14ac:dyDescent="0.4">
      <c r="A98" t="str">
        <f t="shared" si="1"/>
        <v>HungaryInterest income/noninterest income</v>
      </c>
      <c r="B98" t="s">
        <v>73</v>
      </c>
      <c r="C98" s="9" t="s">
        <v>140</v>
      </c>
      <c r="D98" t="s">
        <v>138</v>
      </c>
      <c r="E98" t="s">
        <v>138</v>
      </c>
      <c r="F98" t="s">
        <v>138</v>
      </c>
      <c r="G98" t="s">
        <v>138</v>
      </c>
      <c r="H98" t="s">
        <v>138</v>
      </c>
      <c r="I98" t="s">
        <v>138</v>
      </c>
      <c r="J98" t="s">
        <v>138</v>
      </c>
      <c r="K98" t="s">
        <v>138</v>
      </c>
      <c r="L98" t="s">
        <v>138</v>
      </c>
      <c r="M98">
        <v>182.70207051767551</v>
      </c>
      <c r="N98">
        <v>167.71349283576066</v>
      </c>
      <c r="O98">
        <v>152.26218418613274</v>
      </c>
      <c r="P98">
        <v>171.09143153428747</v>
      </c>
      <c r="Q98">
        <v>171.0652110841026</v>
      </c>
      <c r="R98">
        <v>189.7821493773684</v>
      </c>
      <c r="S98">
        <v>261.87195910717679</v>
      </c>
      <c r="T98">
        <v>394.99962787657557</v>
      </c>
      <c r="U98">
        <v>292.31462777934365</v>
      </c>
      <c r="V98">
        <v>221.91355163368587</v>
      </c>
      <c r="W98" t="s">
        <v>138</v>
      </c>
    </row>
    <row r="99" spans="1:23" ht="67.5" x14ac:dyDescent="0.4">
      <c r="A99" t="str">
        <f t="shared" si="1"/>
        <v>IcelandProvisions/Assets</v>
      </c>
      <c r="B99" t="s">
        <v>74</v>
      </c>
      <c r="C99" s="9" t="s">
        <v>141</v>
      </c>
      <c r="D99" t="s">
        <v>138</v>
      </c>
      <c r="E99" t="s">
        <v>138</v>
      </c>
      <c r="F99" t="s">
        <v>138</v>
      </c>
      <c r="G99" t="s">
        <v>138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>
        <v>18.021407845628499</v>
      </c>
      <c r="N99">
        <v>-24.932506603160586</v>
      </c>
      <c r="O99">
        <v>-115.32267883675694</v>
      </c>
      <c r="P99">
        <v>1676.00342181976</v>
      </c>
      <c r="Q99">
        <v>31.071562840751021</v>
      </c>
      <c r="R99">
        <v>4.1015498134611583</v>
      </c>
      <c r="S99">
        <v>1.6695250781308366</v>
      </c>
      <c r="T99">
        <v>-5.8802121272614274</v>
      </c>
      <c r="U99">
        <v>-15.694414608821434</v>
      </c>
      <c r="V99">
        <v>10.925328637038859</v>
      </c>
      <c r="W99" t="s">
        <v>138</v>
      </c>
    </row>
    <row r="100" spans="1:23" ht="67.5" x14ac:dyDescent="0.4">
      <c r="A100" t="str">
        <f t="shared" si="1"/>
        <v>IcelandInterest income/noninterest income</v>
      </c>
      <c r="B100" t="s">
        <v>74</v>
      </c>
      <c r="C100" s="9" t="s">
        <v>140</v>
      </c>
      <c r="D100">
        <v>0</v>
      </c>
      <c r="E100" t="s">
        <v>138</v>
      </c>
      <c r="F100" t="s">
        <v>138</v>
      </c>
      <c r="G100">
        <v>0</v>
      </c>
      <c r="H100" t="s">
        <v>138</v>
      </c>
      <c r="I100" t="s">
        <v>138</v>
      </c>
      <c r="J100">
        <v>0</v>
      </c>
      <c r="K100">
        <v>0</v>
      </c>
      <c r="L100">
        <v>0</v>
      </c>
      <c r="M100">
        <v>0.45581508822608885</v>
      </c>
      <c r="N100">
        <v>0.44541925967762264</v>
      </c>
      <c r="O100">
        <v>0.42771766929974048</v>
      </c>
      <c r="P100">
        <v>0.44495343369272999</v>
      </c>
      <c r="Q100">
        <v>0.43496218579238166</v>
      </c>
      <c r="R100">
        <v>0.40143973693152124</v>
      </c>
      <c r="S100">
        <v>0.45194697693770686</v>
      </c>
      <c r="T100">
        <v>0.478768101133068</v>
      </c>
      <c r="U100">
        <v>0.43650477044260177</v>
      </c>
      <c r="V100">
        <v>0.35426276351712582</v>
      </c>
      <c r="W100" t="s">
        <v>138</v>
      </c>
    </row>
    <row r="101" spans="1:23" ht="67.5" x14ac:dyDescent="0.4">
      <c r="A101" t="str">
        <f t="shared" si="1"/>
        <v>IndiaProvisions/Assets</v>
      </c>
      <c r="B101" t="s">
        <v>75</v>
      </c>
      <c r="C101" s="9" t="s">
        <v>141</v>
      </c>
      <c r="D101">
        <v>1.6802101540894918</v>
      </c>
      <c r="E101" t="s">
        <v>138</v>
      </c>
      <c r="F101" t="s">
        <v>138</v>
      </c>
      <c r="G101">
        <v>3.0750176532233908</v>
      </c>
      <c r="H101" t="s">
        <v>138</v>
      </c>
      <c r="I101" t="s">
        <v>138</v>
      </c>
      <c r="J101">
        <v>1.2933747777819879</v>
      </c>
      <c r="K101">
        <v>1.461488602571094</v>
      </c>
      <c r="L101">
        <v>1.3047012021829028</v>
      </c>
      <c r="M101">
        <v>1.4533107560320913</v>
      </c>
      <c r="N101">
        <v>1.0561852040737367</v>
      </c>
      <c r="O101">
        <v>1.1049553381385453</v>
      </c>
      <c r="P101">
        <v>0.90498284839616239</v>
      </c>
      <c r="Q101">
        <v>0.74944790130667538</v>
      </c>
      <c r="R101">
        <v>1.0653239460774246</v>
      </c>
      <c r="S101">
        <v>1.1348139152290779</v>
      </c>
      <c r="T101">
        <v>1.7756642833979615</v>
      </c>
      <c r="U101">
        <v>2.165836804546633</v>
      </c>
      <c r="V101">
        <v>3.7281970193346985</v>
      </c>
      <c r="W101" t="s">
        <v>138</v>
      </c>
    </row>
    <row r="102" spans="1:23" ht="67.5" x14ac:dyDescent="0.4">
      <c r="A102" t="str">
        <f t="shared" si="1"/>
        <v>IndiaInterest income/noninterest income</v>
      </c>
      <c r="B102" t="s">
        <v>75</v>
      </c>
      <c r="C102" s="9" t="s">
        <v>140</v>
      </c>
      <c r="D102">
        <v>0.14657928265715428</v>
      </c>
      <c r="E102">
        <v>0</v>
      </c>
      <c r="F102">
        <v>0</v>
      </c>
      <c r="G102">
        <v>0.15659043117337951</v>
      </c>
      <c r="H102">
        <v>0</v>
      </c>
      <c r="I102">
        <v>0</v>
      </c>
      <c r="J102">
        <v>0.20851901072866011</v>
      </c>
      <c r="K102">
        <v>0.22187646029587713</v>
      </c>
      <c r="L102">
        <v>0.22076607047345717</v>
      </c>
      <c r="M102">
        <v>0.19616567530357445</v>
      </c>
      <c r="N102">
        <v>0.19510965481599521</v>
      </c>
      <c r="O102">
        <v>0.20843946516433726</v>
      </c>
      <c r="P102">
        <v>0.20635161354557774</v>
      </c>
      <c r="Q102">
        <v>0.21737948193967901</v>
      </c>
      <c r="R102">
        <v>0.2116852889848492</v>
      </c>
      <c r="S102">
        <v>0.24287196862291752</v>
      </c>
      <c r="T102">
        <v>0.27267644273338754</v>
      </c>
      <c r="U102">
        <v>0.29067447471336061</v>
      </c>
      <c r="V102">
        <v>0.27798718463287048</v>
      </c>
      <c r="W102">
        <v>0</v>
      </c>
    </row>
    <row r="103" spans="1:23" ht="67.5" x14ac:dyDescent="0.4">
      <c r="A103" t="str">
        <f t="shared" si="1"/>
        <v>IndonesiaProvisions/Assets</v>
      </c>
      <c r="B103" t="s">
        <v>76</v>
      </c>
      <c r="C103" s="9" t="s">
        <v>141</v>
      </c>
      <c r="D103">
        <v>1.9502659177608574</v>
      </c>
      <c r="E103">
        <v>1.8255793303630381</v>
      </c>
      <c r="F103">
        <v>2.01245868870775</v>
      </c>
      <c r="G103">
        <v>1.589878378866461</v>
      </c>
      <c r="H103">
        <v>1.6720384159588153</v>
      </c>
      <c r="I103">
        <v>1.8591069693987752</v>
      </c>
      <c r="J103">
        <v>2.0286866104109897</v>
      </c>
      <c r="K103">
        <v>2.5224124059574806</v>
      </c>
      <c r="L103">
        <v>2.6398117791463038</v>
      </c>
      <c r="M103">
        <v>2.2214425433584992</v>
      </c>
      <c r="N103">
        <v>1.4990798960299541</v>
      </c>
      <c r="O103">
        <v>1.1939434250968533</v>
      </c>
      <c r="P103">
        <v>1.6946881269519458</v>
      </c>
      <c r="Q103">
        <v>1.8254022481696512</v>
      </c>
      <c r="R103">
        <v>1.7698869280949183</v>
      </c>
      <c r="S103">
        <v>1.2174305462285993</v>
      </c>
      <c r="T103">
        <v>1.2277474742363226</v>
      </c>
      <c r="U103">
        <v>1.6504622613721396</v>
      </c>
      <c r="V103">
        <v>1.9338243027529622</v>
      </c>
      <c r="W103">
        <v>2.1940719661340435</v>
      </c>
    </row>
    <row r="104" spans="1:23" ht="67.5" x14ac:dyDescent="0.4">
      <c r="A104" t="str">
        <f t="shared" si="1"/>
        <v>IndonesiaInterest income/noninterest income</v>
      </c>
      <c r="B104" t="s">
        <v>76</v>
      </c>
      <c r="C104" s="9" t="s">
        <v>140</v>
      </c>
      <c r="D104" t="s">
        <v>138</v>
      </c>
      <c r="E104" t="s">
        <v>138</v>
      </c>
      <c r="F104" t="s">
        <v>138</v>
      </c>
      <c r="G104" t="s">
        <v>138</v>
      </c>
      <c r="H104" t="s">
        <v>138</v>
      </c>
      <c r="I104" t="s">
        <v>138</v>
      </c>
      <c r="J104" t="s">
        <v>138</v>
      </c>
      <c r="K104" t="s">
        <v>138</v>
      </c>
      <c r="L104" t="s">
        <v>138</v>
      </c>
      <c r="M104" t="s">
        <v>138</v>
      </c>
      <c r="N104">
        <v>3908.1614005213778</v>
      </c>
      <c r="O104">
        <v>3972.318306614744</v>
      </c>
      <c r="P104">
        <v>3519.1296069892223</v>
      </c>
      <c r="Q104">
        <v>4157.0911599258125</v>
      </c>
      <c r="R104">
        <v>3966.8892875529768</v>
      </c>
      <c r="S104">
        <v>4264.5011386978294</v>
      </c>
      <c r="T104">
        <v>4822.015506078872</v>
      </c>
      <c r="U104">
        <v>4093.4104893734971</v>
      </c>
      <c r="V104">
        <v>3477.8183353743452</v>
      </c>
      <c r="W104" t="s">
        <v>138</v>
      </c>
    </row>
    <row r="105" spans="1:23" ht="67.5" x14ac:dyDescent="0.4">
      <c r="A105" t="str">
        <f t="shared" si="1"/>
        <v>IraqProvisions/Assets</v>
      </c>
      <c r="B105" t="s">
        <v>77</v>
      </c>
      <c r="C105" s="9" t="s">
        <v>141</v>
      </c>
      <c r="D105" t="s">
        <v>138</v>
      </c>
      <c r="E105" t="s">
        <v>138</v>
      </c>
      <c r="F105" t="s">
        <v>138</v>
      </c>
      <c r="G105" t="s">
        <v>138</v>
      </c>
      <c r="H105" t="s">
        <v>138</v>
      </c>
      <c r="I105" t="s">
        <v>138</v>
      </c>
      <c r="J105" t="s">
        <v>138</v>
      </c>
      <c r="K105" t="s">
        <v>138</v>
      </c>
      <c r="L105" t="s">
        <v>138</v>
      </c>
      <c r="M105" t="s">
        <v>138</v>
      </c>
      <c r="N105">
        <v>5.3017414384670163</v>
      </c>
      <c r="O105">
        <v>4.4449764040491369</v>
      </c>
      <c r="P105">
        <v>5.971834380130435</v>
      </c>
      <c r="Q105">
        <v>3.6995678652244832</v>
      </c>
      <c r="R105">
        <v>8.3040409844689584</v>
      </c>
      <c r="S105">
        <v>11.377620861301757</v>
      </c>
      <c r="T105">
        <v>7.6353106648663625</v>
      </c>
      <c r="U105">
        <v>9.4701892244265125</v>
      </c>
      <c r="V105">
        <v>13.67746157805721</v>
      </c>
      <c r="W105" t="s">
        <v>138</v>
      </c>
    </row>
    <row r="106" spans="1:23" ht="67.5" x14ac:dyDescent="0.4">
      <c r="A106" t="str">
        <f t="shared" si="1"/>
        <v>IraqInterest income/noninterest income</v>
      </c>
      <c r="B106" t="s">
        <v>77</v>
      </c>
      <c r="C106" s="9" t="s">
        <v>140</v>
      </c>
      <c r="D106" t="s">
        <v>138</v>
      </c>
      <c r="E106" t="s">
        <v>138</v>
      </c>
      <c r="F106" t="s">
        <v>138</v>
      </c>
      <c r="G106" t="s">
        <v>138</v>
      </c>
      <c r="H106" t="s">
        <v>138</v>
      </c>
      <c r="I106" t="s">
        <v>138</v>
      </c>
      <c r="J106" t="s">
        <v>138</v>
      </c>
      <c r="K106">
        <v>0</v>
      </c>
      <c r="L106">
        <v>0</v>
      </c>
      <c r="M106">
        <v>0</v>
      </c>
      <c r="N106">
        <v>4129.8354978643629</v>
      </c>
      <c r="O106">
        <v>3689.5835385317141</v>
      </c>
      <c r="P106">
        <v>2812.2615451128718</v>
      </c>
      <c r="Q106">
        <v>2727.9086794620162</v>
      </c>
      <c r="R106">
        <v>2868.5706196146593</v>
      </c>
      <c r="S106">
        <v>3184.6365964603801</v>
      </c>
      <c r="T106">
        <v>3258.3689775068779</v>
      </c>
      <c r="U106">
        <v>2584.5239845118699</v>
      </c>
      <c r="V106">
        <v>1562.816339095916</v>
      </c>
      <c r="W106" t="s">
        <v>138</v>
      </c>
    </row>
    <row r="107" spans="1:23" ht="67.5" x14ac:dyDescent="0.4">
      <c r="A107" t="str">
        <f t="shared" si="1"/>
        <v>IsraelProvisions/Assets</v>
      </c>
      <c r="B107" t="s">
        <v>78</v>
      </c>
      <c r="C107" s="9" t="s">
        <v>141</v>
      </c>
      <c r="D107" t="s">
        <v>138</v>
      </c>
      <c r="E107" t="s">
        <v>138</v>
      </c>
      <c r="F107" t="s">
        <v>138</v>
      </c>
      <c r="G107" t="s">
        <v>138</v>
      </c>
      <c r="H107" t="s">
        <v>138</v>
      </c>
      <c r="I107" t="s">
        <v>138</v>
      </c>
      <c r="J107" t="s">
        <v>138</v>
      </c>
      <c r="K107">
        <v>4.9567081725684732</v>
      </c>
      <c r="L107">
        <v>8.3328848861335061</v>
      </c>
      <c r="M107">
        <v>12.871778670397617</v>
      </c>
      <c r="N107">
        <v>19.657647872025276</v>
      </c>
      <c r="O107">
        <v>18.951655694212437</v>
      </c>
      <c r="P107">
        <v>12.744789863601744</v>
      </c>
      <c r="Q107">
        <v>7.7130025289962498</v>
      </c>
      <c r="R107">
        <v>5.3717936523034968</v>
      </c>
      <c r="S107">
        <v>2.09210128114597</v>
      </c>
      <c r="T107">
        <v>-5.6879404496781474</v>
      </c>
      <c r="U107">
        <v>12.039631106679961</v>
      </c>
      <c r="V107">
        <v>2.428004190070852</v>
      </c>
      <c r="W107" t="s">
        <v>138</v>
      </c>
    </row>
    <row r="108" spans="1:23" ht="67.5" x14ac:dyDescent="0.4">
      <c r="A108" t="str">
        <f t="shared" si="1"/>
        <v>IsraelInterest income/noninterest income</v>
      </c>
      <c r="B108" t="s">
        <v>78</v>
      </c>
      <c r="C108" s="9" t="s">
        <v>140</v>
      </c>
      <c r="D108" t="s">
        <v>138</v>
      </c>
      <c r="E108" t="s">
        <v>138</v>
      </c>
      <c r="F108" t="s">
        <v>138</v>
      </c>
      <c r="G108" t="s">
        <v>138</v>
      </c>
      <c r="H108" t="s">
        <v>138</v>
      </c>
      <c r="I108" t="s">
        <v>138</v>
      </c>
      <c r="J108" t="s">
        <v>138</v>
      </c>
      <c r="K108" t="s">
        <v>138</v>
      </c>
      <c r="L108" t="s">
        <v>138</v>
      </c>
      <c r="M108" t="s">
        <v>138</v>
      </c>
      <c r="N108">
        <v>473.32336165499004</v>
      </c>
      <c r="O108">
        <v>494.36507002656117</v>
      </c>
      <c r="P108">
        <v>469.6646144499702</v>
      </c>
      <c r="Q108">
        <v>437.14512056116763</v>
      </c>
      <c r="R108">
        <v>416.75259371830822</v>
      </c>
      <c r="S108">
        <v>530.70075745746124</v>
      </c>
      <c r="T108">
        <v>589.38291093235489</v>
      </c>
      <c r="U108">
        <v>537.6917324234372</v>
      </c>
      <c r="V108">
        <v>418.3079783731967</v>
      </c>
      <c r="W108" t="s">
        <v>138</v>
      </c>
    </row>
    <row r="109" spans="1:23" ht="67.5" x14ac:dyDescent="0.4">
      <c r="A109" t="str">
        <f t="shared" si="1"/>
        <v>JordanProvisions/Assets</v>
      </c>
      <c r="B109" t="s">
        <v>79</v>
      </c>
      <c r="C109" s="9" t="s">
        <v>141</v>
      </c>
      <c r="D109" t="s">
        <v>138</v>
      </c>
      <c r="E109" t="s">
        <v>138</v>
      </c>
      <c r="F109" t="s">
        <v>138</v>
      </c>
      <c r="G109" t="s">
        <v>138</v>
      </c>
      <c r="H109" t="s">
        <v>138</v>
      </c>
      <c r="I109" t="s">
        <v>138</v>
      </c>
      <c r="J109" t="s">
        <v>138</v>
      </c>
      <c r="K109" t="s">
        <v>138</v>
      </c>
      <c r="L109" t="s">
        <v>138</v>
      </c>
      <c r="M109" t="s">
        <v>138</v>
      </c>
      <c r="N109">
        <v>5.7210698339278201</v>
      </c>
      <c r="O109">
        <v>2.6321441945071902</v>
      </c>
      <c r="P109">
        <v>2.547126915066142</v>
      </c>
      <c r="Q109">
        <v>2.5828338991567463</v>
      </c>
      <c r="R109">
        <v>3.0939982647134929</v>
      </c>
      <c r="S109">
        <v>0.99920689275588748</v>
      </c>
      <c r="T109">
        <v>1.47511283789453</v>
      </c>
      <c r="U109">
        <v>2.0326261727629049</v>
      </c>
      <c r="V109">
        <v>1.8301842870395679</v>
      </c>
      <c r="W109" t="s">
        <v>138</v>
      </c>
    </row>
    <row r="110" spans="1:23" ht="67.5" x14ac:dyDescent="0.4">
      <c r="A110" t="str">
        <f t="shared" si="1"/>
        <v>JordanInterest income/noninterest income</v>
      </c>
      <c r="B110" t="s">
        <v>79</v>
      </c>
      <c r="C110" s="9" t="s">
        <v>140</v>
      </c>
      <c r="D110" t="s">
        <v>138</v>
      </c>
      <c r="E110" t="s">
        <v>138</v>
      </c>
      <c r="F110" t="s">
        <v>138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4.270691555653526E-2</v>
      </c>
      <c r="O110">
        <v>3.3225133509139373E-2</v>
      </c>
      <c r="P110">
        <v>3.1978519784071638E-2</v>
      </c>
      <c r="Q110">
        <v>3.6765398558512685E-2</v>
      </c>
      <c r="R110">
        <v>3.6561939733924485E-2</v>
      </c>
      <c r="S110">
        <v>3.5063460202022646E-2</v>
      </c>
      <c r="T110">
        <v>3.2944187649848904E-2</v>
      </c>
      <c r="U110">
        <v>2.5663928948025192E-2</v>
      </c>
      <c r="V110">
        <v>1.9341956090017536E-2</v>
      </c>
      <c r="W110" t="s">
        <v>138</v>
      </c>
    </row>
    <row r="111" spans="1:23" ht="67.5" x14ac:dyDescent="0.4">
      <c r="A111" t="str">
        <f t="shared" si="1"/>
        <v>Kazakhstan, Rep. ofProvisions/Assets</v>
      </c>
      <c r="B111" t="s">
        <v>80</v>
      </c>
      <c r="C111" s="9" t="s">
        <v>141</v>
      </c>
      <c r="D111" t="s">
        <v>138</v>
      </c>
      <c r="E111" t="s">
        <v>138</v>
      </c>
      <c r="F111" t="s">
        <v>138</v>
      </c>
      <c r="G111">
        <v>0.37198883564397522</v>
      </c>
      <c r="H111">
        <v>4.7779780228748771E-2</v>
      </c>
      <c r="I111">
        <v>1.5045686242158958</v>
      </c>
      <c r="J111">
        <v>1.1692863655691961</v>
      </c>
      <c r="K111">
        <v>1.4630208243664249</v>
      </c>
      <c r="L111">
        <v>1.1443468763296434</v>
      </c>
      <c r="M111">
        <v>1.5400828018225927</v>
      </c>
      <c r="N111">
        <v>1.1033033918305453</v>
      </c>
      <c r="O111">
        <v>1.3515123321954063</v>
      </c>
      <c r="P111">
        <v>0.70974583805646851</v>
      </c>
      <c r="Q111">
        <v>2.9159533522195962</v>
      </c>
      <c r="R111">
        <v>2.2854371759454968</v>
      </c>
      <c r="S111">
        <v>2.4942737374920676</v>
      </c>
      <c r="T111">
        <v>10.435617783859858</v>
      </c>
      <c r="U111">
        <v>2.8552344168169483</v>
      </c>
      <c r="V111">
        <v>3.3381930949183403</v>
      </c>
      <c r="W111" t="s">
        <v>138</v>
      </c>
    </row>
    <row r="112" spans="1:23" ht="67.5" x14ac:dyDescent="0.4">
      <c r="A112" t="str">
        <f t="shared" si="1"/>
        <v>Kazakhstan, Rep. ofInterest income/noninterest income</v>
      </c>
      <c r="B112" t="s">
        <v>80</v>
      </c>
      <c r="C112" s="9" t="s">
        <v>140</v>
      </c>
      <c r="D112" t="s">
        <v>138</v>
      </c>
      <c r="E112">
        <v>0</v>
      </c>
      <c r="F112">
        <v>0</v>
      </c>
      <c r="G112">
        <v>120.42529743982169</v>
      </c>
      <c r="H112">
        <v>86.004157234677336</v>
      </c>
      <c r="I112">
        <v>77.590991267062208</v>
      </c>
      <c r="J112">
        <v>65.018544723484979</v>
      </c>
      <c r="K112">
        <v>48.431213806814114</v>
      </c>
      <c r="L112">
        <v>54.988101114314112</v>
      </c>
      <c r="M112">
        <v>55.658105492233858</v>
      </c>
      <c r="N112">
        <v>65.898564750588065</v>
      </c>
      <c r="O112">
        <v>64.608557159253564</v>
      </c>
      <c r="P112">
        <v>67.243950652908978</v>
      </c>
      <c r="Q112">
        <v>67.994975242989341</v>
      </c>
      <c r="R112">
        <v>70.645645887333814</v>
      </c>
      <c r="S112">
        <v>74.627611728093299</v>
      </c>
      <c r="T112">
        <v>80.072319319388299</v>
      </c>
      <c r="U112">
        <v>82.63371095097304</v>
      </c>
      <c r="V112">
        <v>76.330563382551304</v>
      </c>
      <c r="W112" t="s">
        <v>138</v>
      </c>
    </row>
    <row r="113" spans="1:23" ht="67.5" x14ac:dyDescent="0.4">
      <c r="A113" t="str">
        <f t="shared" si="1"/>
        <v>KenyaProvisions/Assets</v>
      </c>
      <c r="B113" t="s">
        <v>81</v>
      </c>
      <c r="C113" s="9" t="s">
        <v>141</v>
      </c>
      <c r="D113" t="s">
        <v>138</v>
      </c>
      <c r="E113">
        <v>4.1468988030467901</v>
      </c>
      <c r="F113">
        <v>8.2262604976371705</v>
      </c>
      <c r="G113">
        <v>6.1094418522196561</v>
      </c>
      <c r="H113">
        <v>6.5452332018543622</v>
      </c>
      <c r="I113">
        <v>7.3243377587092828</v>
      </c>
      <c r="J113">
        <v>11.453637806522652</v>
      </c>
      <c r="K113">
        <v>8.9982570496882097</v>
      </c>
      <c r="L113">
        <v>8.6674279551747428</v>
      </c>
      <c r="M113">
        <v>7.7664899053731773</v>
      </c>
      <c r="N113">
        <v>4.7783729732276656</v>
      </c>
      <c r="O113">
        <v>2.8789939555587711</v>
      </c>
      <c r="P113">
        <v>2.8058395616093881</v>
      </c>
      <c r="Q113">
        <v>5.0799472764041038</v>
      </c>
      <c r="R113">
        <v>4.4243813257692413</v>
      </c>
      <c r="S113">
        <v>1.4131840471358759</v>
      </c>
      <c r="T113">
        <v>2.6067874562575568</v>
      </c>
      <c r="U113">
        <v>3.1444404098199268</v>
      </c>
      <c r="V113">
        <v>2.1236674690731028</v>
      </c>
      <c r="W113" t="s">
        <v>138</v>
      </c>
    </row>
    <row r="114" spans="1:23" ht="67.5" x14ac:dyDescent="0.4">
      <c r="A114" t="str">
        <f t="shared" si="1"/>
        <v>KenyaInterest income/noninterest income</v>
      </c>
      <c r="B114" t="s">
        <v>81</v>
      </c>
      <c r="C114" s="9" t="s">
        <v>140</v>
      </c>
      <c r="D114" t="s">
        <v>138</v>
      </c>
      <c r="E114" t="s">
        <v>138</v>
      </c>
      <c r="F114" t="s">
        <v>138</v>
      </c>
      <c r="G114" t="s">
        <v>138</v>
      </c>
      <c r="H114">
        <v>1.6292811027047143E-2</v>
      </c>
      <c r="I114">
        <v>2.0294848066859942E-2</v>
      </c>
      <c r="J114">
        <v>2.4413209407214625E-2</v>
      </c>
      <c r="K114">
        <v>2.8252873869559429E-2</v>
      </c>
      <c r="L114">
        <v>3.7269800292606139E-2</v>
      </c>
      <c r="M114">
        <v>4.5271061965843941E-2</v>
      </c>
      <c r="N114">
        <v>5.7377197827178983E-2</v>
      </c>
      <c r="O114">
        <v>6.3064955402917802E-2</v>
      </c>
      <c r="P114">
        <v>6.3251040765772634E-2</v>
      </c>
      <c r="Q114">
        <v>6.0387447540667216E-2</v>
      </c>
      <c r="R114">
        <v>6.2314602008986412E-2</v>
      </c>
      <c r="S114">
        <v>7.8593906227061472E-2</v>
      </c>
      <c r="T114">
        <v>8.7862051440169855E-2</v>
      </c>
      <c r="U114">
        <v>6.7698865871233624E-2</v>
      </c>
      <c r="V114" t="s">
        <v>138</v>
      </c>
      <c r="W114" t="s">
        <v>138</v>
      </c>
    </row>
    <row r="115" spans="1:23" ht="67.5" x14ac:dyDescent="0.4">
      <c r="A115" t="str">
        <f t="shared" si="1"/>
        <v>Korea, Rep. ofProvisions/Assets</v>
      </c>
      <c r="B115" t="s">
        <v>82</v>
      </c>
      <c r="C115" s="9" t="s">
        <v>141</v>
      </c>
      <c r="D115" t="s">
        <v>138</v>
      </c>
      <c r="E115" t="s">
        <v>138</v>
      </c>
      <c r="F115" t="s">
        <v>138</v>
      </c>
      <c r="G115" t="s">
        <v>138</v>
      </c>
      <c r="H115">
        <v>1.1529048574122733</v>
      </c>
      <c r="I115">
        <v>1.18067287043665</v>
      </c>
      <c r="J115">
        <v>2.029819542253521</v>
      </c>
      <c r="K115">
        <v>1.5366279667111888</v>
      </c>
      <c r="L115">
        <v>1.1011186809538414</v>
      </c>
      <c r="M115">
        <v>1.7061313076505698</v>
      </c>
      <c r="N115">
        <v>1.8815174239082488</v>
      </c>
      <c r="O115">
        <v>1.7762430939226519</v>
      </c>
      <c r="P115">
        <v>3.6625204171378316</v>
      </c>
      <c r="Q115">
        <v>5.0838086880210618</v>
      </c>
      <c r="R115">
        <v>6.0861988847583639</v>
      </c>
      <c r="S115">
        <v>4.1509406657018815</v>
      </c>
      <c r="T115">
        <v>4.1738699444885015</v>
      </c>
      <c r="U115">
        <v>1.503179313268334</v>
      </c>
      <c r="V115" t="s">
        <v>138</v>
      </c>
      <c r="W115" t="s">
        <v>138</v>
      </c>
    </row>
    <row r="116" spans="1:23" ht="67.5" x14ac:dyDescent="0.4">
      <c r="A116" t="str">
        <f t="shared" si="1"/>
        <v>Korea, Rep. ofInterest income/noninterest income</v>
      </c>
      <c r="B116" t="s">
        <v>82</v>
      </c>
      <c r="C116" s="9" t="s">
        <v>140</v>
      </c>
      <c r="D116" t="s">
        <v>138</v>
      </c>
      <c r="E116" t="s">
        <v>138</v>
      </c>
      <c r="F116" t="s">
        <v>138</v>
      </c>
      <c r="G116" t="s">
        <v>138</v>
      </c>
      <c r="H116" t="s">
        <v>138</v>
      </c>
      <c r="I116">
        <v>349672.03670593107</v>
      </c>
      <c r="J116">
        <v>302200.90915173775</v>
      </c>
      <c r="K116">
        <v>229903.58793855962</v>
      </c>
      <c r="L116">
        <v>195074.27732284891</v>
      </c>
      <c r="M116">
        <v>160503.82644307939</v>
      </c>
      <c r="N116">
        <v>119037.35485078195</v>
      </c>
      <c r="O116">
        <v>121902.44273258389</v>
      </c>
      <c r="P116">
        <v>127140.82273688946</v>
      </c>
      <c r="Q116">
        <v>123950.40595683349</v>
      </c>
      <c r="R116">
        <v>119673.34122886446</v>
      </c>
      <c r="S116">
        <v>126896.01734613617</v>
      </c>
      <c r="T116">
        <v>126809.32505756982</v>
      </c>
      <c r="U116">
        <v>106408.61973217427</v>
      </c>
      <c r="V116">
        <v>0</v>
      </c>
      <c r="W116" t="s">
        <v>138</v>
      </c>
    </row>
    <row r="117" spans="1:23" ht="67.5" x14ac:dyDescent="0.4">
      <c r="A117" t="str">
        <f t="shared" si="1"/>
        <v>Kyrgyz Rep.Provisions/Assets</v>
      </c>
      <c r="B117" t="s">
        <v>83</v>
      </c>
      <c r="C117" s="9" t="s">
        <v>141</v>
      </c>
      <c r="D117" t="s">
        <v>138</v>
      </c>
      <c r="E117" t="s">
        <v>138</v>
      </c>
      <c r="F117" t="s">
        <v>138</v>
      </c>
      <c r="G117" t="s">
        <v>138</v>
      </c>
      <c r="H117" t="s">
        <v>138</v>
      </c>
      <c r="I117">
        <v>2.3903362029203739</v>
      </c>
      <c r="J117">
        <v>49.679219517728633</v>
      </c>
      <c r="K117">
        <v>19.960923168593741</v>
      </c>
      <c r="L117">
        <v>8.6807563217555472</v>
      </c>
      <c r="M117">
        <v>6.1050101769821561</v>
      </c>
      <c r="N117">
        <v>3.7718348375189659</v>
      </c>
      <c r="O117">
        <v>2.9178332684048121</v>
      </c>
      <c r="P117">
        <v>4.9505935982092799</v>
      </c>
      <c r="Q117">
        <v>4.3256899590633884</v>
      </c>
      <c r="R117">
        <v>3.278307219302</v>
      </c>
      <c r="S117">
        <v>1.9237507216514351</v>
      </c>
      <c r="T117">
        <v>2.8515235334645501</v>
      </c>
      <c r="U117">
        <v>5.986505164262919</v>
      </c>
      <c r="V117">
        <v>-485.11177993381182</v>
      </c>
      <c r="W117" t="s">
        <v>138</v>
      </c>
    </row>
    <row r="118" spans="1:23" ht="67.5" x14ac:dyDescent="0.4">
      <c r="A118" t="str">
        <f t="shared" si="1"/>
        <v>Kyrgyz Rep.Interest income/noninterest income</v>
      </c>
      <c r="B118" t="s">
        <v>83</v>
      </c>
      <c r="C118" s="9" t="s">
        <v>140</v>
      </c>
      <c r="D118" t="s">
        <v>138</v>
      </c>
      <c r="E118" t="s">
        <v>138</v>
      </c>
      <c r="F118" t="s">
        <v>138</v>
      </c>
      <c r="G118" t="s">
        <v>138</v>
      </c>
      <c r="H118">
        <v>0</v>
      </c>
      <c r="I118">
        <v>108.31056189873672</v>
      </c>
      <c r="J118">
        <v>116.8456653705795</v>
      </c>
      <c r="K118">
        <v>131.1129240341613</v>
      </c>
      <c r="L118">
        <v>128.88555263620168</v>
      </c>
      <c r="M118">
        <v>130.53231218517334</v>
      </c>
      <c r="N118">
        <v>155.83749001170099</v>
      </c>
      <c r="O118">
        <v>131.92399576075218</v>
      </c>
      <c r="P118">
        <v>140.64405019936225</v>
      </c>
      <c r="Q118">
        <v>136.80146083647969</v>
      </c>
      <c r="R118">
        <v>147.75393667681797</v>
      </c>
      <c r="S118">
        <v>191.72402999794721</v>
      </c>
      <c r="T118">
        <v>260.03908038083006</v>
      </c>
      <c r="U118">
        <v>303.37231503079397</v>
      </c>
      <c r="V118">
        <v>285.47801808948822</v>
      </c>
      <c r="W118" t="s">
        <v>138</v>
      </c>
    </row>
    <row r="119" spans="1:23" ht="67.5" x14ac:dyDescent="0.4">
      <c r="A119" t="str">
        <f t="shared" si="1"/>
        <v>Lesotho, Kingdom ofProvisions/Assets</v>
      </c>
      <c r="B119" t="s">
        <v>84</v>
      </c>
      <c r="C119" s="9" t="s">
        <v>141</v>
      </c>
      <c r="D119" t="s">
        <v>138</v>
      </c>
      <c r="E119" t="s">
        <v>138</v>
      </c>
      <c r="F119" t="s">
        <v>138</v>
      </c>
      <c r="G119" t="s">
        <v>138</v>
      </c>
      <c r="H119">
        <v>10.178112347183458</v>
      </c>
      <c r="I119">
        <v>33.819747288381976</v>
      </c>
      <c r="J119">
        <v>14.468849887400197</v>
      </c>
      <c r="K119">
        <v>7.8500141377625896</v>
      </c>
      <c r="L119">
        <v>7.9965950206064447</v>
      </c>
      <c r="M119">
        <v>6.7808529913367268</v>
      </c>
      <c r="N119">
        <v>6.971775216618151</v>
      </c>
      <c r="O119">
        <v>6.249339447102181</v>
      </c>
      <c r="P119">
        <v>4.3237868818178109</v>
      </c>
      <c r="Q119">
        <v>8.7122311852120973</v>
      </c>
      <c r="R119">
        <v>6.9477014664493888</v>
      </c>
      <c r="S119">
        <v>3.9499773414663095</v>
      </c>
      <c r="T119">
        <v>5.723438730834161</v>
      </c>
      <c r="U119">
        <v>6.5626006073547734</v>
      </c>
      <c r="V119">
        <v>8.0283164119156503</v>
      </c>
      <c r="W119" t="s">
        <v>138</v>
      </c>
    </row>
    <row r="120" spans="1:23" ht="67.5" x14ac:dyDescent="0.4">
      <c r="A120" t="str">
        <f t="shared" si="1"/>
        <v>Lesotho, Kingdom ofInterest income/noninterest income</v>
      </c>
      <c r="B120" t="s">
        <v>84</v>
      </c>
      <c r="C120" s="9" t="s">
        <v>140</v>
      </c>
      <c r="D120" t="s">
        <v>138</v>
      </c>
      <c r="E120" t="s">
        <v>138</v>
      </c>
      <c r="F120" t="s">
        <v>138</v>
      </c>
      <c r="G120">
        <v>0</v>
      </c>
      <c r="H120">
        <v>6.2760679569439084</v>
      </c>
      <c r="I120">
        <v>10.051001312137139</v>
      </c>
      <c r="J120">
        <v>12.847360174543679</v>
      </c>
      <c r="K120">
        <v>17.030613674297449</v>
      </c>
      <c r="L120">
        <v>26.435069631738184</v>
      </c>
      <c r="M120">
        <v>28.657744772685938</v>
      </c>
      <c r="N120">
        <v>28.78445178227209</v>
      </c>
      <c r="O120">
        <v>26.962228738806171</v>
      </c>
      <c r="P120">
        <v>35.233077522332046</v>
      </c>
      <c r="Q120">
        <v>32.940908827418482</v>
      </c>
      <c r="R120">
        <v>31.306663698840534</v>
      </c>
      <c r="S120">
        <v>33.374837095804715</v>
      </c>
      <c r="T120">
        <v>35.521500600002589</v>
      </c>
      <c r="U120">
        <v>22.279232576345176</v>
      </c>
      <c r="V120">
        <v>11.175218430377006</v>
      </c>
      <c r="W120" t="s">
        <v>138</v>
      </c>
    </row>
    <row r="121" spans="1:23" ht="67.5" x14ac:dyDescent="0.4">
      <c r="A121" t="str">
        <f t="shared" si="1"/>
        <v>LithuaniaProvisions/Assets</v>
      </c>
      <c r="B121" t="s">
        <v>85</v>
      </c>
      <c r="C121" s="9" t="s">
        <v>141</v>
      </c>
      <c r="D121" t="s">
        <v>138</v>
      </c>
      <c r="E121" t="s">
        <v>138</v>
      </c>
      <c r="F121" t="s">
        <v>138</v>
      </c>
      <c r="G121">
        <v>2.0536099768524609</v>
      </c>
      <c r="H121">
        <v>0.32436614228417643</v>
      </c>
      <c r="I121">
        <v>1.4935318352174702</v>
      </c>
      <c r="J121">
        <v>-1.896404505167689</v>
      </c>
      <c r="K121">
        <v>21.401038279559572</v>
      </c>
      <c r="L121">
        <v>23.27042337507454</v>
      </c>
      <c r="M121">
        <v>9.0378777290135019</v>
      </c>
      <c r="N121">
        <v>6.0860173542172218</v>
      </c>
      <c r="O121">
        <v>11.770558030657705</v>
      </c>
      <c r="P121">
        <v>8.0487191162021627</v>
      </c>
      <c r="Q121">
        <v>38.008206330597886</v>
      </c>
      <c r="R121">
        <v>15.452298892718341</v>
      </c>
      <c r="S121">
        <v>6.8605790419364681</v>
      </c>
      <c r="T121">
        <v>-212.89825581395348</v>
      </c>
      <c r="U121">
        <v>14.594010182689427</v>
      </c>
      <c r="V121">
        <v>13.920959964113493</v>
      </c>
      <c r="W121" t="s">
        <v>138</v>
      </c>
    </row>
    <row r="122" spans="1:23" ht="67.5" x14ac:dyDescent="0.4">
      <c r="A122" t="str">
        <f t="shared" si="1"/>
        <v>LithuaniaInterest income/noninterest income</v>
      </c>
      <c r="B122" t="s">
        <v>85</v>
      </c>
      <c r="C122" s="9" t="s">
        <v>140</v>
      </c>
      <c r="D122">
        <v>0</v>
      </c>
      <c r="E122">
        <v>0</v>
      </c>
      <c r="F122">
        <v>0</v>
      </c>
      <c r="G122">
        <v>9.168576520747268E-2</v>
      </c>
      <c r="H122">
        <v>8.1332469736904417E-2</v>
      </c>
      <c r="I122">
        <v>6.8703313198569843E-2</v>
      </c>
      <c r="J122">
        <v>5.421911542872411E-2</v>
      </c>
      <c r="K122">
        <v>4.5326155535880881E-2</v>
      </c>
      <c r="L122">
        <v>4.430644249097599E-2</v>
      </c>
      <c r="M122">
        <v>4.2327800591368953E-2</v>
      </c>
      <c r="N122">
        <v>4.3349788403369095E-2</v>
      </c>
      <c r="O122">
        <v>3.9860111121680163E-2</v>
      </c>
      <c r="P122">
        <v>3.6658051513237644E-2</v>
      </c>
      <c r="Q122">
        <v>3.434655374573841E-2</v>
      </c>
      <c r="R122">
        <v>3.296576765651521E-2</v>
      </c>
      <c r="S122">
        <v>3.7872511822795898E-2</v>
      </c>
      <c r="T122">
        <v>3.8994639617373997E-2</v>
      </c>
      <c r="U122">
        <v>4.2334941462275892E-2</v>
      </c>
      <c r="V122">
        <v>3.6929583845090791E-2</v>
      </c>
      <c r="W122">
        <v>0</v>
      </c>
    </row>
    <row r="123" spans="1:23" ht="67.5" x14ac:dyDescent="0.4">
      <c r="A123" t="str">
        <f t="shared" si="1"/>
        <v>Madagascar, Rep. ofProvisions/Assets</v>
      </c>
      <c r="B123" t="s">
        <v>86</v>
      </c>
      <c r="C123" s="9" t="s">
        <v>141</v>
      </c>
      <c r="D123">
        <v>14.529952719598375</v>
      </c>
      <c r="E123">
        <v>6.9478029109562396</v>
      </c>
      <c r="F123">
        <v>5.7877441050262695</v>
      </c>
      <c r="G123">
        <v>6.1005742283430351</v>
      </c>
      <c r="H123">
        <v>2.9700181194269475</v>
      </c>
      <c r="I123">
        <v>2.6991079961534856</v>
      </c>
      <c r="J123">
        <v>3.6630287823706302</v>
      </c>
      <c r="K123">
        <v>8.2077032004113217</v>
      </c>
      <c r="L123">
        <v>10.715025610133679</v>
      </c>
      <c r="M123">
        <v>9.7488292402869217</v>
      </c>
      <c r="N123">
        <v>20.171299933272678</v>
      </c>
      <c r="O123">
        <v>15.364859452797088</v>
      </c>
      <c r="P123">
        <v>14.664091762552292</v>
      </c>
      <c r="Q123">
        <v>11.575046205741833</v>
      </c>
      <c r="R123">
        <v>6.7243258280712457</v>
      </c>
      <c r="S123">
        <v>4.5103793991615637</v>
      </c>
      <c r="T123">
        <v>7.0014408603419858</v>
      </c>
      <c r="U123">
        <v>6.3982442642572295</v>
      </c>
      <c r="V123">
        <v>5.7476846081841533</v>
      </c>
      <c r="W123">
        <v>7.6193219590079586</v>
      </c>
    </row>
    <row r="124" spans="1:23" ht="67.5" x14ac:dyDescent="0.4">
      <c r="A124" t="str">
        <f t="shared" si="1"/>
        <v>Madagascar, Rep. ofInterest income/noninterest income</v>
      </c>
      <c r="B124" t="s">
        <v>86</v>
      </c>
      <c r="C124" s="9" t="s">
        <v>140</v>
      </c>
      <c r="D124" t="s">
        <v>138</v>
      </c>
      <c r="E124" t="s">
        <v>138</v>
      </c>
      <c r="F124" t="s">
        <v>138</v>
      </c>
      <c r="G124" t="s">
        <v>138</v>
      </c>
      <c r="H124" t="s">
        <v>138</v>
      </c>
      <c r="I124" t="s">
        <v>138</v>
      </c>
      <c r="J124" t="s">
        <v>138</v>
      </c>
      <c r="K124" t="s">
        <v>138</v>
      </c>
      <c r="L124" t="s">
        <v>138</v>
      </c>
      <c r="M124" t="s">
        <v>138</v>
      </c>
      <c r="N124">
        <v>50.106235167554694</v>
      </c>
      <c r="O124">
        <v>44.025964894678559</v>
      </c>
      <c r="P124">
        <v>47.762388409781607</v>
      </c>
      <c r="Q124">
        <v>54.958809243359113</v>
      </c>
      <c r="R124">
        <v>56.920220694786053</v>
      </c>
      <c r="S124">
        <v>56.182818195382985</v>
      </c>
      <c r="T124">
        <v>50.48429078092483</v>
      </c>
      <c r="U124">
        <v>42.77115376426427</v>
      </c>
      <c r="V124">
        <v>29.391150259456609</v>
      </c>
      <c r="W124" t="s">
        <v>138</v>
      </c>
    </row>
    <row r="125" spans="1:23" ht="67.5" x14ac:dyDescent="0.4">
      <c r="A125" t="str">
        <f t="shared" si="1"/>
        <v>MalawiProvisions/Assets</v>
      </c>
      <c r="B125" t="s">
        <v>87</v>
      </c>
      <c r="C125" s="9" t="s">
        <v>141</v>
      </c>
      <c r="D125" t="s">
        <v>138</v>
      </c>
      <c r="E125" t="s">
        <v>138</v>
      </c>
      <c r="F125" t="s">
        <v>138</v>
      </c>
      <c r="G125" t="s">
        <v>138</v>
      </c>
      <c r="H125" t="s">
        <v>138</v>
      </c>
      <c r="I125" t="s">
        <v>138</v>
      </c>
      <c r="J125" t="s">
        <v>138</v>
      </c>
      <c r="K125" t="s">
        <v>138</v>
      </c>
      <c r="L125" t="s">
        <v>138</v>
      </c>
      <c r="M125" t="s">
        <v>138</v>
      </c>
      <c r="N125">
        <v>7.6511777282030113</v>
      </c>
      <c r="O125">
        <v>6.8067976048148839</v>
      </c>
      <c r="P125">
        <v>3.5623115735148794</v>
      </c>
      <c r="Q125">
        <v>7.3439314060853675</v>
      </c>
      <c r="R125">
        <v>8.6175911328407846</v>
      </c>
      <c r="S125">
        <v>10.59499832867184</v>
      </c>
      <c r="T125">
        <v>8.3279644591670117</v>
      </c>
      <c r="U125">
        <v>8.1652571228104396</v>
      </c>
      <c r="V125">
        <v>7.7030622274815697</v>
      </c>
      <c r="W125" t="s">
        <v>138</v>
      </c>
    </row>
    <row r="126" spans="1:23" ht="67.5" x14ac:dyDescent="0.4">
      <c r="A126" t="str">
        <f t="shared" si="1"/>
        <v>MalawiInterest income/noninterest income</v>
      </c>
      <c r="B126" t="s">
        <v>87</v>
      </c>
      <c r="C126" s="9" t="s">
        <v>140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10.515521084223364</v>
      </c>
      <c r="O126">
        <v>12.245217644717911</v>
      </c>
      <c r="P126">
        <v>14.999338313871448</v>
      </c>
      <c r="Q126">
        <v>17.846144209801814</v>
      </c>
      <c r="R126">
        <v>19.320207423139028</v>
      </c>
      <c r="S126">
        <v>26.655432372981508</v>
      </c>
      <c r="T126">
        <v>36.298769135496599</v>
      </c>
      <c r="U126">
        <v>38.234890423705338</v>
      </c>
      <c r="V126">
        <v>39.815375925724155</v>
      </c>
      <c r="W126" t="s">
        <v>138</v>
      </c>
    </row>
    <row r="127" spans="1:23" ht="67.5" x14ac:dyDescent="0.4">
      <c r="A127" t="str">
        <f t="shared" si="1"/>
        <v>MalaysiaProvisions/Assets</v>
      </c>
      <c r="B127" t="s">
        <v>88</v>
      </c>
      <c r="C127" s="9" t="s">
        <v>141</v>
      </c>
      <c r="D127">
        <v>1.3417268458325173</v>
      </c>
      <c r="E127">
        <v>1.5138008909030245</v>
      </c>
      <c r="F127">
        <v>1.7430028725974291</v>
      </c>
      <c r="G127">
        <v>1.8839019802683574</v>
      </c>
      <c r="H127">
        <v>1.9152448145327852</v>
      </c>
      <c r="I127">
        <v>2.2004217556680983</v>
      </c>
      <c r="J127">
        <v>3.1806672990358664</v>
      </c>
      <c r="K127">
        <v>3.7713058054152944</v>
      </c>
      <c r="L127">
        <v>3.081288502287252</v>
      </c>
      <c r="M127">
        <v>3.4240393939844682</v>
      </c>
      <c r="N127">
        <v>3.184452073589668</v>
      </c>
      <c r="O127">
        <v>3.4549508330814334</v>
      </c>
      <c r="P127">
        <v>3.857768795371781</v>
      </c>
      <c r="Q127">
        <v>3.0554038802341785</v>
      </c>
      <c r="R127">
        <v>3.7015630286835766</v>
      </c>
      <c r="S127">
        <v>1.8061451056344746</v>
      </c>
      <c r="T127">
        <v>2.1558876826842699</v>
      </c>
      <c r="U127">
        <v>2.9640607671888546</v>
      </c>
      <c r="V127">
        <v>3.5267031563912865</v>
      </c>
      <c r="W127" t="s">
        <v>138</v>
      </c>
    </row>
    <row r="128" spans="1:23" ht="67.5" x14ac:dyDescent="0.4">
      <c r="A128" t="str">
        <f t="shared" si="1"/>
        <v>MalaysiaInterest income/noninterest income</v>
      </c>
      <c r="B128" t="s">
        <v>88</v>
      </c>
      <c r="C128" s="9" t="s">
        <v>140</v>
      </c>
      <c r="D128" t="s">
        <v>138</v>
      </c>
      <c r="E128" t="s">
        <v>138</v>
      </c>
      <c r="F128" t="s">
        <v>138</v>
      </c>
      <c r="G128" t="s">
        <v>138</v>
      </c>
      <c r="H128" t="s">
        <v>138</v>
      </c>
      <c r="I128" t="s">
        <v>138</v>
      </c>
      <c r="J128" t="s">
        <v>138</v>
      </c>
      <c r="K128">
        <v>1162.4299682111255</v>
      </c>
      <c r="L128">
        <v>1155.807875160001</v>
      </c>
      <c r="M128">
        <v>1000.4317861356341</v>
      </c>
      <c r="N128">
        <v>1094.5013890536106</v>
      </c>
      <c r="O128">
        <v>989.52287358258695</v>
      </c>
      <c r="P128">
        <v>976.12964161226114</v>
      </c>
      <c r="Q128">
        <v>974.8520378084271</v>
      </c>
      <c r="R128">
        <v>929.03537895308148</v>
      </c>
      <c r="S128">
        <v>897.96062527541119</v>
      </c>
      <c r="T128">
        <v>803.3080562936816</v>
      </c>
      <c r="U128">
        <v>787.4571313752773</v>
      </c>
      <c r="V128">
        <v>636.57087490577953</v>
      </c>
      <c r="W128">
        <v>0</v>
      </c>
    </row>
    <row r="129" spans="1:23" ht="67.5" x14ac:dyDescent="0.4">
      <c r="A129" t="str">
        <f t="shared" si="1"/>
        <v>MaldivesProvisions/Assets</v>
      </c>
      <c r="B129" t="s">
        <v>89</v>
      </c>
      <c r="C129" s="9" t="s">
        <v>141</v>
      </c>
      <c r="D129" t="s">
        <v>138</v>
      </c>
      <c r="E129" t="s">
        <v>138</v>
      </c>
      <c r="F129" t="s">
        <v>138</v>
      </c>
      <c r="G129" t="s">
        <v>138</v>
      </c>
      <c r="H129" t="s">
        <v>138</v>
      </c>
      <c r="I129" t="s">
        <v>138</v>
      </c>
      <c r="J129" t="s">
        <v>138</v>
      </c>
      <c r="K129">
        <v>1.5340223728904221</v>
      </c>
      <c r="L129">
        <v>-18.638827505524503</v>
      </c>
      <c r="M129">
        <v>10.071269639894602</v>
      </c>
      <c r="N129">
        <v>4.8224674819367337</v>
      </c>
      <c r="O129">
        <v>-3.3274648393787452</v>
      </c>
      <c r="P129">
        <v>4.306757694978014</v>
      </c>
      <c r="Q129">
        <v>92.279405940594046</v>
      </c>
      <c r="R129">
        <v>3.0449452761064424</v>
      </c>
      <c r="S129">
        <v>0.8979032054171765</v>
      </c>
      <c r="T129">
        <v>-16.76315087744586</v>
      </c>
      <c r="U129">
        <v>35.046692670774881</v>
      </c>
      <c r="V129">
        <v>29.990571151252343</v>
      </c>
      <c r="W129">
        <v>25.510071738337455</v>
      </c>
    </row>
    <row r="130" spans="1:23" ht="67.5" x14ac:dyDescent="0.4">
      <c r="A130" t="str">
        <f t="shared" si="1"/>
        <v>MaldivesInterest income/noninterest income</v>
      </c>
      <c r="B130" t="s">
        <v>89</v>
      </c>
      <c r="C130" s="9" t="s">
        <v>140</v>
      </c>
      <c r="D130" t="s">
        <v>138</v>
      </c>
      <c r="E130" t="s">
        <v>138</v>
      </c>
      <c r="F130" t="s">
        <v>138</v>
      </c>
      <c r="G130" t="s">
        <v>138</v>
      </c>
      <c r="H130">
        <v>0</v>
      </c>
      <c r="I130">
        <v>0</v>
      </c>
      <c r="J130">
        <v>0</v>
      </c>
      <c r="K130">
        <v>0.64959504121546152</v>
      </c>
      <c r="L130">
        <v>0.75042337329434772</v>
      </c>
      <c r="M130">
        <v>0.84653875833648107</v>
      </c>
      <c r="N130">
        <v>0.91526057289629548</v>
      </c>
      <c r="O130">
        <v>0.96419696402095001</v>
      </c>
      <c r="P130">
        <v>0.96201894238330321</v>
      </c>
      <c r="Q130">
        <v>0.91000666969213728</v>
      </c>
      <c r="R130">
        <v>0.88594951591010007</v>
      </c>
      <c r="S130">
        <v>1.3649534136563688</v>
      </c>
      <c r="T130">
        <v>1.8421769095578637</v>
      </c>
      <c r="U130">
        <v>1.3465851576284116</v>
      </c>
      <c r="V130">
        <v>0.76321114559839864</v>
      </c>
      <c r="W130" t="s">
        <v>138</v>
      </c>
    </row>
    <row r="131" spans="1:23" ht="67.5" x14ac:dyDescent="0.4">
      <c r="A131" t="str">
        <f t="shared" ref="A131:A194" si="2">B131&amp;C131</f>
        <v>MauritiusProvisions/Assets</v>
      </c>
      <c r="B131" t="s">
        <v>90</v>
      </c>
      <c r="C131" s="9" t="s">
        <v>141</v>
      </c>
      <c r="D131" t="s">
        <v>138</v>
      </c>
      <c r="E131" t="s">
        <v>138</v>
      </c>
      <c r="F131" t="s">
        <v>138</v>
      </c>
      <c r="G131" t="s">
        <v>138</v>
      </c>
      <c r="H131">
        <v>5.3492561795677638</v>
      </c>
      <c r="I131">
        <v>4.6005525238651206</v>
      </c>
      <c r="J131">
        <v>6.241999209219391</v>
      </c>
      <c r="K131">
        <v>3.8329754495159798</v>
      </c>
      <c r="L131">
        <v>5.4813745150657667</v>
      </c>
      <c r="M131">
        <v>2.4142981230646008</v>
      </c>
      <c r="N131">
        <v>1.9076638832882411</v>
      </c>
      <c r="O131">
        <v>2.3802164720753334</v>
      </c>
      <c r="P131">
        <v>3.771852065464707</v>
      </c>
      <c r="Q131">
        <v>2.2756967529991878</v>
      </c>
      <c r="R131">
        <v>3.0576977675183143</v>
      </c>
      <c r="S131">
        <v>1.1910935144844623</v>
      </c>
      <c r="T131">
        <v>3.2025314189904552</v>
      </c>
      <c r="U131">
        <v>3.9238296602993183</v>
      </c>
      <c r="V131">
        <v>6.944937607390381</v>
      </c>
      <c r="W131" t="s">
        <v>138</v>
      </c>
    </row>
    <row r="132" spans="1:23" ht="67.5" x14ac:dyDescent="0.4">
      <c r="A132" t="str">
        <f t="shared" si="2"/>
        <v>MauritiusInterest income/noninterest income</v>
      </c>
      <c r="B132" t="s">
        <v>90</v>
      </c>
      <c r="C132" s="9" t="s">
        <v>140</v>
      </c>
      <c r="D132">
        <v>0</v>
      </c>
      <c r="E132">
        <v>0</v>
      </c>
      <c r="F132">
        <v>0</v>
      </c>
      <c r="G132">
        <v>0</v>
      </c>
      <c r="H132">
        <v>2.1304346175021047</v>
      </c>
      <c r="I132">
        <v>2.8370580361176607</v>
      </c>
      <c r="J132">
        <v>2.8372558458952803</v>
      </c>
      <c r="K132">
        <v>2.8032109015858584</v>
      </c>
      <c r="L132">
        <v>2.7348806158553716</v>
      </c>
      <c r="M132">
        <v>2.7075941469726712</v>
      </c>
      <c r="N132">
        <v>2.6845255184746151</v>
      </c>
      <c r="O132">
        <v>2.1863394058107812</v>
      </c>
      <c r="P132">
        <v>2.0184098650949811</v>
      </c>
      <c r="Q132">
        <v>1.5972484775628109</v>
      </c>
      <c r="R132">
        <v>1.6599035208891759</v>
      </c>
      <c r="S132">
        <v>2.0050212954775768</v>
      </c>
      <c r="T132">
        <v>2.573790712625267</v>
      </c>
      <c r="U132">
        <v>1.9125013218715581</v>
      </c>
      <c r="V132">
        <v>1.4710524353647283</v>
      </c>
      <c r="W132">
        <v>0</v>
      </c>
    </row>
    <row r="133" spans="1:23" ht="67.5" x14ac:dyDescent="0.4">
      <c r="A133" t="str">
        <f t="shared" si="2"/>
        <v>MexicoProvisions/Assets</v>
      </c>
      <c r="B133" t="s">
        <v>91</v>
      </c>
      <c r="C133" s="9" t="s">
        <v>141</v>
      </c>
      <c r="D133">
        <v>3.9978555480389635</v>
      </c>
      <c r="E133">
        <v>3.0407117163944011</v>
      </c>
      <c r="F133">
        <v>1.5838233684461065</v>
      </c>
      <c r="G133">
        <v>0.84923832169945612</v>
      </c>
      <c r="H133">
        <v>1.0960747899734755</v>
      </c>
      <c r="I133">
        <v>1.3987403852199609</v>
      </c>
      <c r="J133">
        <v>1.4463210518988157</v>
      </c>
      <c r="K133">
        <v>1.4400746031187419</v>
      </c>
      <c r="L133">
        <v>1.3682963250224958</v>
      </c>
      <c r="M133">
        <v>1.2063589613146946</v>
      </c>
      <c r="N133">
        <v>1.1544257173778714</v>
      </c>
      <c r="O133">
        <v>1.2218353005138245</v>
      </c>
      <c r="P133">
        <v>1.2130818000263293</v>
      </c>
      <c r="Q133">
        <v>1.3242585744232167</v>
      </c>
      <c r="R133">
        <v>1.3848213252497339</v>
      </c>
      <c r="S133">
        <v>0.91700813895760747</v>
      </c>
      <c r="T133">
        <v>2.1447465424183036</v>
      </c>
      <c r="U133">
        <v>1.8834749403086692</v>
      </c>
      <c r="V133">
        <v>1.6121513523694089</v>
      </c>
      <c r="W133">
        <v>1.3887809284336297</v>
      </c>
    </row>
    <row r="134" spans="1:23" ht="67.5" x14ac:dyDescent="0.4">
      <c r="A134" t="str">
        <f t="shared" si="2"/>
        <v>MexicoInterest income/noninterest income</v>
      </c>
      <c r="B134" t="s">
        <v>91</v>
      </c>
      <c r="C134" s="9" t="s">
        <v>140</v>
      </c>
      <c r="D134" t="s">
        <v>138</v>
      </c>
      <c r="E134" t="s">
        <v>138</v>
      </c>
      <c r="F134" t="s">
        <v>138</v>
      </c>
      <c r="G134" t="s">
        <v>138</v>
      </c>
      <c r="H134">
        <v>1199.0033883386966</v>
      </c>
      <c r="I134">
        <v>1461.3803102815107</v>
      </c>
      <c r="J134">
        <v>1411.9827650828095</v>
      </c>
      <c r="K134">
        <v>1363.4482888336674</v>
      </c>
      <c r="L134">
        <v>1375.5289076997999</v>
      </c>
      <c r="M134">
        <v>1243.1754653596029</v>
      </c>
      <c r="N134">
        <v>1213.0629945498397</v>
      </c>
      <c r="O134">
        <v>1394.5039027922505</v>
      </c>
      <c r="P134">
        <v>1901.1503076405065</v>
      </c>
      <c r="Q134">
        <v>2223.6571663302643</v>
      </c>
      <c r="R134">
        <v>2180.1717051665996</v>
      </c>
      <c r="S134">
        <v>2561.1533552398619</v>
      </c>
      <c r="T134">
        <v>2407.350886865594</v>
      </c>
      <c r="U134">
        <v>1308.616470813887</v>
      </c>
      <c r="V134">
        <v>1159.5705609787112</v>
      </c>
      <c r="W134" t="s">
        <v>138</v>
      </c>
    </row>
    <row r="135" spans="1:23" ht="67.5" x14ac:dyDescent="0.4">
      <c r="A135" t="str">
        <f t="shared" si="2"/>
        <v>Moldova, Rep. ofProvisions/Assets</v>
      </c>
      <c r="B135" t="s">
        <v>92</v>
      </c>
      <c r="C135" s="9" t="s">
        <v>141</v>
      </c>
      <c r="D135" t="s">
        <v>138</v>
      </c>
      <c r="E135" t="s">
        <v>138</v>
      </c>
      <c r="F135" t="s">
        <v>138</v>
      </c>
      <c r="G135" t="s">
        <v>138</v>
      </c>
      <c r="H135">
        <v>1.3774760279482032</v>
      </c>
      <c r="I135">
        <v>1.580389720025599</v>
      </c>
      <c r="J135">
        <v>1.8019077632397145</v>
      </c>
      <c r="K135">
        <v>2.2176098517479335</v>
      </c>
      <c r="L135">
        <v>5.8376629645406295</v>
      </c>
      <c r="M135">
        <v>2.4808466894927768</v>
      </c>
      <c r="N135">
        <v>1.1051759063381472</v>
      </c>
      <c r="O135">
        <v>1.9657050461322769</v>
      </c>
      <c r="P135">
        <v>5.4137543293489889</v>
      </c>
      <c r="Q135">
        <v>-83.436016515152247</v>
      </c>
      <c r="R135">
        <v>-8.140586805599062</v>
      </c>
      <c r="S135">
        <v>7.1809994170667304</v>
      </c>
      <c r="T135">
        <v>57.640482361060855</v>
      </c>
      <c r="U135">
        <v>3.3477174015737434</v>
      </c>
      <c r="V135">
        <v>27.75925915204861</v>
      </c>
      <c r="W135" t="s">
        <v>138</v>
      </c>
    </row>
    <row r="136" spans="1:23" ht="67.5" x14ac:dyDescent="0.4">
      <c r="A136" t="str">
        <f t="shared" si="2"/>
        <v>Moldova, Rep. ofInterest income/noninterest income</v>
      </c>
      <c r="B136" t="s">
        <v>92</v>
      </c>
      <c r="C136" s="9" t="s">
        <v>140</v>
      </c>
      <c r="D136" t="s">
        <v>138</v>
      </c>
      <c r="E136">
        <v>0</v>
      </c>
      <c r="F136">
        <v>0</v>
      </c>
      <c r="G136">
        <v>0</v>
      </c>
      <c r="H136">
        <v>180.24968937154037</v>
      </c>
      <c r="I136">
        <v>209.61963798507426</v>
      </c>
      <c r="J136">
        <v>251.79304784271795</v>
      </c>
      <c r="K136">
        <v>303.97257609685397</v>
      </c>
      <c r="L136">
        <v>414.86721634365875</v>
      </c>
      <c r="M136">
        <v>457.48083670852265</v>
      </c>
      <c r="N136">
        <v>417.79095821996737</v>
      </c>
      <c r="O136">
        <v>445.30708210050125</v>
      </c>
      <c r="P136">
        <v>492.96621754096924</v>
      </c>
      <c r="Q136">
        <v>509.12245514787691</v>
      </c>
      <c r="R136">
        <v>543.56935232265027</v>
      </c>
      <c r="S136">
        <v>703.28686497773583</v>
      </c>
      <c r="T136">
        <v>718.91571219509262</v>
      </c>
      <c r="U136">
        <v>704.87152838121176</v>
      </c>
      <c r="V136">
        <v>616.44325458922731</v>
      </c>
      <c r="W136" t="s">
        <v>138</v>
      </c>
    </row>
    <row r="137" spans="1:23" ht="67.5" x14ac:dyDescent="0.4">
      <c r="A137" t="str">
        <f t="shared" si="2"/>
        <v>MontenegroProvisions/Assets</v>
      </c>
      <c r="B137" t="s">
        <v>93</v>
      </c>
      <c r="C137" s="9" t="s">
        <v>141</v>
      </c>
      <c r="D137" t="s">
        <v>138</v>
      </c>
      <c r="E137">
        <v>4.1971897397208604</v>
      </c>
      <c r="F137">
        <v>1.7546406242427179</v>
      </c>
      <c r="G137">
        <v>0.86460136220443018</v>
      </c>
      <c r="H137">
        <v>0.8573214155947968</v>
      </c>
      <c r="I137">
        <v>0.47347786882032383</v>
      </c>
      <c r="J137">
        <v>1.2083477122100996</v>
      </c>
      <c r="K137">
        <v>0.83905533410483901</v>
      </c>
      <c r="L137">
        <v>1.7070670000229373</v>
      </c>
      <c r="M137">
        <v>3.9062716101920314</v>
      </c>
      <c r="N137">
        <v>2.0617382022192983</v>
      </c>
      <c r="O137">
        <v>2.0880291830661419</v>
      </c>
      <c r="P137">
        <v>4.4307057120967057</v>
      </c>
      <c r="Q137">
        <v>7.8921186694635894</v>
      </c>
      <c r="R137">
        <v>13.472286234081261</v>
      </c>
      <c r="S137">
        <v>2.8309684529549526</v>
      </c>
      <c r="T137">
        <v>3.7664547004064506</v>
      </c>
      <c r="U137">
        <v>4.9889842177735408</v>
      </c>
      <c r="V137">
        <v>102.15393258426967</v>
      </c>
      <c r="W137" t="s">
        <v>138</v>
      </c>
    </row>
    <row r="138" spans="1:23" ht="67.5" x14ac:dyDescent="0.4">
      <c r="A138" t="str">
        <f t="shared" si="2"/>
        <v>MontenegroInterest income/noninterest income</v>
      </c>
      <c r="B138" t="s">
        <v>93</v>
      </c>
      <c r="C138" s="9" t="s">
        <v>140</v>
      </c>
      <c r="D138" t="s">
        <v>138</v>
      </c>
      <c r="E138" t="s">
        <v>138</v>
      </c>
      <c r="F138" t="s">
        <v>138</v>
      </c>
      <c r="G138" t="s">
        <v>138</v>
      </c>
      <c r="H138" t="s">
        <v>138</v>
      </c>
      <c r="I138" t="s">
        <v>138</v>
      </c>
      <c r="J138" t="s">
        <v>138</v>
      </c>
      <c r="K138" t="s">
        <v>138</v>
      </c>
      <c r="L138">
        <v>0.13056011305875251</v>
      </c>
      <c r="M138">
        <v>0.11334170818032394</v>
      </c>
      <c r="N138">
        <v>0.10117657320186382</v>
      </c>
      <c r="O138">
        <v>7.4238413140153073E-2</v>
      </c>
      <c r="P138">
        <v>5.4810842127615084E-2</v>
      </c>
      <c r="Q138">
        <v>5.8280178891466076E-2</v>
      </c>
      <c r="R138">
        <v>6.6317789933457244E-2</v>
      </c>
      <c r="S138">
        <v>6.7158633952263014E-2</v>
      </c>
      <c r="T138">
        <v>6.8503245453060524E-2</v>
      </c>
      <c r="U138">
        <v>6.8053010939283759E-2</v>
      </c>
      <c r="V138">
        <v>6.459947806233314E-2</v>
      </c>
      <c r="W138" t="s">
        <v>138</v>
      </c>
    </row>
    <row r="139" spans="1:23" ht="67.5" x14ac:dyDescent="0.4">
      <c r="A139" t="str">
        <f t="shared" si="2"/>
        <v>Mozambique, Rep. ofProvisions/Assets</v>
      </c>
      <c r="B139" t="s">
        <v>94</v>
      </c>
      <c r="C139" s="9" t="s">
        <v>141</v>
      </c>
      <c r="D139" t="s">
        <v>138</v>
      </c>
      <c r="E139" t="s">
        <v>138</v>
      </c>
      <c r="F139" t="s">
        <v>138</v>
      </c>
      <c r="G139" t="s">
        <v>138</v>
      </c>
      <c r="H139" t="s">
        <v>138</v>
      </c>
      <c r="I139" t="s">
        <v>138</v>
      </c>
      <c r="J139" t="s">
        <v>138</v>
      </c>
      <c r="K139" t="s">
        <v>138</v>
      </c>
      <c r="L139">
        <v>5.8581113950047854</v>
      </c>
      <c r="M139">
        <v>4.4600317195281312</v>
      </c>
      <c r="N139">
        <v>4.1317441461999129</v>
      </c>
      <c r="O139">
        <v>1.879775787833982</v>
      </c>
      <c r="P139">
        <v>2.0442912217564966</v>
      </c>
      <c r="Q139">
        <v>3.3061309021857483</v>
      </c>
      <c r="R139">
        <v>4.4055092419475423</v>
      </c>
      <c r="S139">
        <v>3.240276085002332</v>
      </c>
      <c r="T139">
        <v>3.1250628776474492</v>
      </c>
      <c r="U139">
        <v>4.8057484821067655</v>
      </c>
      <c r="V139">
        <v>4.2921761677031727</v>
      </c>
      <c r="W139" t="s">
        <v>138</v>
      </c>
    </row>
    <row r="140" spans="1:23" ht="67.5" x14ac:dyDescent="0.4">
      <c r="A140" t="str">
        <f t="shared" si="2"/>
        <v>Mozambique, Rep. ofInterest income/noninterest income</v>
      </c>
      <c r="B140" t="s">
        <v>94</v>
      </c>
      <c r="C140" s="9" t="s">
        <v>140</v>
      </c>
      <c r="D140" t="s">
        <v>138</v>
      </c>
      <c r="E140" t="s">
        <v>138</v>
      </c>
      <c r="F140" t="s">
        <v>138</v>
      </c>
      <c r="G140" t="s">
        <v>138</v>
      </c>
      <c r="H140" t="s">
        <v>138</v>
      </c>
      <c r="I140">
        <v>0</v>
      </c>
      <c r="J140">
        <v>0</v>
      </c>
      <c r="K140">
        <v>0</v>
      </c>
      <c r="L140">
        <v>53.423808222246059</v>
      </c>
      <c r="M140">
        <v>53.943998271018359</v>
      </c>
      <c r="N140">
        <v>55.287216821565089</v>
      </c>
      <c r="O140">
        <v>52.795159292051828</v>
      </c>
      <c r="P140">
        <v>48.934207193239629</v>
      </c>
      <c r="Q140">
        <v>51.84006271042238</v>
      </c>
      <c r="R140">
        <v>53.024592080355703</v>
      </c>
      <c r="S140">
        <v>74.636182807248403</v>
      </c>
      <c r="T140">
        <v>83.789395400269882</v>
      </c>
      <c r="U140">
        <v>71.659999815709881</v>
      </c>
      <c r="V140">
        <v>56.349719901510944</v>
      </c>
      <c r="W140" t="s">
        <v>138</v>
      </c>
    </row>
    <row r="141" spans="1:23" ht="67.5" x14ac:dyDescent="0.4">
      <c r="A141" t="str">
        <f t="shared" si="2"/>
        <v>NamibiaProvisions/Assets</v>
      </c>
      <c r="B141" t="s">
        <v>95</v>
      </c>
      <c r="C141" s="9" t="s">
        <v>141</v>
      </c>
      <c r="D141" t="s">
        <v>138</v>
      </c>
      <c r="E141" t="s">
        <v>138</v>
      </c>
      <c r="F141" t="s">
        <v>138</v>
      </c>
      <c r="G141" t="s">
        <v>138</v>
      </c>
      <c r="H141" t="s">
        <v>138</v>
      </c>
      <c r="I141">
        <v>48.556516596436751</v>
      </c>
      <c r="J141">
        <v>55.093704124310996</v>
      </c>
      <c r="K141">
        <v>35.587177991973384</v>
      </c>
      <c r="L141">
        <v>17.478812549007266</v>
      </c>
      <c r="M141">
        <v>13.323817331966252</v>
      </c>
      <c r="N141">
        <v>12.44244604598828</v>
      </c>
      <c r="O141">
        <v>18.164365603590749</v>
      </c>
      <c r="P141">
        <v>11.553532885132038</v>
      </c>
      <c r="Q141">
        <v>10.895294401747417</v>
      </c>
      <c r="R141">
        <v>7.3274348971661594</v>
      </c>
      <c r="S141">
        <v>3.5978311832360665</v>
      </c>
      <c r="T141">
        <v>5.1054407477525512</v>
      </c>
      <c r="U141">
        <v>8.083443337095531</v>
      </c>
      <c r="V141">
        <v>6.4107750303024718</v>
      </c>
      <c r="W141" t="s">
        <v>138</v>
      </c>
    </row>
    <row r="142" spans="1:23" ht="67.5" x14ac:dyDescent="0.4">
      <c r="A142" t="str">
        <f t="shared" si="2"/>
        <v>NamibiaInterest income/noninterest income</v>
      </c>
      <c r="B142" t="s">
        <v>95</v>
      </c>
      <c r="C142" s="9" t="s">
        <v>140</v>
      </c>
      <c r="D142" t="s">
        <v>138</v>
      </c>
      <c r="E142" t="s">
        <v>138</v>
      </c>
      <c r="F142" t="s">
        <v>138</v>
      </c>
      <c r="G142" t="s">
        <v>138</v>
      </c>
      <c r="H142" t="s">
        <v>138</v>
      </c>
      <c r="I142" t="s">
        <v>138</v>
      </c>
      <c r="J142" t="s">
        <v>138</v>
      </c>
      <c r="K142" t="s">
        <v>138</v>
      </c>
      <c r="L142" t="s">
        <v>138</v>
      </c>
      <c r="M142" t="s">
        <v>138</v>
      </c>
      <c r="N142" t="s">
        <v>138</v>
      </c>
      <c r="O142">
        <v>1.6120196059096488</v>
      </c>
      <c r="P142">
        <v>0.59333802330889562</v>
      </c>
      <c r="Q142">
        <v>0.4836115945806963</v>
      </c>
      <c r="R142">
        <v>0.44730437171915616</v>
      </c>
      <c r="S142">
        <v>0.45725798706503656</v>
      </c>
      <c r="T142">
        <v>0.43438177795413607</v>
      </c>
      <c r="U142">
        <v>0.32393779577616111</v>
      </c>
      <c r="V142">
        <v>0.30998687455626561</v>
      </c>
      <c r="W142" t="s">
        <v>138</v>
      </c>
    </row>
    <row r="143" spans="1:23" ht="67.5" x14ac:dyDescent="0.4">
      <c r="A143" t="str">
        <f t="shared" si="2"/>
        <v>NepalProvisions/Assets</v>
      </c>
      <c r="B143" t="s">
        <v>96</v>
      </c>
      <c r="C143" s="9" t="s">
        <v>141</v>
      </c>
      <c r="D143" t="s">
        <v>138</v>
      </c>
      <c r="E143" t="s">
        <v>138</v>
      </c>
      <c r="F143" t="s">
        <v>138</v>
      </c>
      <c r="G143" t="s">
        <v>138</v>
      </c>
      <c r="H143" t="s">
        <v>138</v>
      </c>
      <c r="I143" t="s">
        <v>138</v>
      </c>
      <c r="J143" t="s">
        <v>138</v>
      </c>
      <c r="K143" t="s">
        <v>138</v>
      </c>
      <c r="L143" t="s">
        <v>138</v>
      </c>
      <c r="M143" t="s">
        <v>138</v>
      </c>
      <c r="N143" t="s">
        <v>138</v>
      </c>
      <c r="O143">
        <v>16.115743016178097</v>
      </c>
      <c r="P143">
        <v>17.789406353249735</v>
      </c>
      <c r="Q143">
        <v>10.474530213411931</v>
      </c>
      <c r="R143">
        <v>6.8315931682282507</v>
      </c>
      <c r="S143">
        <v>2.3698951496138445</v>
      </c>
      <c r="T143">
        <v>4.2924892685009599</v>
      </c>
      <c r="U143">
        <v>2.4803944162505305</v>
      </c>
      <c r="V143">
        <v>0.80455356685941748</v>
      </c>
      <c r="W143" t="s">
        <v>138</v>
      </c>
    </row>
    <row r="144" spans="1:23" ht="67.5" x14ac:dyDescent="0.4">
      <c r="A144" t="str">
        <f t="shared" si="2"/>
        <v>NepalInterest income/noninterest income</v>
      </c>
      <c r="B144" t="s">
        <v>96</v>
      </c>
      <c r="C144" s="9" t="s">
        <v>140</v>
      </c>
      <c r="D144" t="s">
        <v>138</v>
      </c>
      <c r="E144" t="s">
        <v>138</v>
      </c>
      <c r="F144" t="s">
        <v>138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130.6881895133186</v>
      </c>
      <c r="P144">
        <v>129.65402684602674</v>
      </c>
      <c r="Q144">
        <v>146.77897734531277</v>
      </c>
      <c r="R144">
        <v>192.84671583214524</v>
      </c>
      <c r="S144">
        <v>265.33096332710966</v>
      </c>
      <c r="T144">
        <v>321.46571390854922</v>
      </c>
      <c r="U144">
        <v>307.32579302154039</v>
      </c>
      <c r="V144">
        <v>261.89648229528018</v>
      </c>
      <c r="W144">
        <v>0</v>
      </c>
    </row>
    <row r="145" spans="1:23" ht="67.5" x14ac:dyDescent="0.4">
      <c r="A145" t="str">
        <f t="shared" si="2"/>
        <v>NicaraguaProvisions/Assets</v>
      </c>
      <c r="B145" t="s">
        <v>97</v>
      </c>
      <c r="C145" s="9" t="s">
        <v>141</v>
      </c>
      <c r="D145" t="s">
        <v>138</v>
      </c>
      <c r="E145" t="s">
        <v>138</v>
      </c>
      <c r="F145" t="s">
        <v>138</v>
      </c>
      <c r="G145">
        <v>1.3746344063106206</v>
      </c>
      <c r="H145">
        <v>0.81543043506661905</v>
      </c>
      <c r="I145">
        <v>1.0746430135618035</v>
      </c>
      <c r="J145">
        <v>3.2455965652849623</v>
      </c>
      <c r="K145">
        <v>5.9923552743596229</v>
      </c>
      <c r="L145">
        <v>6.4789218001674236</v>
      </c>
      <c r="M145">
        <v>3.7566670673232867</v>
      </c>
      <c r="N145">
        <v>3.9273326877397592</v>
      </c>
      <c r="O145">
        <v>4.0798310915069038</v>
      </c>
      <c r="P145">
        <v>3.3049266208902837</v>
      </c>
      <c r="Q145">
        <v>1.3071820289700988</v>
      </c>
      <c r="R145">
        <v>1.1539432579192432</v>
      </c>
      <c r="S145">
        <v>1.3141164870449769</v>
      </c>
      <c r="T145">
        <v>2.9296781706230663</v>
      </c>
      <c r="U145">
        <v>2.9742592191023736</v>
      </c>
      <c r="V145">
        <v>2.2125896811037951</v>
      </c>
      <c r="W145">
        <v>2.0486863821039969</v>
      </c>
    </row>
    <row r="146" spans="1:23" ht="67.5" x14ac:dyDescent="0.4">
      <c r="A146" t="str">
        <f t="shared" si="2"/>
        <v>NicaraguaInterest income/noninterest income</v>
      </c>
      <c r="B146" t="s">
        <v>97</v>
      </c>
      <c r="C146" s="9" t="s">
        <v>140</v>
      </c>
      <c r="D146" t="s">
        <v>138</v>
      </c>
      <c r="E146" t="s">
        <v>138</v>
      </c>
      <c r="F146">
        <v>0</v>
      </c>
      <c r="G146">
        <v>4.1677741031045823E-2</v>
      </c>
      <c r="H146">
        <v>3.8031625159784643E-2</v>
      </c>
      <c r="I146">
        <v>6.6631378727325732E-2</v>
      </c>
      <c r="J146">
        <v>8.2225260089157357E-2</v>
      </c>
      <c r="K146">
        <v>7.1623503772139288E-2</v>
      </c>
      <c r="L146">
        <v>6.8694281537345234E-2</v>
      </c>
      <c r="M146">
        <v>7.541494638776533E-2</v>
      </c>
      <c r="N146">
        <v>7.1677790177512968E-2</v>
      </c>
      <c r="O146">
        <v>8.6263913030416958E-2</v>
      </c>
      <c r="P146">
        <v>7.8895276829476557E-2</v>
      </c>
      <c r="Q146">
        <v>7.6192060520326732E-2</v>
      </c>
      <c r="R146">
        <v>6.5845403657676674E-2</v>
      </c>
      <c r="S146">
        <v>8.0653298928267808E-2</v>
      </c>
      <c r="T146">
        <v>8.6203761808300791E-2</v>
      </c>
      <c r="U146">
        <v>7.0273778648895294E-2</v>
      </c>
      <c r="V146">
        <v>4.5782262459130509E-2</v>
      </c>
      <c r="W146" t="s">
        <v>138</v>
      </c>
    </row>
    <row r="147" spans="1:23" ht="67.5" x14ac:dyDescent="0.4">
      <c r="A147" t="str">
        <f t="shared" si="2"/>
        <v>NigeriaProvisions/Assets</v>
      </c>
      <c r="B147" t="s">
        <v>98</v>
      </c>
      <c r="C147" s="9" t="s">
        <v>141</v>
      </c>
      <c r="D147" t="s">
        <v>138</v>
      </c>
      <c r="E147" t="s">
        <v>138</v>
      </c>
      <c r="F147">
        <v>3.5423412812570918</v>
      </c>
      <c r="G147">
        <v>7.900573860933001</v>
      </c>
      <c r="H147">
        <v>0.42793948370673807</v>
      </c>
      <c r="I147">
        <v>-9.8435020335231673</v>
      </c>
      <c r="J147">
        <v>2.1004611127421415</v>
      </c>
      <c r="K147">
        <v>6.8860585747698444</v>
      </c>
      <c r="L147">
        <v>4.44923127585853</v>
      </c>
      <c r="M147">
        <v>3.9201488287771751</v>
      </c>
      <c r="N147">
        <v>5.2714821947273611</v>
      </c>
      <c r="O147">
        <v>1.5781527390173673</v>
      </c>
      <c r="P147">
        <v>2.1667640977242235</v>
      </c>
      <c r="Q147">
        <v>4.3544457947235475</v>
      </c>
      <c r="R147">
        <v>10.208943117715325</v>
      </c>
      <c r="S147">
        <v>6.1169012212159819</v>
      </c>
      <c r="T147">
        <v>7.3426869016925567</v>
      </c>
      <c r="U147">
        <v>6.4284454432132154</v>
      </c>
      <c r="V147">
        <v>3.6655193551918055</v>
      </c>
      <c r="W147" t="s">
        <v>138</v>
      </c>
    </row>
    <row r="148" spans="1:23" ht="67.5" x14ac:dyDescent="0.4">
      <c r="A148" t="str">
        <f t="shared" si="2"/>
        <v>NigeriaInterest income/noninterest income</v>
      </c>
      <c r="B148" t="s">
        <v>98</v>
      </c>
      <c r="C148" s="9" t="s">
        <v>140</v>
      </c>
      <c r="D148">
        <v>0</v>
      </c>
      <c r="E148">
        <v>0</v>
      </c>
      <c r="F148">
        <v>828.6609572130285</v>
      </c>
      <c r="G148">
        <v>919.87102563232941</v>
      </c>
      <c r="H148">
        <v>759.24001962124044</v>
      </c>
      <c r="I148">
        <v>785.42614131978507</v>
      </c>
      <c r="J148">
        <v>933.50631991433977</v>
      </c>
      <c r="K148">
        <v>999.23273092617376</v>
      </c>
      <c r="L148">
        <v>1157.4456199457757</v>
      </c>
      <c r="M148">
        <v>1299.4814089971467</v>
      </c>
      <c r="N148">
        <v>1342.0079518683281</v>
      </c>
      <c r="O148">
        <v>1494.9057736546386</v>
      </c>
      <c r="P148">
        <v>1617.0058682804365</v>
      </c>
      <c r="Q148">
        <v>1814.3970107752657</v>
      </c>
      <c r="R148">
        <v>2112.5146640699877</v>
      </c>
      <c r="S148">
        <v>2744.8697683359269</v>
      </c>
      <c r="T148">
        <v>3150.0624144603698</v>
      </c>
      <c r="U148">
        <v>3621.4063108371938</v>
      </c>
      <c r="V148">
        <v>3773.2364418070756</v>
      </c>
      <c r="W148">
        <v>0</v>
      </c>
    </row>
    <row r="149" spans="1:23" ht="67.5" x14ac:dyDescent="0.4">
      <c r="A149" t="str">
        <f t="shared" si="2"/>
        <v>North Macedonia, Republic ofProvisions/Assets</v>
      </c>
      <c r="B149" t="s">
        <v>99</v>
      </c>
      <c r="C149" s="9" t="s">
        <v>141</v>
      </c>
      <c r="D149">
        <v>2.3863521944217618</v>
      </c>
      <c r="E149">
        <v>3.3538564870443972</v>
      </c>
      <c r="F149">
        <v>3.0081689936294911</v>
      </c>
      <c r="G149">
        <v>2.8830283025784409</v>
      </c>
      <c r="H149">
        <v>1.5198197219598844</v>
      </c>
      <c r="I149">
        <v>2.2665544142105545</v>
      </c>
      <c r="J149">
        <v>1.7859108019399705</v>
      </c>
      <c r="K149">
        <v>1.6292787182382558</v>
      </c>
      <c r="L149">
        <v>1.9329006607638948</v>
      </c>
      <c r="M149">
        <v>1.7944461164530727</v>
      </c>
      <c r="N149">
        <v>2.1730294840595841</v>
      </c>
      <c r="O149">
        <v>2.4409378869154006</v>
      </c>
      <c r="P149">
        <v>2.0367710507577259</v>
      </c>
      <c r="Q149">
        <v>3.3330625715508582</v>
      </c>
      <c r="R149">
        <v>2.5550608038229736</v>
      </c>
      <c r="S149">
        <v>2.5549496151499418</v>
      </c>
      <c r="T149">
        <v>3.6211540922433834</v>
      </c>
      <c r="U149">
        <v>3.3402564880808936</v>
      </c>
      <c r="V149">
        <v>3.2019243077833668</v>
      </c>
      <c r="W149">
        <v>4.5818299332667367</v>
      </c>
    </row>
    <row r="150" spans="1:23" ht="67.5" x14ac:dyDescent="0.4">
      <c r="A150" t="str">
        <f t="shared" si="2"/>
        <v>North Macedonia, Republic ofInterest income/noninterest income</v>
      </c>
      <c r="B150" t="s">
        <v>99</v>
      </c>
      <c r="C150" s="9" t="s">
        <v>140</v>
      </c>
      <c r="D150">
        <v>1.6750182060947458</v>
      </c>
      <c r="E150" t="s">
        <v>138</v>
      </c>
      <c r="F150" t="s">
        <v>138</v>
      </c>
      <c r="G150" t="s">
        <v>138</v>
      </c>
      <c r="H150" t="s">
        <v>138</v>
      </c>
      <c r="I150" t="s">
        <v>138</v>
      </c>
      <c r="J150" t="s">
        <v>138</v>
      </c>
      <c r="K150" t="s">
        <v>138</v>
      </c>
      <c r="L150" t="s">
        <v>138</v>
      </c>
      <c r="M150" t="s">
        <v>138</v>
      </c>
      <c r="N150" t="s">
        <v>138</v>
      </c>
      <c r="O150" t="s">
        <v>138</v>
      </c>
      <c r="P150" t="s">
        <v>138</v>
      </c>
      <c r="Q150" t="s">
        <v>138</v>
      </c>
      <c r="R150" t="s">
        <v>138</v>
      </c>
      <c r="S150" t="s">
        <v>138</v>
      </c>
      <c r="T150" t="s">
        <v>138</v>
      </c>
      <c r="U150">
        <v>3.3588854909091821</v>
      </c>
      <c r="V150">
        <v>1.9331158462080107</v>
      </c>
      <c r="W150" t="s">
        <v>138</v>
      </c>
    </row>
    <row r="151" spans="1:23" ht="67.5" x14ac:dyDescent="0.4">
      <c r="A151" t="str">
        <f t="shared" si="2"/>
        <v>NorwayProvisions/Assets</v>
      </c>
      <c r="B151" t="s">
        <v>100</v>
      </c>
      <c r="C151" s="9" t="s">
        <v>141</v>
      </c>
      <c r="D151">
        <v>0</v>
      </c>
      <c r="E151" t="s">
        <v>138</v>
      </c>
      <c r="F151" t="s">
        <v>138</v>
      </c>
      <c r="G151" t="s">
        <v>138</v>
      </c>
      <c r="H151" t="s">
        <v>138</v>
      </c>
      <c r="I151" t="s">
        <v>138</v>
      </c>
      <c r="J151" t="s">
        <v>138</v>
      </c>
      <c r="K151" t="s">
        <v>138</v>
      </c>
      <c r="L151" t="s">
        <v>138</v>
      </c>
      <c r="M151" t="s">
        <v>138</v>
      </c>
      <c r="N151" t="s">
        <v>138</v>
      </c>
      <c r="O151" t="s">
        <v>138</v>
      </c>
      <c r="P151" t="s">
        <v>138</v>
      </c>
      <c r="Q151" t="s">
        <v>138</v>
      </c>
      <c r="R151" t="s">
        <v>138</v>
      </c>
      <c r="S151" t="s">
        <v>138</v>
      </c>
      <c r="T151" t="s">
        <v>138</v>
      </c>
      <c r="U151">
        <v>4.4622098176932994</v>
      </c>
      <c r="V151">
        <v>3.8770701892744479</v>
      </c>
      <c r="W151" t="s">
        <v>138</v>
      </c>
    </row>
    <row r="152" spans="1:23" ht="67.5" x14ac:dyDescent="0.4">
      <c r="A152" t="str">
        <f t="shared" si="2"/>
        <v>NorwayInterest income/noninterest income</v>
      </c>
      <c r="B152" t="s">
        <v>100</v>
      </c>
      <c r="C152" s="9" t="s">
        <v>140</v>
      </c>
      <c r="D152" t="s">
        <v>138</v>
      </c>
      <c r="E152" t="s">
        <v>138</v>
      </c>
      <c r="F152" t="s">
        <v>138</v>
      </c>
      <c r="G152" t="s">
        <v>138</v>
      </c>
      <c r="H152" t="s">
        <v>138</v>
      </c>
      <c r="I152" t="s">
        <v>138</v>
      </c>
      <c r="J152" t="s">
        <v>138</v>
      </c>
      <c r="K152" t="s">
        <v>138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2.3382627962030438</v>
      </c>
      <c r="U152">
        <v>2.2379248271096612</v>
      </c>
      <c r="V152">
        <v>1.2690504751093461</v>
      </c>
      <c r="W152" t="s">
        <v>138</v>
      </c>
    </row>
    <row r="153" spans="1:23" ht="67.5" x14ac:dyDescent="0.4">
      <c r="A153" t="str">
        <f t="shared" si="2"/>
        <v>PakistanProvisions/Assets</v>
      </c>
      <c r="B153" t="s">
        <v>101</v>
      </c>
      <c r="C153" s="9" t="s">
        <v>141</v>
      </c>
      <c r="D153" t="s">
        <v>138</v>
      </c>
      <c r="E153" t="s">
        <v>138</v>
      </c>
      <c r="F153" t="s">
        <v>138</v>
      </c>
      <c r="G153" t="s">
        <v>138</v>
      </c>
      <c r="H153" t="s">
        <v>138</v>
      </c>
      <c r="I153" t="s">
        <v>138</v>
      </c>
      <c r="J153" t="s">
        <v>138</v>
      </c>
      <c r="K153" t="s">
        <v>138</v>
      </c>
      <c r="L153">
        <v>3.8731769241813807</v>
      </c>
      <c r="M153">
        <v>6.6085695441188577</v>
      </c>
      <c r="N153">
        <v>5.3697599761854571</v>
      </c>
      <c r="O153">
        <v>36.898212512974723</v>
      </c>
      <c r="P153">
        <v>61.373745954779885</v>
      </c>
      <c r="Q153">
        <v>4.9200992597506295</v>
      </c>
      <c r="R153">
        <v>2.6839007034357465</v>
      </c>
      <c r="S153">
        <v>1.7629103174915246</v>
      </c>
      <c r="T153">
        <v>4.7359213288820357</v>
      </c>
      <c r="U153">
        <v>5.0787837760621741</v>
      </c>
      <c r="V153">
        <v>6.3545182015725592</v>
      </c>
      <c r="W153" t="s">
        <v>138</v>
      </c>
    </row>
    <row r="154" spans="1:23" ht="67.5" x14ac:dyDescent="0.4">
      <c r="A154" t="str">
        <f t="shared" si="2"/>
        <v>PakistanInterest income/noninterest income</v>
      </c>
      <c r="B154" t="s">
        <v>101</v>
      </c>
      <c r="C154" s="9" t="s">
        <v>140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3112.8045967300382</v>
      </c>
      <c r="M154">
        <v>3402.297267115453</v>
      </c>
      <c r="N154">
        <v>3652.0100578234933</v>
      </c>
      <c r="O154">
        <v>3764.6136277622791</v>
      </c>
      <c r="P154">
        <v>4015.8403232024793</v>
      </c>
      <c r="Q154">
        <v>3935.4423445209372</v>
      </c>
      <c r="R154">
        <v>4123.8276944000572</v>
      </c>
      <c r="S154">
        <v>5075.8938944430147</v>
      </c>
      <c r="T154">
        <v>6435.6583731313312</v>
      </c>
      <c r="U154">
        <v>6706.6686508520834</v>
      </c>
      <c r="V154">
        <v>6466.0708880392376</v>
      </c>
      <c r="W154" t="s">
        <v>138</v>
      </c>
    </row>
    <row r="155" spans="1:23" ht="67.5" x14ac:dyDescent="0.4">
      <c r="A155" t="str">
        <f t="shared" si="2"/>
        <v>PanamaProvisions/Assets</v>
      </c>
      <c r="B155" t="s">
        <v>102</v>
      </c>
      <c r="C155" s="9" t="s">
        <v>141</v>
      </c>
      <c r="D155">
        <v>6.7337262544588619</v>
      </c>
      <c r="E155">
        <v>3.5948275847569851</v>
      </c>
      <c r="F155">
        <v>4.2716137159677068</v>
      </c>
      <c r="G155">
        <v>4.6018701316171953</v>
      </c>
      <c r="H155">
        <v>3.4170217359362267</v>
      </c>
      <c r="I155">
        <v>6.5559946211698676</v>
      </c>
      <c r="J155">
        <v>5.4372280967134872</v>
      </c>
      <c r="K155">
        <v>5.7340233538221606</v>
      </c>
      <c r="L155">
        <v>5.0294362851734542</v>
      </c>
      <c r="M155">
        <v>4.9874638587708153</v>
      </c>
      <c r="N155">
        <v>5.0293414307974356</v>
      </c>
      <c r="O155">
        <v>2.7595087341297879</v>
      </c>
      <c r="P155">
        <v>3.2862997985777258</v>
      </c>
      <c r="Q155">
        <v>2.7350310201077672</v>
      </c>
      <c r="R155">
        <v>2.5023499059888299</v>
      </c>
      <c r="S155">
        <v>1.2034452562425857</v>
      </c>
      <c r="T155">
        <v>1.900509869966363</v>
      </c>
      <c r="U155">
        <v>2.6534308744896453</v>
      </c>
      <c r="V155">
        <v>4.0022938129747851</v>
      </c>
      <c r="W155" t="s">
        <v>138</v>
      </c>
    </row>
    <row r="156" spans="1:23" ht="67.5" x14ac:dyDescent="0.4">
      <c r="A156" t="str">
        <f t="shared" si="2"/>
        <v>PanamaInterest income/noninterest income</v>
      </c>
      <c r="B156" t="s">
        <v>102</v>
      </c>
      <c r="C156" s="9" t="s">
        <v>140</v>
      </c>
      <c r="D156" t="s">
        <v>138</v>
      </c>
      <c r="E156" t="s">
        <v>138</v>
      </c>
      <c r="F156" t="s">
        <v>138</v>
      </c>
      <c r="G156">
        <v>60.128671860131561</v>
      </c>
      <c r="H156">
        <v>46.761344717966502</v>
      </c>
      <c r="I156">
        <v>43.531626942473991</v>
      </c>
      <c r="J156">
        <v>46.82915761048357</v>
      </c>
      <c r="K156">
        <v>50.929625531279129</v>
      </c>
      <c r="L156">
        <v>52.143867872297072</v>
      </c>
      <c r="M156">
        <v>50.663164327475506</v>
      </c>
      <c r="N156">
        <v>50.586911710600234</v>
      </c>
      <c r="O156">
        <v>55.542784190788758</v>
      </c>
      <c r="P156">
        <v>50.017661508021575</v>
      </c>
      <c r="Q156">
        <v>47.807425925872465</v>
      </c>
      <c r="R156">
        <v>47.857500555798808</v>
      </c>
      <c r="S156">
        <v>49.138915595090928</v>
      </c>
      <c r="T156">
        <v>46.310127957736547</v>
      </c>
      <c r="U156">
        <v>52.689911729637132</v>
      </c>
      <c r="V156">
        <v>46.416697806821695</v>
      </c>
      <c r="W156" t="s">
        <v>138</v>
      </c>
    </row>
    <row r="157" spans="1:23" ht="67.5" x14ac:dyDescent="0.4">
      <c r="A157" t="str">
        <f t="shared" si="2"/>
        <v>Papua New GuineaProvisions/Assets</v>
      </c>
      <c r="B157" t="s">
        <v>103</v>
      </c>
      <c r="C157" s="9" t="s">
        <v>141</v>
      </c>
      <c r="D157" t="s">
        <v>138</v>
      </c>
      <c r="E157" t="s">
        <v>138</v>
      </c>
      <c r="F157" t="s">
        <v>138</v>
      </c>
      <c r="G157">
        <v>20.10897229027989</v>
      </c>
      <c r="H157">
        <v>11.188814262267613</v>
      </c>
      <c r="I157">
        <v>18.180668640567475</v>
      </c>
      <c r="J157">
        <v>18.03614426136744</v>
      </c>
      <c r="K157">
        <v>11.976047892976892</v>
      </c>
      <c r="L157">
        <v>14.133730600294596</v>
      </c>
      <c r="M157">
        <v>9.7997821742117406</v>
      </c>
      <c r="N157">
        <v>6.1835703387112178</v>
      </c>
      <c r="O157">
        <v>5.4537818701819489</v>
      </c>
      <c r="P157">
        <v>5.0755621911299595</v>
      </c>
      <c r="Q157">
        <v>6.2337742779267646</v>
      </c>
      <c r="R157">
        <v>5.7293400493686626</v>
      </c>
      <c r="S157">
        <v>3.5875542482136558</v>
      </c>
      <c r="T157">
        <v>12.949838643230295</v>
      </c>
      <c r="U157">
        <v>32.513894594079616</v>
      </c>
      <c r="V157">
        <v>5.9232786797458097</v>
      </c>
      <c r="W157" t="s">
        <v>138</v>
      </c>
    </row>
    <row r="158" spans="1:23" ht="67.5" x14ac:dyDescent="0.4">
      <c r="A158" t="str">
        <f t="shared" si="2"/>
        <v>Papua New GuineaInterest income/noninterest income</v>
      </c>
      <c r="B158" t="s">
        <v>103</v>
      </c>
      <c r="C158" s="9" t="s">
        <v>140</v>
      </c>
      <c r="D158">
        <v>0</v>
      </c>
      <c r="E158">
        <v>0</v>
      </c>
      <c r="F158">
        <v>0</v>
      </c>
      <c r="G158">
        <v>5.0882259168610281E-3</v>
      </c>
      <c r="H158">
        <v>5.8743747101386856E-3</v>
      </c>
      <c r="I158">
        <v>5.5346581058815314E-3</v>
      </c>
      <c r="J158">
        <v>4.9483733031789809E-3</v>
      </c>
      <c r="K158">
        <v>4.4218803927480298E-3</v>
      </c>
      <c r="L158">
        <v>4.2238124263976875E-3</v>
      </c>
      <c r="M158">
        <v>3.7289650947832189E-3</v>
      </c>
      <c r="N158">
        <v>3.5868537261416196E-3</v>
      </c>
      <c r="O158">
        <v>3.7012695188653037E-3</v>
      </c>
      <c r="P158">
        <v>3.7595577057225752E-3</v>
      </c>
      <c r="Q158">
        <v>3.7169657371527551E-3</v>
      </c>
      <c r="R158">
        <v>3.5013462157532788E-3</v>
      </c>
      <c r="S158">
        <v>3.8910246864242511E-3</v>
      </c>
      <c r="T158">
        <v>4.2908889714535561E-3</v>
      </c>
      <c r="U158">
        <v>3.4952740294521946E-3</v>
      </c>
      <c r="V158">
        <v>3.5663617586818722E-3</v>
      </c>
      <c r="W158" t="s">
        <v>138</v>
      </c>
    </row>
    <row r="159" spans="1:23" ht="67.5" x14ac:dyDescent="0.4">
      <c r="A159" t="str">
        <f t="shared" si="2"/>
        <v>ParaguayProvisions/Assets</v>
      </c>
      <c r="B159" t="s">
        <v>104</v>
      </c>
      <c r="C159" s="9" t="s">
        <v>141</v>
      </c>
      <c r="D159">
        <v>6.4814420338415859</v>
      </c>
      <c r="E159">
        <v>3.5120073054134355</v>
      </c>
      <c r="F159">
        <v>4.9699112516394495</v>
      </c>
      <c r="G159">
        <v>5.6103958599326411</v>
      </c>
      <c r="H159">
        <v>7.1340875914578241</v>
      </c>
      <c r="I159">
        <v>8.1463925083913935</v>
      </c>
      <c r="J159">
        <v>4.2375895945494388</v>
      </c>
      <c r="K159">
        <v>4.7801003874683818</v>
      </c>
      <c r="L159">
        <v>2.7964581835914135</v>
      </c>
      <c r="M159">
        <v>2.6395512084090909</v>
      </c>
      <c r="N159">
        <v>1.7177572144296196</v>
      </c>
      <c r="O159">
        <v>1.5418148375353211</v>
      </c>
      <c r="P159">
        <v>1.888099266909985</v>
      </c>
      <c r="Q159">
        <v>1.824905159681683</v>
      </c>
      <c r="R159">
        <v>1.8140489587767872</v>
      </c>
      <c r="S159">
        <v>1.5563761990329366</v>
      </c>
      <c r="T159">
        <v>2.1418599836015151</v>
      </c>
      <c r="U159">
        <v>1.5707820015168092</v>
      </c>
      <c r="V159">
        <v>1.816115616681736</v>
      </c>
      <c r="W159" t="s">
        <v>138</v>
      </c>
    </row>
    <row r="160" spans="1:23" ht="67.5" x14ac:dyDescent="0.4">
      <c r="A160" t="str">
        <f t="shared" si="2"/>
        <v>ParaguayInterest income/noninterest income</v>
      </c>
      <c r="B160" t="s">
        <v>104</v>
      </c>
      <c r="C160" s="9" t="s">
        <v>140</v>
      </c>
      <c r="D160" t="s">
        <v>138</v>
      </c>
      <c r="E160" t="s">
        <v>138</v>
      </c>
      <c r="F160" t="s">
        <v>138</v>
      </c>
      <c r="G160" t="s">
        <v>138</v>
      </c>
      <c r="H160" t="s">
        <v>138</v>
      </c>
      <c r="I160">
        <v>2519.5068112586487</v>
      </c>
      <c r="J160">
        <v>2584.6893426757806</v>
      </c>
      <c r="K160">
        <v>2482.7339245403068</v>
      </c>
      <c r="L160">
        <v>2843.7064305109984</v>
      </c>
      <c r="M160">
        <v>3086.8195052817468</v>
      </c>
      <c r="N160">
        <v>3308.3013488871052</v>
      </c>
      <c r="O160">
        <v>3065.4537753856448</v>
      </c>
      <c r="P160">
        <v>3107.0687602816233</v>
      </c>
      <c r="Q160">
        <v>3192.2410013076174</v>
      </c>
      <c r="R160">
        <v>3153.0808657927696</v>
      </c>
      <c r="S160">
        <v>4095.061016996171</v>
      </c>
      <c r="T160">
        <v>4572.622087582813</v>
      </c>
      <c r="U160">
        <v>3737.1264174377557</v>
      </c>
      <c r="V160">
        <v>3494.8829885148139</v>
      </c>
      <c r="W160" t="s">
        <v>138</v>
      </c>
    </row>
    <row r="161" spans="1:23" ht="67.5" x14ac:dyDescent="0.4">
      <c r="A161" t="str">
        <f t="shared" si="2"/>
        <v>PeruProvisions/Assets</v>
      </c>
      <c r="B161" t="s">
        <v>105</v>
      </c>
      <c r="C161" s="9" t="s">
        <v>141</v>
      </c>
      <c r="D161" t="s">
        <v>138</v>
      </c>
      <c r="E161" t="s">
        <v>138</v>
      </c>
      <c r="F161" t="s">
        <v>138</v>
      </c>
      <c r="G161" t="s">
        <v>138</v>
      </c>
      <c r="H161" t="s">
        <v>138</v>
      </c>
      <c r="I161">
        <v>0.90640888728928426</v>
      </c>
      <c r="J161">
        <v>0.87681577361637575</v>
      </c>
      <c r="K161">
        <v>0.7708133740180908</v>
      </c>
      <c r="L161">
        <v>0.75313814410066726</v>
      </c>
      <c r="M161">
        <v>0.69235288887597313</v>
      </c>
      <c r="N161">
        <v>0.93908025317730937</v>
      </c>
      <c r="O161">
        <v>0.70226102789723033</v>
      </c>
      <c r="P161">
        <v>0.61051509662915782</v>
      </c>
      <c r="Q161">
        <v>0.57434885566540761</v>
      </c>
      <c r="R161">
        <v>0.57908743998111734</v>
      </c>
      <c r="S161">
        <v>0.18320339769762231</v>
      </c>
      <c r="T161">
        <v>0.47182244014042957</v>
      </c>
      <c r="U161">
        <v>0.4739701426683095</v>
      </c>
      <c r="V161">
        <v>0.28205862318543928</v>
      </c>
      <c r="W161" t="s">
        <v>138</v>
      </c>
    </row>
    <row r="162" spans="1:23" ht="67.5" x14ac:dyDescent="0.4">
      <c r="A162" t="str">
        <f t="shared" si="2"/>
        <v>PeruInterest income/noninterest income</v>
      </c>
      <c r="B162" t="s">
        <v>105</v>
      </c>
      <c r="C162" s="9" t="s">
        <v>140</v>
      </c>
      <c r="D162" t="s">
        <v>138</v>
      </c>
      <c r="E162" t="s">
        <v>138</v>
      </c>
      <c r="F162" t="s">
        <v>138</v>
      </c>
      <c r="G162" t="s">
        <v>138</v>
      </c>
      <c r="H162">
        <v>0</v>
      </c>
      <c r="I162">
        <v>0.71861679519940325</v>
      </c>
      <c r="J162">
        <v>0.75559079125040829</v>
      </c>
      <c r="K162">
        <v>0.86776372487361897</v>
      </c>
      <c r="L162">
        <v>0.95932579949217456</v>
      </c>
      <c r="M162">
        <v>0.92841508839473297</v>
      </c>
      <c r="N162">
        <v>0.99903903635258207</v>
      </c>
      <c r="O162">
        <v>0.89526887215592965</v>
      </c>
      <c r="P162">
        <v>0.80808149729572287</v>
      </c>
      <c r="Q162">
        <v>0.68548292871291006</v>
      </c>
      <c r="R162">
        <v>0.58704354958903449</v>
      </c>
      <c r="S162">
        <v>0.75895538265527973</v>
      </c>
      <c r="T162">
        <v>0.83157332697660857</v>
      </c>
      <c r="U162">
        <v>0.69752026183167004</v>
      </c>
      <c r="V162">
        <v>0.50708822848463997</v>
      </c>
      <c r="W162" t="s">
        <v>138</v>
      </c>
    </row>
    <row r="163" spans="1:23" ht="67.5" x14ac:dyDescent="0.4">
      <c r="A163" t="str">
        <f t="shared" si="2"/>
        <v>PhilippinesProvisions/Assets</v>
      </c>
      <c r="B163" t="s">
        <v>106</v>
      </c>
      <c r="C163" s="9" t="s">
        <v>141</v>
      </c>
      <c r="D163" t="s">
        <v>138</v>
      </c>
      <c r="E163" t="s">
        <v>138</v>
      </c>
      <c r="F163" t="s">
        <v>138</v>
      </c>
      <c r="G163" t="s">
        <v>138</v>
      </c>
      <c r="H163">
        <v>3.5417700663764267</v>
      </c>
      <c r="I163">
        <v>3.8607587810374357</v>
      </c>
      <c r="J163">
        <v>6.0064290441931067</v>
      </c>
      <c r="K163">
        <v>5.9468584939666824</v>
      </c>
      <c r="L163">
        <v>5.7138489117810343</v>
      </c>
      <c r="M163">
        <v>5.2537496365707481</v>
      </c>
      <c r="N163">
        <v>5.4103829623111146</v>
      </c>
      <c r="O163">
        <v>4.2035551181776842</v>
      </c>
      <c r="P163">
        <v>3.9903140183830361</v>
      </c>
      <c r="Q163">
        <v>4.0538274430109711</v>
      </c>
      <c r="R163">
        <v>3.3387302204028511</v>
      </c>
      <c r="S163">
        <v>1.0717730306933957</v>
      </c>
      <c r="T163">
        <v>2.1284862122695718</v>
      </c>
      <c r="U163">
        <v>2.2589407408657256</v>
      </c>
      <c r="V163">
        <v>2.6074831271904038</v>
      </c>
      <c r="W163" t="s">
        <v>138</v>
      </c>
    </row>
    <row r="164" spans="1:23" ht="67.5" x14ac:dyDescent="0.4">
      <c r="A164" t="str">
        <f t="shared" si="2"/>
        <v>PhilippinesInterest income/noninterest income</v>
      </c>
      <c r="B164" t="s">
        <v>106</v>
      </c>
      <c r="C164" s="9" t="s">
        <v>140</v>
      </c>
      <c r="D164" t="s">
        <v>138</v>
      </c>
      <c r="E164" t="s">
        <v>138</v>
      </c>
      <c r="F164" t="s">
        <v>138</v>
      </c>
      <c r="G164">
        <v>0</v>
      </c>
      <c r="H164" t="s">
        <v>138</v>
      </c>
      <c r="I164" t="s">
        <v>138</v>
      </c>
      <c r="J164" t="s">
        <v>138</v>
      </c>
      <c r="K164" t="s">
        <v>138</v>
      </c>
      <c r="L164" t="s">
        <v>138</v>
      </c>
      <c r="M164" t="s">
        <v>138</v>
      </c>
      <c r="N164" t="s">
        <v>138</v>
      </c>
      <c r="O164" t="s">
        <v>138</v>
      </c>
      <c r="P164" t="s">
        <v>138</v>
      </c>
      <c r="Q164">
        <v>254.73708679898229</v>
      </c>
      <c r="R164">
        <v>253.54201687142125</v>
      </c>
      <c r="S164">
        <v>312.49747010029148</v>
      </c>
      <c r="T164">
        <v>371.306258242578</v>
      </c>
      <c r="U164">
        <v>181.75138029708415</v>
      </c>
      <c r="V164">
        <v>138.83660215573207</v>
      </c>
      <c r="W164" t="s">
        <v>138</v>
      </c>
    </row>
    <row r="165" spans="1:23" ht="67.5" x14ac:dyDescent="0.4">
      <c r="A165" t="str">
        <f t="shared" si="2"/>
        <v>Poland, Rep. ofProvisions/Assets</v>
      </c>
      <c r="B165" t="s">
        <v>107</v>
      </c>
      <c r="C165" s="9" t="s">
        <v>141</v>
      </c>
      <c r="D165" t="s">
        <v>138</v>
      </c>
      <c r="E165" t="s">
        <v>138</v>
      </c>
      <c r="F165" t="s">
        <v>138</v>
      </c>
      <c r="G165">
        <v>4.4685864817399912</v>
      </c>
      <c r="H165" t="s">
        <v>138</v>
      </c>
      <c r="I165" t="s">
        <v>138</v>
      </c>
      <c r="J165" t="s">
        <v>138</v>
      </c>
      <c r="K165" t="s">
        <v>138</v>
      </c>
      <c r="L165" t="s">
        <v>138</v>
      </c>
      <c r="M165" t="s">
        <v>138</v>
      </c>
      <c r="N165" t="s">
        <v>138</v>
      </c>
      <c r="O165" t="s">
        <v>138</v>
      </c>
      <c r="P165" t="s">
        <v>138</v>
      </c>
      <c r="Q165">
        <v>2.6321399856853867</v>
      </c>
      <c r="R165">
        <v>2.4283919026333041</v>
      </c>
      <c r="S165">
        <v>1.5233644458778706</v>
      </c>
      <c r="T165">
        <v>2.172394979520222</v>
      </c>
      <c r="U165">
        <v>1.5986274708461929</v>
      </c>
      <c r="V165">
        <v>2.5009345245790691</v>
      </c>
      <c r="W165" t="s">
        <v>138</v>
      </c>
    </row>
    <row r="166" spans="1:23" ht="67.5" x14ac:dyDescent="0.4">
      <c r="A166" t="str">
        <f t="shared" si="2"/>
        <v>Poland, Rep. ofInterest income/noninterest income</v>
      </c>
      <c r="B166" t="s">
        <v>107</v>
      </c>
      <c r="C166" s="9" t="s">
        <v>140</v>
      </c>
      <c r="D166" t="s">
        <v>138</v>
      </c>
      <c r="E166" t="s">
        <v>138</v>
      </c>
      <c r="F166" t="s">
        <v>138</v>
      </c>
      <c r="G166">
        <v>0.44787604283703281</v>
      </c>
      <c r="H166">
        <v>0.36198123483543448</v>
      </c>
      <c r="I166">
        <v>0.42747729887327129</v>
      </c>
      <c r="J166">
        <v>0.45312295672678449</v>
      </c>
      <c r="K166">
        <v>0.36781279689230012</v>
      </c>
      <c r="L166">
        <v>0.31035072526325275</v>
      </c>
      <c r="M166">
        <v>0.26387826110275214</v>
      </c>
      <c r="N166">
        <v>0.22526108750434612</v>
      </c>
      <c r="O166">
        <v>0.23951385145162965</v>
      </c>
      <c r="P166">
        <v>0.27728235573122467</v>
      </c>
      <c r="Q166" t="s">
        <v>138</v>
      </c>
      <c r="R166">
        <v>0.28468922107187195</v>
      </c>
      <c r="S166">
        <v>1.4497027880273348</v>
      </c>
      <c r="T166">
        <v>1.2403927138997655</v>
      </c>
      <c r="U166">
        <v>1.056093295195621</v>
      </c>
      <c r="V166">
        <v>0.6609070306561855</v>
      </c>
      <c r="W166" t="s">
        <v>138</v>
      </c>
    </row>
    <row r="167" spans="1:23" ht="67.5" x14ac:dyDescent="0.4">
      <c r="A167" t="str">
        <f t="shared" si="2"/>
        <v>Russian FederationProvisions/Assets</v>
      </c>
      <c r="B167" t="s">
        <v>108</v>
      </c>
      <c r="C167" s="9" t="s">
        <v>141</v>
      </c>
      <c r="D167" t="s">
        <v>138</v>
      </c>
      <c r="E167" t="s">
        <v>138</v>
      </c>
      <c r="F167" t="s">
        <v>138</v>
      </c>
      <c r="G167">
        <v>3.3348774100741734</v>
      </c>
      <c r="H167">
        <v>1.4459386536795247</v>
      </c>
      <c r="I167">
        <v>5.7280670622747589</v>
      </c>
      <c r="J167">
        <v>18.236451140923752</v>
      </c>
      <c r="K167">
        <v>10.340281891036602</v>
      </c>
      <c r="L167">
        <v>3.7649810812922744</v>
      </c>
      <c r="M167">
        <v>2.3090414359944176</v>
      </c>
      <c r="N167">
        <v>2.9077528267289532</v>
      </c>
      <c r="O167">
        <v>15.690350506620698</v>
      </c>
      <c r="P167">
        <v>5.7654453115153146</v>
      </c>
      <c r="Q167" t="s">
        <v>138</v>
      </c>
      <c r="R167">
        <v>2.1000479721569811</v>
      </c>
      <c r="S167">
        <v>1.958768938492548</v>
      </c>
      <c r="T167">
        <v>4.4703811093384731</v>
      </c>
      <c r="U167">
        <v>2.3524186363407118</v>
      </c>
      <c r="V167">
        <v>1.4970348379756349</v>
      </c>
      <c r="W167" t="s">
        <v>138</v>
      </c>
    </row>
    <row r="168" spans="1:23" ht="67.5" x14ac:dyDescent="0.4">
      <c r="A168" t="str">
        <f t="shared" si="2"/>
        <v>Russian FederationInterest income/noninterest income</v>
      </c>
      <c r="B168" t="s">
        <v>108</v>
      </c>
      <c r="C168" s="9" t="s">
        <v>140</v>
      </c>
      <c r="D168" t="s">
        <v>138</v>
      </c>
      <c r="E168" t="s">
        <v>138</v>
      </c>
      <c r="F168" t="s">
        <v>138</v>
      </c>
      <c r="G168">
        <v>525.96968559610639</v>
      </c>
      <c r="H168">
        <v>468.74525275942426</v>
      </c>
      <c r="I168">
        <v>408.21769501563517</v>
      </c>
      <c r="J168">
        <v>409.76169825444128</v>
      </c>
      <c r="K168">
        <v>375.36833925910122</v>
      </c>
      <c r="L168">
        <v>348.07758882098813</v>
      </c>
      <c r="M168">
        <v>410.56810655244021</v>
      </c>
      <c r="N168">
        <v>377.91117777632996</v>
      </c>
      <c r="O168">
        <v>307.35722234831587</v>
      </c>
      <c r="P168">
        <v>294.09624952641656</v>
      </c>
      <c r="Q168">
        <v>309.32077314421463</v>
      </c>
      <c r="R168">
        <v>269.62667275406409</v>
      </c>
      <c r="S168">
        <v>266.06274215173579</v>
      </c>
      <c r="T168">
        <v>255.77143632004498</v>
      </c>
      <c r="U168">
        <v>244.70198516582951</v>
      </c>
      <c r="V168">
        <v>259.79848060071669</v>
      </c>
      <c r="W168" t="s">
        <v>138</v>
      </c>
    </row>
    <row r="169" spans="1:23" ht="67.5" x14ac:dyDescent="0.4">
      <c r="A169" t="str">
        <f t="shared" si="2"/>
        <v>RwandaProvisions/Assets</v>
      </c>
      <c r="B169" t="s">
        <v>109</v>
      </c>
      <c r="C169" s="9" t="s">
        <v>141</v>
      </c>
      <c r="D169" t="s">
        <v>138</v>
      </c>
      <c r="E169" t="s">
        <v>138</v>
      </c>
      <c r="F169" t="s">
        <v>138</v>
      </c>
      <c r="G169">
        <v>2.1758236689909642</v>
      </c>
      <c r="H169">
        <v>1.769196962840504</v>
      </c>
      <c r="I169">
        <v>2.6549819673849071</v>
      </c>
      <c r="J169">
        <v>2.6679007719115186</v>
      </c>
      <c r="K169">
        <v>3.6101698153047912</v>
      </c>
      <c r="L169">
        <v>2.5705702994067057</v>
      </c>
      <c r="M169">
        <v>2.7090327426766114</v>
      </c>
      <c r="N169">
        <v>2.1965025168561247</v>
      </c>
      <c r="O169">
        <v>2.1607514593913644</v>
      </c>
      <c r="P169">
        <v>1.7635037304967172</v>
      </c>
      <c r="Q169">
        <v>2.7172628481274677</v>
      </c>
      <c r="R169">
        <v>2.1420577294047205</v>
      </c>
      <c r="S169">
        <v>1.4497844631655077</v>
      </c>
      <c r="T169">
        <v>1.565169394464113</v>
      </c>
      <c r="U169">
        <v>3.7153377843917688</v>
      </c>
      <c r="V169">
        <v>3.2201324173584767</v>
      </c>
      <c r="W169" t="s">
        <v>138</v>
      </c>
    </row>
    <row r="170" spans="1:23" ht="67.5" x14ac:dyDescent="0.4">
      <c r="A170" t="str">
        <f t="shared" si="2"/>
        <v>RwandaInterest income/noninterest income</v>
      </c>
      <c r="B170" t="s">
        <v>109</v>
      </c>
      <c r="C170" s="9" t="s">
        <v>140</v>
      </c>
      <c r="D170" t="s">
        <v>138</v>
      </c>
      <c r="E170" t="s">
        <v>138</v>
      </c>
      <c r="F170" t="s">
        <v>138</v>
      </c>
      <c r="G170" t="s">
        <v>138</v>
      </c>
      <c r="H170" t="s">
        <v>138</v>
      </c>
      <c r="I170" t="s">
        <v>138</v>
      </c>
      <c r="J170" t="s">
        <v>138</v>
      </c>
      <c r="K170" t="s">
        <v>138</v>
      </c>
      <c r="L170" t="s">
        <v>138</v>
      </c>
      <c r="M170" t="s">
        <v>138</v>
      </c>
      <c r="N170" t="s">
        <v>138</v>
      </c>
      <c r="O170">
        <v>39144.127169794207</v>
      </c>
      <c r="P170">
        <v>37948.270470908756</v>
      </c>
      <c r="Q170">
        <v>40575.165279104753</v>
      </c>
      <c r="R170">
        <v>43730.289792526703</v>
      </c>
      <c r="S170">
        <v>49734.768356179535</v>
      </c>
      <c r="T170">
        <v>57539.991571480961</v>
      </c>
      <c r="U170">
        <v>67765.073401701462</v>
      </c>
      <c r="V170">
        <v>80346.501535659845</v>
      </c>
      <c r="W170">
        <v>0</v>
      </c>
    </row>
    <row r="171" spans="1:23" ht="67.5" x14ac:dyDescent="0.4">
      <c r="A171" t="str">
        <f t="shared" si="2"/>
        <v>SamoaProvisions/Assets</v>
      </c>
      <c r="B171" t="s">
        <v>110</v>
      </c>
      <c r="C171" s="9" t="s">
        <v>141</v>
      </c>
      <c r="D171" t="s">
        <v>138</v>
      </c>
      <c r="E171" t="s">
        <v>138</v>
      </c>
      <c r="F171" t="s">
        <v>138</v>
      </c>
      <c r="G171" t="s">
        <v>138</v>
      </c>
      <c r="H171" t="s">
        <v>138</v>
      </c>
      <c r="I171" t="s">
        <v>138</v>
      </c>
      <c r="J171" t="s">
        <v>138</v>
      </c>
      <c r="K171" t="s">
        <v>138</v>
      </c>
      <c r="L171" t="s">
        <v>138</v>
      </c>
      <c r="M171" t="s">
        <v>138</v>
      </c>
      <c r="N171" t="s">
        <v>138</v>
      </c>
      <c r="O171">
        <v>4.9584096738732129</v>
      </c>
      <c r="P171">
        <v>2.6266848660638118</v>
      </c>
      <c r="Q171">
        <v>6.2012998736233973</v>
      </c>
      <c r="R171">
        <v>11.527379949452401</v>
      </c>
      <c r="S171">
        <v>4.8140509725016765</v>
      </c>
      <c r="T171">
        <v>5.5490592757434758</v>
      </c>
      <c r="U171">
        <v>2.5044030604879457</v>
      </c>
      <c r="V171">
        <v>13.585740307051783</v>
      </c>
      <c r="W171">
        <v>323.44827586206901</v>
      </c>
    </row>
    <row r="172" spans="1:23" ht="67.5" x14ac:dyDescent="0.4">
      <c r="A172" t="str">
        <f t="shared" si="2"/>
        <v>SamoaInterest income/noninterest income</v>
      </c>
      <c r="B172" t="s">
        <v>110</v>
      </c>
      <c r="C172" s="9" t="s">
        <v>140</v>
      </c>
      <c r="D172" t="s">
        <v>138</v>
      </c>
      <c r="E172" t="s">
        <v>138</v>
      </c>
      <c r="F172" t="s">
        <v>138</v>
      </c>
      <c r="G172" t="s">
        <v>138</v>
      </c>
      <c r="H172" t="s">
        <v>138</v>
      </c>
      <c r="I172" t="s">
        <v>138</v>
      </c>
      <c r="J172" t="s">
        <v>138</v>
      </c>
      <c r="K172" t="s">
        <v>138</v>
      </c>
      <c r="L172" t="s">
        <v>138</v>
      </c>
      <c r="M172" t="s">
        <v>138</v>
      </c>
      <c r="N172" t="s">
        <v>138</v>
      </c>
      <c r="O172" t="s">
        <v>138</v>
      </c>
      <c r="P172" t="s">
        <v>138</v>
      </c>
      <c r="Q172" t="s">
        <v>138</v>
      </c>
      <c r="R172" t="s">
        <v>138</v>
      </c>
      <c r="S172">
        <v>1.977667979029676E-2</v>
      </c>
      <c r="T172">
        <v>2.0895302504696352E-2</v>
      </c>
      <c r="U172">
        <v>1.7407043587484898E-2</v>
      </c>
      <c r="V172">
        <v>1.1667913716601225E-2</v>
      </c>
      <c r="W172" t="s">
        <v>138</v>
      </c>
    </row>
    <row r="173" spans="1:23" ht="67.5" x14ac:dyDescent="0.4">
      <c r="A173" t="str">
        <f t="shared" si="2"/>
        <v>Saudi ArabiaProvisions/Assets</v>
      </c>
      <c r="B173" t="s">
        <v>111</v>
      </c>
      <c r="C173" s="9" t="s">
        <v>141</v>
      </c>
      <c r="D173" t="s">
        <v>138</v>
      </c>
      <c r="E173" t="s">
        <v>138</v>
      </c>
      <c r="F173" t="s">
        <v>138</v>
      </c>
      <c r="G173" t="s">
        <v>138</v>
      </c>
      <c r="H173" t="s">
        <v>138</v>
      </c>
      <c r="I173" t="s">
        <v>138</v>
      </c>
      <c r="J173" t="s">
        <v>138</v>
      </c>
      <c r="K173" t="s">
        <v>138</v>
      </c>
      <c r="L173" t="s">
        <v>138</v>
      </c>
      <c r="M173" t="s">
        <v>138</v>
      </c>
      <c r="N173" t="s">
        <v>138</v>
      </c>
      <c r="O173" t="s">
        <v>138</v>
      </c>
      <c r="P173" t="s">
        <v>138</v>
      </c>
      <c r="Q173" t="s">
        <v>138</v>
      </c>
      <c r="R173" t="s">
        <v>138</v>
      </c>
      <c r="S173">
        <v>1.3209428009831865</v>
      </c>
      <c r="T173">
        <v>1.9410876959243704</v>
      </c>
      <c r="U173">
        <v>2.8122614380922775</v>
      </c>
      <c r="V173">
        <v>2.7145651230537622</v>
      </c>
      <c r="W173" t="s">
        <v>138</v>
      </c>
    </row>
    <row r="174" spans="1:23" ht="67.5" x14ac:dyDescent="0.4">
      <c r="A174" t="str">
        <f t="shared" si="2"/>
        <v>Saudi ArabiaInterest income/noninterest income</v>
      </c>
      <c r="B174" t="s">
        <v>111</v>
      </c>
      <c r="C174" s="9" t="s">
        <v>140</v>
      </c>
      <c r="D174">
        <v>0</v>
      </c>
      <c r="E174">
        <v>0</v>
      </c>
      <c r="F174">
        <v>0</v>
      </c>
      <c r="G174">
        <v>0</v>
      </c>
      <c r="H174">
        <v>1817.0368941496727</v>
      </c>
      <c r="I174">
        <v>2772.5947054956155</v>
      </c>
      <c r="J174">
        <v>2960.449176854132</v>
      </c>
      <c r="K174">
        <v>2401.6765805189884</v>
      </c>
      <c r="L174">
        <v>2730.0944992710738</v>
      </c>
      <c r="M174">
        <v>3411.2270893386667</v>
      </c>
      <c r="N174">
        <v>2582.9317648594861</v>
      </c>
      <c r="O174">
        <v>2441.2843224344933</v>
      </c>
      <c r="P174">
        <v>2473.724618438227</v>
      </c>
      <c r="Q174">
        <v>2282.0423298553637</v>
      </c>
      <c r="R174">
        <v>2101.9847335648128</v>
      </c>
      <c r="S174">
        <v>2308.463465710548</v>
      </c>
      <c r="T174">
        <v>2605.0908340030205</v>
      </c>
      <c r="U174" t="s">
        <v>138</v>
      </c>
      <c r="V174" t="s">
        <v>138</v>
      </c>
      <c r="W174" t="s">
        <v>138</v>
      </c>
    </row>
    <row r="175" spans="1:23" ht="67.5" x14ac:dyDescent="0.4">
      <c r="A175" t="str">
        <f t="shared" si="2"/>
        <v>SeychellesProvisions/Assets</v>
      </c>
      <c r="B175" t="s">
        <v>112</v>
      </c>
      <c r="C175" s="9" t="s">
        <v>141</v>
      </c>
      <c r="D175" t="s">
        <v>138</v>
      </c>
      <c r="E175">
        <v>-16.739411464534786</v>
      </c>
      <c r="F175">
        <v>21.875036214389183</v>
      </c>
      <c r="G175">
        <v>12.526358481668797</v>
      </c>
      <c r="H175">
        <v>-33.088933592450601</v>
      </c>
      <c r="I175">
        <v>5.3661421140428169</v>
      </c>
      <c r="J175">
        <v>5.2052584840019112</v>
      </c>
      <c r="K175">
        <v>33.63973829717365</v>
      </c>
      <c r="L175">
        <v>15.045241447597441</v>
      </c>
      <c r="M175">
        <v>30.692032884680561</v>
      </c>
      <c r="N175">
        <v>78.719390360929197</v>
      </c>
      <c r="O175">
        <v>228.54821144381972</v>
      </c>
      <c r="P175">
        <v>-726.81645506624125</v>
      </c>
      <c r="Q175">
        <v>66.267916343324885</v>
      </c>
      <c r="R175">
        <v>-31.068183413540261</v>
      </c>
      <c r="S175">
        <v>1.6391187474137117</v>
      </c>
      <c r="T175">
        <v>-10.215823167709242</v>
      </c>
      <c r="U175" t="s">
        <v>138</v>
      </c>
      <c r="V175" t="s">
        <v>138</v>
      </c>
      <c r="W175" t="s">
        <v>138</v>
      </c>
    </row>
    <row r="176" spans="1:23" ht="67.5" x14ac:dyDescent="0.4">
      <c r="A176" t="str">
        <f t="shared" si="2"/>
        <v>SeychellesInterest income/noninterest income</v>
      </c>
      <c r="B176" t="s">
        <v>112</v>
      </c>
      <c r="C176" s="9" t="s">
        <v>140</v>
      </c>
      <c r="D176">
        <v>0.29196185403771413</v>
      </c>
      <c r="E176" t="s">
        <v>138</v>
      </c>
      <c r="F176" t="s">
        <v>138</v>
      </c>
      <c r="G176">
        <v>1.8458386832039029</v>
      </c>
      <c r="H176" t="s">
        <v>138</v>
      </c>
      <c r="I176" t="s">
        <v>138</v>
      </c>
      <c r="J176" t="s">
        <v>138</v>
      </c>
      <c r="K176" t="s">
        <v>138</v>
      </c>
      <c r="L176" t="s">
        <v>138</v>
      </c>
      <c r="M176" t="s">
        <v>138</v>
      </c>
      <c r="N176" t="s">
        <v>138</v>
      </c>
      <c r="O176" t="s">
        <v>138</v>
      </c>
      <c r="P176" t="s">
        <v>138</v>
      </c>
      <c r="Q176" t="s">
        <v>138</v>
      </c>
      <c r="R176" t="s">
        <v>138</v>
      </c>
      <c r="S176" t="s">
        <v>138</v>
      </c>
      <c r="T176" t="s">
        <v>138</v>
      </c>
      <c r="U176" t="s">
        <v>138</v>
      </c>
      <c r="V176" t="s">
        <v>138</v>
      </c>
      <c r="W176" t="s">
        <v>138</v>
      </c>
    </row>
    <row r="177" spans="1:23" ht="67.5" x14ac:dyDescent="0.4">
      <c r="A177" t="str">
        <f t="shared" si="2"/>
        <v>SingaporeProvisions/Assets</v>
      </c>
      <c r="B177" t="s">
        <v>113</v>
      </c>
      <c r="C177" s="9" t="s">
        <v>141</v>
      </c>
      <c r="D177" t="s">
        <v>138</v>
      </c>
      <c r="E177" t="s">
        <v>138</v>
      </c>
      <c r="F177" t="s">
        <v>138</v>
      </c>
      <c r="G177">
        <v>1.6656161994269862E-3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138</v>
      </c>
      <c r="T177" t="s">
        <v>138</v>
      </c>
      <c r="U177" t="s">
        <v>138</v>
      </c>
      <c r="V177" t="s">
        <v>138</v>
      </c>
      <c r="W177" t="s">
        <v>138</v>
      </c>
    </row>
    <row r="178" spans="1:23" ht="81" x14ac:dyDescent="0.4">
      <c r="A178" t="str">
        <f t="shared" si="2"/>
        <v>Sint Maarten, Kingdom of the NetherlandsInterest income/noninterest income</v>
      </c>
      <c r="B178" t="s">
        <v>114</v>
      </c>
      <c r="C178" s="9" t="s">
        <v>140</v>
      </c>
      <c r="D178" t="s">
        <v>138</v>
      </c>
      <c r="E178" t="s">
        <v>138</v>
      </c>
      <c r="F178" t="s">
        <v>138</v>
      </c>
      <c r="G178" t="s">
        <v>138</v>
      </c>
      <c r="H178" t="s">
        <v>138</v>
      </c>
      <c r="I178" t="s">
        <v>138</v>
      </c>
      <c r="J178" t="s">
        <v>138</v>
      </c>
      <c r="K178" t="s">
        <v>138</v>
      </c>
      <c r="L178" t="s">
        <v>138</v>
      </c>
      <c r="M178" t="s">
        <v>138</v>
      </c>
      <c r="N178" t="s">
        <v>138</v>
      </c>
      <c r="O178" t="s">
        <v>138</v>
      </c>
      <c r="P178" t="s">
        <v>138</v>
      </c>
      <c r="Q178">
        <v>1.913322163341646</v>
      </c>
      <c r="R178">
        <v>1.9321957710011508</v>
      </c>
      <c r="S178">
        <v>2.3486823615885162</v>
      </c>
      <c r="T178">
        <v>1.7779758662242691</v>
      </c>
      <c r="U178">
        <v>1.4055917866597791</v>
      </c>
      <c r="V178" t="s">
        <v>138</v>
      </c>
      <c r="W178" t="s">
        <v>138</v>
      </c>
    </row>
    <row r="179" spans="1:23" ht="81" x14ac:dyDescent="0.4">
      <c r="A179" t="str">
        <f t="shared" si="2"/>
        <v>Sint Maarten, Kingdom of the NetherlandsProvisions/Assets</v>
      </c>
      <c r="B179" t="s">
        <v>114</v>
      </c>
      <c r="C179" s="9" t="s">
        <v>141</v>
      </c>
      <c r="D179" t="s">
        <v>138</v>
      </c>
      <c r="E179" t="s">
        <v>138</v>
      </c>
      <c r="F179" t="s">
        <v>138</v>
      </c>
      <c r="G179" t="s">
        <v>138</v>
      </c>
      <c r="H179" t="s">
        <v>138</v>
      </c>
      <c r="I179" t="s">
        <v>138</v>
      </c>
      <c r="J179" t="s">
        <v>138</v>
      </c>
      <c r="K179" t="s">
        <v>138</v>
      </c>
      <c r="L179" t="s">
        <v>138</v>
      </c>
      <c r="M179" t="s">
        <v>138</v>
      </c>
      <c r="N179" t="s">
        <v>138</v>
      </c>
      <c r="O179" t="s">
        <v>138</v>
      </c>
      <c r="P179" t="s">
        <v>138</v>
      </c>
      <c r="Q179">
        <v>-1.4366981000672362E-2</v>
      </c>
      <c r="R179">
        <v>-1.0487390223853576E-2</v>
      </c>
      <c r="S179">
        <v>6.4832983900501998E-3</v>
      </c>
      <c r="T179">
        <v>-3.4833723189548426E-4</v>
      </c>
      <c r="U179">
        <v>-6.0118965046776561E-4</v>
      </c>
      <c r="V179" t="s">
        <v>138</v>
      </c>
      <c r="W179" t="s">
        <v>138</v>
      </c>
    </row>
    <row r="180" spans="1:23" ht="67.5" x14ac:dyDescent="0.4">
      <c r="A180" t="str">
        <f t="shared" si="2"/>
        <v>Solomon IslandsInterest income/noninterest income</v>
      </c>
      <c r="B180" t="s">
        <v>115</v>
      </c>
      <c r="C180" s="9" t="s">
        <v>140</v>
      </c>
      <c r="D180" t="s">
        <v>138</v>
      </c>
      <c r="E180" t="s">
        <v>138</v>
      </c>
      <c r="F180" t="s">
        <v>138</v>
      </c>
      <c r="G180" t="s">
        <v>138</v>
      </c>
      <c r="H180" t="s">
        <v>138</v>
      </c>
      <c r="I180">
        <v>1.0160866923471705</v>
      </c>
      <c r="J180">
        <v>1.042913123022152</v>
      </c>
      <c r="K180">
        <v>1.0077716784182771</v>
      </c>
      <c r="L180">
        <v>1.2436690975697777</v>
      </c>
      <c r="M180">
        <v>1.3699605661525005</v>
      </c>
      <c r="N180">
        <v>1.2876898227217961</v>
      </c>
      <c r="O180">
        <v>1.3555655725845048</v>
      </c>
      <c r="P180">
        <v>1.2973054448804457</v>
      </c>
      <c r="Q180">
        <v>1.2740116018765451</v>
      </c>
      <c r="R180">
        <v>1.2500964537556538</v>
      </c>
      <c r="S180">
        <v>1.5501122591859398</v>
      </c>
      <c r="T180">
        <v>1.51187890390114</v>
      </c>
      <c r="U180">
        <v>1.3614743959759215</v>
      </c>
      <c r="V180">
        <v>1.3531524520734501</v>
      </c>
      <c r="W180" t="s">
        <v>138</v>
      </c>
    </row>
    <row r="181" spans="1:23" ht="67.5" x14ac:dyDescent="0.4">
      <c r="A181" t="str">
        <f t="shared" si="2"/>
        <v>Solomon IslandsProvisions/Assets</v>
      </c>
      <c r="B181" t="s">
        <v>115</v>
      </c>
      <c r="C181" s="9" t="s">
        <v>141</v>
      </c>
      <c r="D181" t="s">
        <v>138</v>
      </c>
      <c r="E181" t="s">
        <v>138</v>
      </c>
      <c r="F181" t="s">
        <v>138</v>
      </c>
      <c r="G181" t="s">
        <v>138</v>
      </c>
      <c r="H181" t="s">
        <v>138</v>
      </c>
      <c r="I181">
        <v>1.6665487302536921E-3</v>
      </c>
      <c r="J181">
        <v>6.9652506215722495E-3</v>
      </c>
      <c r="K181">
        <v>7.4529230913222846E-5</v>
      </c>
      <c r="L181">
        <v>1.0654411028086031E-3</v>
      </c>
      <c r="M181">
        <v>6.5913866687659162E-3</v>
      </c>
      <c r="N181">
        <v>6.8220218167965273E-3</v>
      </c>
      <c r="O181">
        <v>5.4860258355114893E-3</v>
      </c>
      <c r="P181">
        <v>3.7923194367183726E-3</v>
      </c>
      <c r="Q181">
        <v>1.5209182523563145E-3</v>
      </c>
      <c r="R181">
        <v>3.868716034035608E-3</v>
      </c>
      <c r="S181">
        <v>7.1034963696279376E-3</v>
      </c>
      <c r="T181">
        <v>3.828491920328483E-3</v>
      </c>
      <c r="U181">
        <v>-2.2666014852773054E-3</v>
      </c>
      <c r="V181">
        <v>-1.6935358437539423E-3</v>
      </c>
      <c r="W181" t="s">
        <v>138</v>
      </c>
    </row>
    <row r="182" spans="1:23" ht="67.5" x14ac:dyDescent="0.4">
      <c r="A182" t="str">
        <f t="shared" si="2"/>
        <v>South AfricaInterest income/noninterest income</v>
      </c>
      <c r="B182" t="s">
        <v>116</v>
      </c>
      <c r="C182" s="9" t="s">
        <v>140</v>
      </c>
      <c r="D182" t="s">
        <v>138</v>
      </c>
      <c r="E182" t="s">
        <v>138</v>
      </c>
      <c r="F182" t="s">
        <v>138</v>
      </c>
      <c r="G182">
        <v>3.8095444207912958</v>
      </c>
      <c r="H182">
        <v>3.0018898479436271</v>
      </c>
      <c r="I182">
        <v>2.4980688217038693</v>
      </c>
      <c r="J182">
        <v>2.2467278376543547</v>
      </c>
      <c r="K182">
        <v>2.0476268164621976</v>
      </c>
      <c r="L182">
        <v>2.1662963887756375</v>
      </c>
      <c r="M182">
        <v>2.3174103518106075</v>
      </c>
      <c r="N182">
        <v>2.4995920298723342</v>
      </c>
      <c r="O182">
        <v>2.7357011786235059</v>
      </c>
      <c r="P182">
        <v>2.7549801193699053</v>
      </c>
      <c r="Q182">
        <v>2.7384325239318503</v>
      </c>
      <c r="R182">
        <v>2.9160912974204929</v>
      </c>
      <c r="S182">
        <v>2.6227393804672183</v>
      </c>
      <c r="T182">
        <v>2.2677443305145979</v>
      </c>
      <c r="U182" t="s">
        <v>138</v>
      </c>
      <c r="V182" t="s">
        <v>138</v>
      </c>
      <c r="W182" t="s">
        <v>138</v>
      </c>
    </row>
    <row r="183" spans="1:23" ht="67.5" x14ac:dyDescent="0.4">
      <c r="A183" t="str">
        <f t="shared" si="2"/>
        <v>South AfricaProvisions/Assets</v>
      </c>
      <c r="B183" t="s">
        <v>116</v>
      </c>
      <c r="C183" s="9" t="s">
        <v>141</v>
      </c>
      <c r="D183" t="s">
        <v>138</v>
      </c>
      <c r="E183" t="s">
        <v>138</v>
      </c>
      <c r="F183" t="s">
        <v>138</v>
      </c>
      <c r="G183">
        <v>9.2822637631477158E-3</v>
      </c>
      <c r="H183">
        <v>1.1860237864465524E-2</v>
      </c>
      <c r="I183">
        <v>8.6784037226404383E-3</v>
      </c>
      <c r="J183">
        <v>7.0261209144769927E-3</v>
      </c>
      <c r="K183">
        <v>9.1050619919267415E-3</v>
      </c>
      <c r="L183">
        <v>9.9672603848941655E-3</v>
      </c>
      <c r="M183">
        <v>9.4035264202735769E-3</v>
      </c>
      <c r="N183">
        <v>6.877242249130321E-3</v>
      </c>
      <c r="O183">
        <v>5.6693489345036232E-3</v>
      </c>
      <c r="P183">
        <v>5.7861254197043308E-3</v>
      </c>
      <c r="Q183">
        <v>5.4188654527773869E-3</v>
      </c>
      <c r="R183">
        <v>5.5989236207652426E-3</v>
      </c>
      <c r="S183">
        <v>1.0931726763635661E-2</v>
      </c>
      <c r="T183">
        <v>4.7119887114112496E-3</v>
      </c>
      <c r="U183" t="s">
        <v>138</v>
      </c>
      <c r="V183" t="s">
        <v>138</v>
      </c>
      <c r="W183" t="s">
        <v>138</v>
      </c>
    </row>
    <row r="184" spans="1:23" ht="67.5" x14ac:dyDescent="0.4">
      <c r="A184" t="str">
        <f t="shared" si="2"/>
        <v>Sri LankaInterest income/noninterest income</v>
      </c>
      <c r="B184" t="s">
        <v>117</v>
      </c>
      <c r="C184" s="9" t="s">
        <v>140</v>
      </c>
      <c r="D184" t="s">
        <v>138</v>
      </c>
      <c r="E184" t="s">
        <v>138</v>
      </c>
      <c r="F184" t="s">
        <v>138</v>
      </c>
      <c r="G184" t="s">
        <v>138</v>
      </c>
      <c r="H184" t="s">
        <v>138</v>
      </c>
      <c r="I184" t="s">
        <v>138</v>
      </c>
      <c r="J184">
        <v>5.8987250541498124</v>
      </c>
      <c r="K184">
        <v>6.2821731999252304</v>
      </c>
      <c r="L184">
        <v>6.9027310151040178</v>
      </c>
      <c r="M184">
        <v>5.7224220049341472</v>
      </c>
      <c r="N184">
        <v>6.0621001332310858</v>
      </c>
      <c r="O184">
        <v>7.3573651343297515</v>
      </c>
      <c r="P184">
        <v>7.9807402204575748</v>
      </c>
      <c r="Q184">
        <v>7.5076053440016173</v>
      </c>
      <c r="R184">
        <v>9.1579024701368841</v>
      </c>
      <c r="S184">
        <v>8.1706610980168666</v>
      </c>
      <c r="T184">
        <v>7.1942734821766638</v>
      </c>
      <c r="U184">
        <v>7.4114952807852124</v>
      </c>
      <c r="V184" t="s">
        <v>138</v>
      </c>
      <c r="W184" t="s">
        <v>138</v>
      </c>
    </row>
    <row r="185" spans="1:23" ht="67.5" x14ac:dyDescent="0.4">
      <c r="A185" t="str">
        <f t="shared" si="2"/>
        <v>Sri LankaProvisions/Assets</v>
      </c>
      <c r="B185" t="s">
        <v>117</v>
      </c>
      <c r="C185" s="9" t="s">
        <v>141</v>
      </c>
      <c r="D185" t="s">
        <v>138</v>
      </c>
      <c r="E185" t="s">
        <v>138</v>
      </c>
      <c r="F185" t="s">
        <v>138</v>
      </c>
      <c r="G185" t="s">
        <v>138</v>
      </c>
      <c r="H185" t="s">
        <v>138</v>
      </c>
      <c r="I185" t="s">
        <v>138</v>
      </c>
      <c r="J185">
        <v>-2.3023783984392934E-5</v>
      </c>
      <c r="K185">
        <v>1.2103039541520619E-3</v>
      </c>
      <c r="L185">
        <v>3.0901800071873493E-3</v>
      </c>
      <c r="M185">
        <v>1.6005739126730523E-3</v>
      </c>
      <c r="N185">
        <v>2.3318190438093114E-3</v>
      </c>
      <c r="O185">
        <v>1.2439177958737137E-3</v>
      </c>
      <c r="P185">
        <v>1.9005106534203777E-3</v>
      </c>
      <c r="Q185">
        <v>3.5834340096642329E-3</v>
      </c>
      <c r="R185">
        <v>4.8776390201313103E-3</v>
      </c>
      <c r="S185">
        <v>5.7286805222073198E-3</v>
      </c>
      <c r="T185">
        <v>5.8657479328291465E-3</v>
      </c>
      <c r="U185">
        <v>2.4146174032706923E-2</v>
      </c>
      <c r="V185" t="s">
        <v>138</v>
      </c>
      <c r="W185" t="s">
        <v>138</v>
      </c>
    </row>
    <row r="186" spans="1:23" ht="67.5" x14ac:dyDescent="0.4">
      <c r="A186" t="str">
        <f t="shared" si="2"/>
        <v>SwedenInterest income/noninterest income</v>
      </c>
      <c r="B186" t="s">
        <v>118</v>
      </c>
      <c r="C186" s="9" t="s">
        <v>140</v>
      </c>
      <c r="D186" t="s">
        <v>138</v>
      </c>
      <c r="E186" t="s">
        <v>138</v>
      </c>
      <c r="F186" t="s">
        <v>138</v>
      </c>
      <c r="G186" t="s">
        <v>138</v>
      </c>
      <c r="H186" t="s">
        <v>138</v>
      </c>
      <c r="I186" t="s">
        <v>138</v>
      </c>
      <c r="J186" t="s">
        <v>138</v>
      </c>
      <c r="K186" t="s">
        <v>138</v>
      </c>
      <c r="L186" t="s">
        <v>138</v>
      </c>
      <c r="M186" t="s">
        <v>138</v>
      </c>
      <c r="N186" t="s">
        <v>138</v>
      </c>
      <c r="O186">
        <v>2.243806305165077</v>
      </c>
      <c r="P186">
        <v>2.296885639907138</v>
      </c>
      <c r="Q186">
        <v>2.5815245481343516</v>
      </c>
      <c r="R186">
        <v>2.2151560935416144</v>
      </c>
      <c r="S186">
        <v>1.9840055882258554</v>
      </c>
      <c r="T186">
        <v>1.535808161574435</v>
      </c>
      <c r="U186">
        <v>2.3659574468085105</v>
      </c>
      <c r="V186">
        <v>4.8455322018657974</v>
      </c>
      <c r="W186" t="s">
        <v>138</v>
      </c>
    </row>
    <row r="187" spans="1:23" ht="67.5" x14ac:dyDescent="0.4">
      <c r="A187" t="str">
        <f t="shared" si="2"/>
        <v>SwedenProvisions/Assets</v>
      </c>
      <c r="B187" t="s">
        <v>118</v>
      </c>
      <c r="C187" s="9" t="s">
        <v>141</v>
      </c>
      <c r="D187" t="s">
        <v>138</v>
      </c>
      <c r="E187" t="s">
        <v>138</v>
      </c>
      <c r="F187" t="s">
        <v>138</v>
      </c>
      <c r="G187" t="s">
        <v>138</v>
      </c>
      <c r="H187" t="s">
        <v>138</v>
      </c>
      <c r="I187" t="s">
        <v>138</v>
      </c>
      <c r="J187" t="s">
        <v>138</v>
      </c>
      <c r="K187" t="s">
        <v>138</v>
      </c>
      <c r="L187" t="s">
        <v>138</v>
      </c>
      <c r="M187" t="s">
        <v>138</v>
      </c>
      <c r="N187" t="s">
        <v>138</v>
      </c>
      <c r="O187">
        <v>1.2548168681906441E-3</v>
      </c>
      <c r="P187">
        <v>8.1459827174535726E-4</v>
      </c>
      <c r="Q187">
        <v>4.5031510071769857E-4</v>
      </c>
      <c r="R187">
        <v>6.9112694810869531E-4</v>
      </c>
      <c r="S187">
        <v>3.0628982994889776E-3</v>
      </c>
      <c r="T187">
        <v>3.6585303936231416E-4</v>
      </c>
      <c r="U187">
        <v>1.2908283747383703E-3</v>
      </c>
      <c r="V187">
        <v>3.9868619379642946E-4</v>
      </c>
      <c r="W187" t="s">
        <v>138</v>
      </c>
    </row>
    <row r="188" spans="1:23" ht="67.5" x14ac:dyDescent="0.4">
      <c r="A188" t="str">
        <f t="shared" si="2"/>
        <v>SwitzerlandInterest income/noninterest income</v>
      </c>
      <c r="B188" t="s">
        <v>119</v>
      </c>
      <c r="C188" s="9" t="s">
        <v>140</v>
      </c>
      <c r="D188">
        <v>1.4297938872847196</v>
      </c>
      <c r="E188">
        <v>1.9080845333457999</v>
      </c>
      <c r="F188">
        <v>2.3080989968855716</v>
      </c>
      <c r="G188">
        <v>2.8804629323935917</v>
      </c>
      <c r="H188">
        <v>1.2316346383919941</v>
      </c>
      <c r="I188">
        <v>0.86250018617894364</v>
      </c>
      <c r="J188">
        <v>0.99791666836580672</v>
      </c>
      <c r="K188">
        <v>1.0483974174251041</v>
      </c>
      <c r="L188">
        <v>0.82254775786750245</v>
      </c>
      <c r="M188">
        <v>0.82555058998100461</v>
      </c>
      <c r="N188">
        <v>0.69535899644792221</v>
      </c>
      <c r="O188">
        <v>0.85827624663763979</v>
      </c>
      <c r="P188">
        <v>0.90803778606476371</v>
      </c>
      <c r="Q188">
        <v>1.0025030473444725</v>
      </c>
      <c r="R188">
        <v>0.95439733035989371</v>
      </c>
      <c r="S188">
        <v>0.65346869202340307</v>
      </c>
      <c r="T188">
        <v>0.60516863485671191</v>
      </c>
      <c r="U188">
        <v>0.85453887934580253</v>
      </c>
      <c r="V188">
        <v>1.1775290302580568</v>
      </c>
      <c r="W188" t="s">
        <v>138</v>
      </c>
    </row>
    <row r="189" spans="1:23" ht="67.5" x14ac:dyDescent="0.4">
      <c r="A189" t="str">
        <f t="shared" si="2"/>
        <v>SwitzerlandProvisions/Assets</v>
      </c>
      <c r="B189" t="s">
        <v>119</v>
      </c>
      <c r="C189" s="9" t="s">
        <v>141</v>
      </c>
      <c r="D189">
        <v>1.7227792708270357E-3</v>
      </c>
      <c r="E189">
        <v>1.5629938595383632E-3</v>
      </c>
      <c r="F189">
        <v>4.4894346581813623E-3</v>
      </c>
      <c r="G189">
        <v>1.3012905707369741E-2</v>
      </c>
      <c r="H189">
        <v>3.5500380086962821E-3</v>
      </c>
      <c r="I189">
        <v>4.1426033051011335E-3</v>
      </c>
      <c r="J189">
        <v>2.0189552306649908E-3</v>
      </c>
      <c r="K189">
        <v>5.0228942018017983E-3</v>
      </c>
      <c r="L189">
        <v>4.2437246527994152E-3</v>
      </c>
      <c r="M189">
        <v>5.5439035819197097E-3</v>
      </c>
      <c r="N189">
        <v>4.0527667849548938E-3</v>
      </c>
      <c r="O189">
        <v>2.6210749572613563E-3</v>
      </c>
      <c r="P189">
        <v>2.0152014860373097E-3</v>
      </c>
      <c r="Q189">
        <v>2.7971287072755808E-3</v>
      </c>
      <c r="R189">
        <v>7.6810427433288385E-3</v>
      </c>
      <c r="S189">
        <v>2.896029968541762E-3</v>
      </c>
      <c r="T189">
        <v>5.3843313259458033E-3</v>
      </c>
      <c r="U189">
        <v>5.2596704453723841E-3</v>
      </c>
      <c r="V189">
        <v>4.3209909211017325E-3</v>
      </c>
      <c r="W189" t="s">
        <v>138</v>
      </c>
    </row>
    <row r="190" spans="1:23" ht="67.5" x14ac:dyDescent="0.4">
      <c r="A190" t="str">
        <f t="shared" si="2"/>
        <v>Tajikistan, Rep. ofInterest income/noninterest income</v>
      </c>
      <c r="B190" t="s">
        <v>120</v>
      </c>
      <c r="C190" s="9" t="s">
        <v>140</v>
      </c>
      <c r="D190" t="s">
        <v>138</v>
      </c>
      <c r="E190" t="s">
        <v>138</v>
      </c>
      <c r="F190" t="s">
        <v>138</v>
      </c>
      <c r="G190" t="s">
        <v>138</v>
      </c>
      <c r="H190" t="s">
        <v>138</v>
      </c>
      <c r="I190">
        <v>2.0928795928842443</v>
      </c>
      <c r="J190">
        <v>2.399939131258058</v>
      </c>
      <c r="K190">
        <v>1.4860792442686257</v>
      </c>
      <c r="L190">
        <v>1.7338621339636247</v>
      </c>
      <c r="M190">
        <v>1.4749970398758627</v>
      </c>
      <c r="N190" t="s">
        <v>138</v>
      </c>
      <c r="O190" t="s">
        <v>138</v>
      </c>
      <c r="P190" t="s">
        <v>138</v>
      </c>
      <c r="Q190" t="s">
        <v>138</v>
      </c>
      <c r="R190" t="s">
        <v>138</v>
      </c>
      <c r="S190" t="s">
        <v>138</v>
      </c>
      <c r="T190" t="s">
        <v>138</v>
      </c>
      <c r="U190" t="s">
        <v>138</v>
      </c>
      <c r="V190" t="s">
        <v>138</v>
      </c>
      <c r="W190" t="s">
        <v>138</v>
      </c>
    </row>
    <row r="191" spans="1:23" ht="67.5" x14ac:dyDescent="0.4">
      <c r="A191" t="str">
        <f t="shared" si="2"/>
        <v>Tajikistan, Rep. ofProvisions/Assets</v>
      </c>
      <c r="B191" t="s">
        <v>120</v>
      </c>
      <c r="C191" s="9" t="s">
        <v>141</v>
      </c>
      <c r="D191" t="s">
        <v>138</v>
      </c>
      <c r="E191" t="s">
        <v>138</v>
      </c>
      <c r="F191" t="s">
        <v>138</v>
      </c>
      <c r="G191" t="s">
        <v>138</v>
      </c>
      <c r="H191" t="s">
        <v>138</v>
      </c>
      <c r="I191">
        <v>1.6476508952089179E-2</v>
      </c>
      <c r="J191">
        <v>5.6707114628122991E-3</v>
      </c>
      <c r="K191">
        <v>1.1226289767472161E-2</v>
      </c>
      <c r="L191">
        <v>1.6045414043309836E-2</v>
      </c>
      <c r="M191">
        <v>6.1837393252511655E-2</v>
      </c>
      <c r="N191" t="s">
        <v>138</v>
      </c>
      <c r="O191" t="s">
        <v>138</v>
      </c>
      <c r="P191" t="s">
        <v>138</v>
      </c>
      <c r="Q191" t="s">
        <v>138</v>
      </c>
      <c r="R191" t="s">
        <v>138</v>
      </c>
      <c r="S191" t="s">
        <v>138</v>
      </c>
      <c r="T191" t="s">
        <v>138</v>
      </c>
      <c r="U191" t="s">
        <v>138</v>
      </c>
      <c r="V191" t="s">
        <v>138</v>
      </c>
      <c r="W191" t="s">
        <v>138</v>
      </c>
    </row>
    <row r="192" spans="1:23" ht="67.5" x14ac:dyDescent="0.4">
      <c r="A192" t="str">
        <f t="shared" si="2"/>
        <v>Tanzania, United Rep. ofInterest income/noninterest income</v>
      </c>
      <c r="B192" t="s">
        <v>121</v>
      </c>
      <c r="C192" s="9" t="s">
        <v>140</v>
      </c>
      <c r="D192" t="s">
        <v>138</v>
      </c>
      <c r="E192" t="s">
        <v>138</v>
      </c>
      <c r="F192" t="s">
        <v>138</v>
      </c>
      <c r="G192" t="s">
        <v>138</v>
      </c>
      <c r="H192" t="s">
        <v>138</v>
      </c>
      <c r="I192">
        <v>4.7605145828079669</v>
      </c>
      <c r="J192">
        <v>2.0927551585837256</v>
      </c>
      <c r="K192">
        <v>2.4648875745802696</v>
      </c>
      <c r="L192">
        <v>2.7847015335667158</v>
      </c>
      <c r="M192">
        <v>2.8963357404626424</v>
      </c>
      <c r="N192">
        <v>2.8534308852189536</v>
      </c>
      <c r="O192">
        <v>3.1087367229201375</v>
      </c>
      <c r="P192">
        <v>3.2711081117746779</v>
      </c>
      <c r="Q192">
        <v>3.1014585119053764</v>
      </c>
      <c r="R192">
        <v>2.8839166772101721</v>
      </c>
      <c r="S192">
        <v>2.9495714304730005</v>
      </c>
      <c r="T192">
        <v>3.0342770784970696</v>
      </c>
      <c r="U192">
        <v>2.4771528324581324</v>
      </c>
      <c r="V192" t="s">
        <v>138</v>
      </c>
      <c r="W192" t="s">
        <v>138</v>
      </c>
    </row>
    <row r="193" spans="1:23" ht="67.5" x14ac:dyDescent="0.4">
      <c r="A193" t="str">
        <f t="shared" si="2"/>
        <v>Tanzania, United Rep. ofProvisions/Assets</v>
      </c>
      <c r="B193" t="s">
        <v>121</v>
      </c>
      <c r="C193" s="9" t="s">
        <v>141</v>
      </c>
      <c r="D193" t="s">
        <v>138</v>
      </c>
      <c r="E193" t="s">
        <v>138</v>
      </c>
      <c r="F193" t="s">
        <v>138</v>
      </c>
      <c r="G193" t="s">
        <v>138</v>
      </c>
      <c r="H193" t="s">
        <v>138</v>
      </c>
      <c r="I193">
        <v>1.1237257010228568E-2</v>
      </c>
      <c r="J193">
        <v>7.7156024738824899E-3</v>
      </c>
      <c r="K193">
        <v>6.4881053373635226E-3</v>
      </c>
      <c r="L193">
        <v>8.2001761213526467E-3</v>
      </c>
      <c r="M193">
        <v>8.3638353264647355E-3</v>
      </c>
      <c r="N193">
        <v>5.2874610212044438E-3</v>
      </c>
      <c r="O193">
        <v>1.3108187621880948E-2</v>
      </c>
      <c r="P193">
        <v>1.7308602549624661E-2</v>
      </c>
      <c r="Q193">
        <v>2.4867346105273403E-2</v>
      </c>
      <c r="R193">
        <v>2.0177952873584894E-2</v>
      </c>
      <c r="S193">
        <v>1.7018582045927402E-2</v>
      </c>
      <c r="T193">
        <v>1.6001454422740244E-2</v>
      </c>
      <c r="U193">
        <v>1.3221585032094136E-2</v>
      </c>
      <c r="V193" t="s">
        <v>138</v>
      </c>
      <c r="W193" t="s">
        <v>138</v>
      </c>
    </row>
    <row r="194" spans="1:23" ht="67.5" x14ac:dyDescent="0.4">
      <c r="A194" t="str">
        <f t="shared" si="2"/>
        <v>ThailandInterest income/noninterest income</v>
      </c>
      <c r="B194" t="s">
        <v>122</v>
      </c>
      <c r="C194" s="9" t="s">
        <v>140</v>
      </c>
      <c r="D194" t="s">
        <v>138</v>
      </c>
      <c r="E194">
        <v>4.6597155441122258</v>
      </c>
      <c r="F194">
        <v>4.4175645164392598</v>
      </c>
      <c r="G194">
        <v>4.1508930302728881</v>
      </c>
      <c r="H194">
        <v>3.1053399506892658</v>
      </c>
      <c r="I194">
        <v>2.8017345511750169</v>
      </c>
      <c r="J194">
        <v>2.8225422622083274</v>
      </c>
      <c r="K194">
        <v>2.9580774864141022</v>
      </c>
      <c r="L194">
        <v>2.6774917035564894</v>
      </c>
      <c r="M194">
        <v>2.7559804250485311</v>
      </c>
      <c r="N194">
        <v>2.4822058035973034</v>
      </c>
      <c r="O194">
        <v>2.4777037958452004</v>
      </c>
      <c r="P194">
        <v>2.3819754370036073</v>
      </c>
      <c r="Q194">
        <v>2.3592096828959361</v>
      </c>
      <c r="R194">
        <v>1.810759163807804</v>
      </c>
      <c r="S194">
        <v>2.4332182200379653</v>
      </c>
      <c r="T194">
        <v>1.7301959687607167</v>
      </c>
      <c r="U194">
        <v>2.6168532875310548</v>
      </c>
      <c r="V194">
        <v>5.4303187546330616</v>
      </c>
      <c r="W194" t="s">
        <v>138</v>
      </c>
    </row>
    <row r="195" spans="1:23" ht="67.5" x14ac:dyDescent="0.4">
      <c r="A195" t="str">
        <f t="shared" ref="A195:A219" si="3">B195&amp;C195</f>
        <v>ThailandProvisions/Assets</v>
      </c>
      <c r="B195" t="s">
        <v>122</v>
      </c>
      <c r="C195" s="9" t="s">
        <v>141</v>
      </c>
      <c r="D195" t="s">
        <v>138</v>
      </c>
      <c r="E195">
        <v>9.0586949743615575E-3</v>
      </c>
      <c r="F195">
        <v>1.4996903115524074E-2</v>
      </c>
      <c r="G195">
        <v>7.1771795333416648E-3</v>
      </c>
      <c r="H195">
        <v>6.4809225712078129E-3</v>
      </c>
      <c r="I195">
        <v>4.3385866275297445E-3</v>
      </c>
      <c r="J195">
        <v>5.27206213502003E-3</v>
      </c>
      <c r="K195">
        <v>5.130256481192144E-3</v>
      </c>
      <c r="L195">
        <v>5.913759124305102E-3</v>
      </c>
      <c r="M195">
        <v>5.4760891947917469E-3</v>
      </c>
      <c r="N195">
        <v>8.8231799214502603E-3</v>
      </c>
      <c r="O195">
        <v>8.7509190964640722E-3</v>
      </c>
      <c r="P195">
        <v>9.9520076409243992E-3</v>
      </c>
      <c r="Q195">
        <v>8.5333094103306386E-3</v>
      </c>
      <c r="R195">
        <v>9.0924264331543846E-3</v>
      </c>
      <c r="S195">
        <v>1.1768285606457153E-2</v>
      </c>
      <c r="T195">
        <v>1.3542459678094327E-2</v>
      </c>
      <c r="U195">
        <v>8.3129799892860696E-3</v>
      </c>
      <c r="V195">
        <v>4.8974316957295224E-3</v>
      </c>
      <c r="W195" t="s">
        <v>138</v>
      </c>
    </row>
    <row r="196" spans="1:23" ht="67.5" x14ac:dyDescent="0.4">
      <c r="A196" t="str">
        <f t="shared" si="3"/>
        <v>TongaInterest income/noninterest income</v>
      </c>
      <c r="B196" t="s">
        <v>123</v>
      </c>
      <c r="C196" s="9" t="s">
        <v>140</v>
      </c>
      <c r="D196" t="s">
        <v>138</v>
      </c>
      <c r="E196" t="s">
        <v>138</v>
      </c>
      <c r="F196" t="s">
        <v>138</v>
      </c>
      <c r="G196" t="s">
        <v>138</v>
      </c>
      <c r="H196" t="s">
        <v>138</v>
      </c>
      <c r="I196" t="s">
        <v>138</v>
      </c>
      <c r="J196" t="s">
        <v>138</v>
      </c>
      <c r="K196">
        <v>1.5106320574864349</v>
      </c>
      <c r="L196">
        <v>1.3881958483309502</v>
      </c>
      <c r="M196">
        <v>1.4181333333333332</v>
      </c>
      <c r="N196">
        <v>1.349162730785745</v>
      </c>
      <c r="O196">
        <v>1.4197781660098323</v>
      </c>
      <c r="P196">
        <v>1.431459159991016</v>
      </c>
      <c r="Q196">
        <v>1.7156543542532092</v>
      </c>
      <c r="R196">
        <v>1.7996899448390238</v>
      </c>
      <c r="S196">
        <v>2.1661051511658833</v>
      </c>
      <c r="T196">
        <v>1.9852575565926636</v>
      </c>
      <c r="U196">
        <v>1.5387411257175856</v>
      </c>
      <c r="V196">
        <v>1.2820585506648798</v>
      </c>
      <c r="W196" t="s">
        <v>138</v>
      </c>
    </row>
    <row r="197" spans="1:23" ht="67.5" x14ac:dyDescent="0.4">
      <c r="A197" t="str">
        <f t="shared" si="3"/>
        <v>TongaProvisions/Assets</v>
      </c>
      <c r="B197" t="s">
        <v>123</v>
      </c>
      <c r="C197" s="9" t="s">
        <v>141</v>
      </c>
      <c r="D197" t="s">
        <v>138</v>
      </c>
      <c r="E197" t="s">
        <v>138</v>
      </c>
      <c r="F197" t="s">
        <v>138</v>
      </c>
      <c r="G197" t="s">
        <v>138</v>
      </c>
      <c r="H197" t="s">
        <v>138</v>
      </c>
      <c r="I197" t="s">
        <v>138</v>
      </c>
      <c r="J197" t="s">
        <v>138</v>
      </c>
      <c r="K197">
        <v>4.3562245519540898E-3</v>
      </c>
      <c r="L197">
        <v>2.0205142073441633E-3</v>
      </c>
      <c r="M197">
        <v>2.4462063548531397E-3</v>
      </c>
      <c r="N197">
        <v>3.2442019014843502E-3</v>
      </c>
      <c r="O197">
        <v>-6.0258663373070496E-4</v>
      </c>
      <c r="P197">
        <v>-1.7107972692656528E-4</v>
      </c>
      <c r="Q197">
        <v>2.6763094595706931E-3</v>
      </c>
      <c r="R197">
        <v>1.7967819204214148E-3</v>
      </c>
      <c r="S197">
        <v>9.9439397966574888E-3</v>
      </c>
      <c r="T197">
        <v>4.6460762099454628E-4</v>
      </c>
      <c r="U197">
        <v>3.6725506456580974E-3</v>
      </c>
      <c r="V197">
        <v>-2.6098979767154558E-3</v>
      </c>
      <c r="W197" t="s">
        <v>138</v>
      </c>
    </row>
    <row r="198" spans="1:23" ht="67.5" x14ac:dyDescent="0.4">
      <c r="A198" t="str">
        <f t="shared" si="3"/>
        <v>Trinidad and TobagoInterest income/noninterest income</v>
      </c>
      <c r="B198" t="s">
        <v>124</v>
      </c>
      <c r="C198" s="9" t="s">
        <v>140</v>
      </c>
      <c r="D198" t="s">
        <v>138</v>
      </c>
      <c r="E198" t="s">
        <v>138</v>
      </c>
      <c r="F198" t="s">
        <v>138</v>
      </c>
      <c r="G198">
        <v>2.9483529554631351</v>
      </c>
      <c r="H198">
        <v>2.8311389672697849</v>
      </c>
      <c r="I198">
        <v>2.4164384182122438</v>
      </c>
      <c r="J198">
        <v>1.9989486298202424</v>
      </c>
      <c r="K198">
        <v>1.5531553166198617</v>
      </c>
      <c r="L198">
        <v>1.6775327941853155</v>
      </c>
      <c r="M198">
        <v>1.4646843906792837</v>
      </c>
      <c r="N198">
        <v>1.29326606262759</v>
      </c>
      <c r="O198">
        <v>1.6246348785257447</v>
      </c>
      <c r="P198">
        <v>1.9630556905205727</v>
      </c>
      <c r="Q198">
        <v>1.9899242957399086</v>
      </c>
      <c r="R198">
        <v>1.683132958146174</v>
      </c>
      <c r="S198">
        <v>2.331897673357255</v>
      </c>
      <c r="T198">
        <v>1.7524897174984599</v>
      </c>
      <c r="U198">
        <v>1.57564680025189</v>
      </c>
      <c r="V198">
        <v>1.872228526936043</v>
      </c>
      <c r="W198" t="s">
        <v>138</v>
      </c>
    </row>
    <row r="199" spans="1:23" ht="67.5" x14ac:dyDescent="0.4">
      <c r="A199" t="str">
        <f t="shared" si="3"/>
        <v>Trinidad and TobagoProvisions/Assets</v>
      </c>
      <c r="B199" t="s">
        <v>124</v>
      </c>
      <c r="C199" s="9" t="s">
        <v>141</v>
      </c>
      <c r="D199" t="s">
        <v>138</v>
      </c>
      <c r="E199" t="s">
        <v>138</v>
      </c>
      <c r="F199" t="s">
        <v>138</v>
      </c>
      <c r="G199">
        <v>1.3010335493630675E-3</v>
      </c>
      <c r="H199">
        <v>6.8800037813914611E-3</v>
      </c>
      <c r="I199">
        <v>4.7759632806039769E-3</v>
      </c>
      <c r="J199">
        <v>4.2263055448022967E-3</v>
      </c>
      <c r="K199">
        <v>3.8218684597623115E-3</v>
      </c>
      <c r="L199">
        <v>-5.6440031375245593E-4</v>
      </c>
      <c r="M199">
        <v>1.7900631970964545E-3</v>
      </c>
      <c r="N199">
        <v>7.1559744857122303E-4</v>
      </c>
      <c r="O199">
        <v>2.1848446533159578E-4</v>
      </c>
      <c r="P199">
        <v>1.76132621415974E-3</v>
      </c>
      <c r="Q199">
        <v>2.2384940760148339E-3</v>
      </c>
      <c r="R199">
        <v>4.8723861947032988E-4</v>
      </c>
      <c r="S199">
        <v>6.1021826195354284E-3</v>
      </c>
      <c r="T199">
        <v>1.6634916267909753E-3</v>
      </c>
      <c r="U199">
        <v>1.0541496604986049E-3</v>
      </c>
      <c r="V199">
        <v>3.5658883780799143E-3</v>
      </c>
      <c r="W199" t="s">
        <v>138</v>
      </c>
    </row>
    <row r="200" spans="1:23" ht="67.5" x14ac:dyDescent="0.4">
      <c r="A200" t="str">
        <f t="shared" si="3"/>
        <v>Türkiye, Rep ofInterest income/noninterest income</v>
      </c>
      <c r="B200" t="s">
        <v>125</v>
      </c>
      <c r="C200" s="9" t="s">
        <v>140</v>
      </c>
      <c r="D200">
        <v>3.4755875535111795</v>
      </c>
      <c r="E200">
        <v>3.9518127524306115</v>
      </c>
      <c r="F200">
        <v>4.0692637723903848</v>
      </c>
      <c r="G200">
        <v>4.8470560317632909</v>
      </c>
      <c r="H200">
        <v>4.037465596114215</v>
      </c>
      <c r="I200">
        <v>3.1924963091534191</v>
      </c>
      <c r="J200">
        <v>3.3480153992371324</v>
      </c>
      <c r="K200">
        <v>3.8356484712390322</v>
      </c>
      <c r="L200">
        <v>3.2237809949818703</v>
      </c>
      <c r="M200">
        <v>3.9624982022385025</v>
      </c>
      <c r="N200">
        <v>5.0715136491521324</v>
      </c>
      <c r="O200">
        <v>4.3237935675379289</v>
      </c>
      <c r="P200">
        <v>5.4385152424471945</v>
      </c>
      <c r="Q200">
        <v>5.5803665518936034</v>
      </c>
      <c r="R200">
        <v>5.0408511429656651</v>
      </c>
      <c r="S200">
        <v>5.0548329136710937</v>
      </c>
      <c r="T200">
        <v>4.6160354951969245</v>
      </c>
      <c r="U200">
        <v>3.648682651629382</v>
      </c>
      <c r="V200">
        <v>2.9458671568648409</v>
      </c>
      <c r="W200" t="s">
        <v>138</v>
      </c>
    </row>
    <row r="201" spans="1:23" ht="67.5" x14ac:dyDescent="0.4">
      <c r="A201" t="str">
        <f t="shared" si="3"/>
        <v>Türkiye, Rep ofProvisions/Assets</v>
      </c>
      <c r="B201" t="s">
        <v>125</v>
      </c>
      <c r="C201" s="9" t="s">
        <v>141</v>
      </c>
      <c r="D201">
        <v>1.5758659907617358E-2</v>
      </c>
      <c r="E201">
        <v>8.7876706491652242E-3</v>
      </c>
      <c r="F201">
        <v>1.0031278757176451E-2</v>
      </c>
      <c r="G201">
        <v>1.2190145138652686E-2</v>
      </c>
      <c r="H201">
        <v>1.6328842221268281E-2</v>
      </c>
      <c r="I201">
        <v>8.2165170617072292E-3</v>
      </c>
      <c r="J201">
        <v>7.8040507522362055E-3</v>
      </c>
      <c r="K201">
        <v>1.1093647083090883E-2</v>
      </c>
      <c r="L201">
        <v>1.0738267802429615E-2</v>
      </c>
      <c r="M201">
        <v>1.0308102417617494E-2</v>
      </c>
      <c r="N201">
        <v>1.3384578691457158E-2</v>
      </c>
      <c r="O201">
        <v>1.1101233108036849E-2</v>
      </c>
      <c r="P201">
        <v>9.8821357903119342E-3</v>
      </c>
      <c r="Q201">
        <v>1.7035212252287303E-2</v>
      </c>
      <c r="R201">
        <v>1.9263305331023439E-2</v>
      </c>
      <c r="S201">
        <v>1.8453278704238959E-2</v>
      </c>
      <c r="T201">
        <v>1.5825380436064764E-2</v>
      </c>
      <c r="U201">
        <v>2.0952389822063766E-2</v>
      </c>
      <c r="V201">
        <v>1.2248367665323109E-2</v>
      </c>
      <c r="W201" t="s">
        <v>138</v>
      </c>
    </row>
    <row r="202" spans="1:23" ht="67.5" x14ac:dyDescent="0.4">
      <c r="A202" t="str">
        <f t="shared" si="3"/>
        <v>UgandaInterest income/noninterest income</v>
      </c>
      <c r="B202" t="s">
        <v>126</v>
      </c>
      <c r="C202" s="9" t="s">
        <v>140</v>
      </c>
      <c r="D202">
        <v>2.0187001431628779</v>
      </c>
      <c r="E202">
        <v>2.2640649130127004</v>
      </c>
      <c r="F202">
        <v>2.0417184213659874</v>
      </c>
      <c r="G202">
        <v>2.1153624166022351</v>
      </c>
      <c r="H202">
        <v>2.2947961268422223</v>
      </c>
      <c r="I202">
        <v>2.3207543570084703</v>
      </c>
      <c r="J202">
        <v>2.7924162259056753</v>
      </c>
      <c r="K202">
        <v>2.8190850060990305</v>
      </c>
      <c r="L202">
        <v>2.7394949101963837</v>
      </c>
      <c r="M202">
        <v>2.5861108923981453</v>
      </c>
      <c r="N202">
        <v>2.5667707721681299</v>
      </c>
      <c r="O202">
        <v>2.9570483445026894</v>
      </c>
      <c r="P202">
        <v>2.741790771052147</v>
      </c>
      <c r="Q202">
        <v>2.6761595394069557</v>
      </c>
      <c r="R202">
        <v>2.7551210066197802</v>
      </c>
      <c r="S202">
        <v>2.6478928463677924</v>
      </c>
      <c r="T202">
        <v>2.5629253209280485</v>
      </c>
      <c r="U202">
        <v>2.4671318366716037</v>
      </c>
      <c r="V202">
        <v>2.6456700760412875</v>
      </c>
      <c r="W202" t="s">
        <v>138</v>
      </c>
    </row>
    <row r="203" spans="1:23" ht="67.5" x14ac:dyDescent="0.4">
      <c r="A203" t="str">
        <f t="shared" si="3"/>
        <v>UgandaProvisions/Assets</v>
      </c>
      <c r="B203" t="s">
        <v>126</v>
      </c>
      <c r="C203" s="9" t="s">
        <v>141</v>
      </c>
      <c r="D203">
        <v>4.518950601844561E-3</v>
      </c>
      <c r="E203">
        <v>5.3169609017377426E-3</v>
      </c>
      <c r="F203">
        <v>8.7142846767708521E-3</v>
      </c>
      <c r="G203">
        <v>5.8209775956407743E-3</v>
      </c>
      <c r="H203">
        <v>6.4532775368630621E-3</v>
      </c>
      <c r="I203">
        <v>6.8491442052913791E-3</v>
      </c>
      <c r="J203">
        <v>5.9089778318855962E-3</v>
      </c>
      <c r="K203">
        <v>1.3184054995136483E-2</v>
      </c>
      <c r="L203">
        <v>1.8317047807043321E-2</v>
      </c>
      <c r="M203">
        <v>1.072808754074941E-2</v>
      </c>
      <c r="N203">
        <v>1.0023933576553302E-2</v>
      </c>
      <c r="O203">
        <v>2.6897344248277371E-2</v>
      </c>
      <c r="P203">
        <v>1.1104111915380976E-2</v>
      </c>
      <c r="Q203">
        <v>6.8550489112518464E-3</v>
      </c>
      <c r="R203">
        <v>5.7598276915082798E-3</v>
      </c>
      <c r="S203">
        <v>1.0078964212660878E-2</v>
      </c>
      <c r="T203">
        <v>1.2250282731136092E-2</v>
      </c>
      <c r="U203">
        <v>1.1663135721227976E-2</v>
      </c>
      <c r="V203">
        <v>9.5707715653201002E-3</v>
      </c>
      <c r="W203" t="s">
        <v>138</v>
      </c>
    </row>
    <row r="204" spans="1:23" ht="67.5" x14ac:dyDescent="0.4">
      <c r="A204" t="str">
        <f t="shared" si="3"/>
        <v>UkraineInterest income/noninterest income</v>
      </c>
      <c r="B204" t="s">
        <v>127</v>
      </c>
      <c r="C204" s="9" t="s">
        <v>140</v>
      </c>
      <c r="D204">
        <v>2.2200481832422594</v>
      </c>
      <c r="E204">
        <v>2.6656401044808242</v>
      </c>
      <c r="F204">
        <v>2.8971288965058477</v>
      </c>
      <c r="G204">
        <v>2.5339927667682058</v>
      </c>
      <c r="H204">
        <v>5.061347091634854</v>
      </c>
      <c r="I204">
        <v>4.573021473826496</v>
      </c>
      <c r="J204">
        <v>3.7730658096731178</v>
      </c>
      <c r="K204">
        <v>3.972089878588779</v>
      </c>
      <c r="L204">
        <v>3.6729262710210051</v>
      </c>
      <c r="M204">
        <v>2.6740215419972748</v>
      </c>
      <c r="N204">
        <v>2.2027312557737124</v>
      </c>
      <c r="O204">
        <v>2.5600117178743726</v>
      </c>
      <c r="P204">
        <v>2.3887492174417551</v>
      </c>
      <c r="Q204">
        <v>2.0948269765221701</v>
      </c>
      <c r="R204">
        <v>1.730709835901898</v>
      </c>
      <c r="S204">
        <v>1.4376839426410855</v>
      </c>
      <c r="T204">
        <v>1.6254623907242178</v>
      </c>
      <c r="U204">
        <v>1.5550194640020509</v>
      </c>
      <c r="V204">
        <v>2.179758211648521</v>
      </c>
      <c r="W204" t="s">
        <v>138</v>
      </c>
    </row>
    <row r="205" spans="1:23" ht="67.5" x14ac:dyDescent="0.4">
      <c r="A205" t="str">
        <f t="shared" si="3"/>
        <v>UkraineProvisions/Assets</v>
      </c>
      <c r="B205" t="s">
        <v>127</v>
      </c>
      <c r="C205" s="9" t="s">
        <v>141</v>
      </c>
      <c r="D205">
        <v>1.2224276203967066E-2</v>
      </c>
      <c r="E205">
        <v>1.3030296550601665E-2</v>
      </c>
      <c r="F205">
        <v>1.1006488221783156E-2</v>
      </c>
      <c r="G205">
        <v>2.4207731171225693E-2</v>
      </c>
      <c r="H205">
        <v>7.3551883562319703E-2</v>
      </c>
      <c r="I205">
        <v>4.1726162726488186E-2</v>
      </c>
      <c r="J205">
        <v>2.9676393709503743E-2</v>
      </c>
      <c r="K205">
        <v>2.5138259782911263E-2</v>
      </c>
      <c r="L205">
        <v>2.0631358578481564E-2</v>
      </c>
      <c r="M205">
        <v>7.526376365263239E-2</v>
      </c>
      <c r="N205">
        <v>9.4632111649367065E-2</v>
      </c>
      <c r="O205">
        <v>0.15658477447386385</v>
      </c>
      <c r="P205">
        <v>3.5504333725906702E-2</v>
      </c>
      <c r="Q205">
        <v>2.3495391291702934E-2</v>
      </c>
      <c r="R205">
        <v>7.3832729564919713E-3</v>
      </c>
      <c r="S205">
        <v>1.5301041304976165E-2</v>
      </c>
      <c r="T205">
        <v>9.2127404809105016E-4</v>
      </c>
      <c r="U205">
        <v>4.8784227172051615E-2</v>
      </c>
      <c r="V205">
        <v>5.0918609070800362E-3</v>
      </c>
      <c r="W205" t="s">
        <v>138</v>
      </c>
    </row>
    <row r="206" spans="1:23" ht="67.5" x14ac:dyDescent="0.4">
      <c r="A206" t="str">
        <f t="shared" si="3"/>
        <v>United Arab EmiratesInterest income/noninterest income</v>
      </c>
      <c r="B206" t="s">
        <v>128</v>
      </c>
      <c r="C206" s="9" t="s">
        <v>140</v>
      </c>
      <c r="D206" t="s">
        <v>138</v>
      </c>
      <c r="E206" t="s">
        <v>138</v>
      </c>
      <c r="F206" t="s">
        <v>138</v>
      </c>
      <c r="G206" t="s">
        <v>138</v>
      </c>
      <c r="H206">
        <v>3.4225576495816168</v>
      </c>
      <c r="I206">
        <v>3.5267112425905038</v>
      </c>
      <c r="J206">
        <v>3.2184207017591944</v>
      </c>
      <c r="K206">
        <v>3.6468711747486826</v>
      </c>
      <c r="L206">
        <v>3.2569201908966958</v>
      </c>
      <c r="M206">
        <v>2.8296239195778585</v>
      </c>
      <c r="N206">
        <v>3.0458072962132889</v>
      </c>
      <c r="O206">
        <v>3.2421937771035321</v>
      </c>
      <c r="P206">
        <v>2.883805404919956</v>
      </c>
      <c r="Q206">
        <v>3.8470968712394704</v>
      </c>
      <c r="R206">
        <v>3.4407497353508938</v>
      </c>
      <c r="S206">
        <v>3.2724942417713057</v>
      </c>
      <c r="T206">
        <v>2.2497282861845171</v>
      </c>
      <c r="U206">
        <v>3.1803934246260956</v>
      </c>
      <c r="V206">
        <v>4.9542219356472295</v>
      </c>
      <c r="W206" t="s">
        <v>138</v>
      </c>
    </row>
    <row r="207" spans="1:23" ht="67.5" x14ac:dyDescent="0.4">
      <c r="A207" t="str">
        <f t="shared" si="3"/>
        <v>United Arab EmiratesProvisions/Assets</v>
      </c>
      <c r="B207" t="s">
        <v>128</v>
      </c>
      <c r="C207" s="9" t="s">
        <v>141</v>
      </c>
      <c r="D207" t="s">
        <v>138</v>
      </c>
      <c r="E207" t="s">
        <v>138</v>
      </c>
      <c r="F207" t="s">
        <v>138</v>
      </c>
      <c r="G207" t="s">
        <v>138</v>
      </c>
      <c r="H207">
        <v>1.3220910697521704E-2</v>
      </c>
      <c r="I207">
        <v>1.0923533199043137E-2</v>
      </c>
      <c r="J207">
        <v>1.1228449660953902E-2</v>
      </c>
      <c r="K207">
        <v>8.9547328635698285E-3</v>
      </c>
      <c r="L207">
        <v>6.9394186598896969E-3</v>
      </c>
      <c r="M207">
        <v>6.2406650420176006E-3</v>
      </c>
      <c r="N207">
        <v>7.1165535214534241E-3</v>
      </c>
      <c r="O207">
        <v>7.5383111420532327E-3</v>
      </c>
      <c r="P207">
        <v>6.6923331550740742E-3</v>
      </c>
      <c r="Q207">
        <v>6.3988383383988424E-3</v>
      </c>
      <c r="R207">
        <v>6.791195705779237E-3</v>
      </c>
      <c r="S207">
        <v>1.0662219432861764E-2</v>
      </c>
      <c r="T207">
        <v>5.6930693069306929E-3</v>
      </c>
      <c r="U207">
        <v>4.3465179602842014E-3</v>
      </c>
      <c r="V207">
        <v>3.9018379893305619E-3</v>
      </c>
      <c r="W207" t="s">
        <v>138</v>
      </c>
    </row>
    <row r="208" spans="1:23" ht="67.5" x14ac:dyDescent="0.4">
      <c r="A208" t="str">
        <f t="shared" si="3"/>
        <v>United KingdomInterest income/noninterest income</v>
      </c>
      <c r="B208" t="s">
        <v>129</v>
      </c>
      <c r="C208" s="9" t="s">
        <v>140</v>
      </c>
      <c r="D208">
        <v>2.8428627853700923</v>
      </c>
      <c r="E208" t="s">
        <v>138</v>
      </c>
      <c r="F208" t="s">
        <v>138</v>
      </c>
      <c r="G208">
        <v>2.5913294644513343</v>
      </c>
      <c r="H208">
        <v>1.6107982021960516</v>
      </c>
      <c r="I208">
        <v>1.888063302132587</v>
      </c>
      <c r="J208">
        <v>1.5958943457385935</v>
      </c>
      <c r="K208">
        <v>1.8502029592772031</v>
      </c>
      <c r="L208">
        <v>1.8216474355435324</v>
      </c>
      <c r="M208">
        <v>2.1130067352903801</v>
      </c>
      <c r="N208">
        <v>1.6381038750949779</v>
      </c>
      <c r="O208">
        <v>1.8526821326821328</v>
      </c>
      <c r="P208">
        <v>1.8123464667411071</v>
      </c>
      <c r="Q208">
        <v>1.5800374717385754</v>
      </c>
      <c r="R208">
        <v>1.5939268382333251</v>
      </c>
      <c r="S208">
        <v>1.3017182044670152</v>
      </c>
      <c r="T208">
        <v>1.1083566972238592</v>
      </c>
      <c r="U208">
        <v>1.5820960297761435</v>
      </c>
      <c r="V208">
        <v>2.7933919498692683</v>
      </c>
      <c r="W208" t="s">
        <v>138</v>
      </c>
    </row>
    <row r="209" spans="1:23" ht="67.5" x14ac:dyDescent="0.4">
      <c r="A209" t="str">
        <f t="shared" si="3"/>
        <v>United KingdomProvisions/Assets</v>
      </c>
      <c r="B209" t="s">
        <v>129</v>
      </c>
      <c r="C209" s="9" t="s">
        <v>141</v>
      </c>
      <c r="D209">
        <v>2.8436354918037784E-3</v>
      </c>
      <c r="E209" t="s">
        <v>138</v>
      </c>
      <c r="F209" t="s">
        <v>138</v>
      </c>
      <c r="G209">
        <v>6.7954751922764253E-3</v>
      </c>
      <c r="H209">
        <v>3.8577324132683692E-3</v>
      </c>
      <c r="I209">
        <v>2.1720244758169868E-3</v>
      </c>
      <c r="J209">
        <v>2.343853743459487E-3</v>
      </c>
      <c r="K209">
        <v>1.8256248440390482E-3</v>
      </c>
      <c r="L209">
        <v>1.9951074142659096E-3</v>
      </c>
      <c r="M209">
        <v>1.4216390926668683E-3</v>
      </c>
      <c r="N209">
        <v>2.0275691169895733E-3</v>
      </c>
      <c r="O209">
        <v>2.9655023378256256E-3</v>
      </c>
      <c r="P209">
        <v>1.6282749400776547E-3</v>
      </c>
      <c r="Q209">
        <v>1.5960132520971275E-3</v>
      </c>
      <c r="R209">
        <v>2.7051201850043236E-3</v>
      </c>
      <c r="S209">
        <v>2.8816648608401391E-3</v>
      </c>
      <c r="T209">
        <v>9.06438715652374E-5</v>
      </c>
      <c r="U209">
        <v>1.1407544489660955E-3</v>
      </c>
      <c r="V209">
        <v>9.9627751451045968E-4</v>
      </c>
      <c r="W209" t="s">
        <v>138</v>
      </c>
    </row>
    <row r="210" spans="1:23" ht="67.5" x14ac:dyDescent="0.4">
      <c r="A210" t="str">
        <f t="shared" si="3"/>
        <v>UruguayInterest income/noninterest income</v>
      </c>
      <c r="B210" t="s">
        <v>130</v>
      </c>
      <c r="C210" s="9" t="s">
        <v>140</v>
      </c>
      <c r="D210" t="s">
        <v>138</v>
      </c>
      <c r="E210" t="s">
        <v>138</v>
      </c>
      <c r="F210" t="s">
        <v>138</v>
      </c>
      <c r="G210" t="s">
        <v>138</v>
      </c>
      <c r="H210" t="s">
        <v>138</v>
      </c>
      <c r="I210" t="s">
        <v>138</v>
      </c>
      <c r="J210" t="s">
        <v>138</v>
      </c>
      <c r="K210" t="s">
        <v>138</v>
      </c>
      <c r="L210" t="s">
        <v>138</v>
      </c>
      <c r="M210" t="s">
        <v>138</v>
      </c>
      <c r="N210">
        <v>2.1565044171517562</v>
      </c>
      <c r="O210">
        <v>2.0077653976514584</v>
      </c>
      <c r="P210">
        <v>2.0514038336908911</v>
      </c>
      <c r="Q210">
        <v>2.8337502242647643</v>
      </c>
      <c r="R210">
        <v>2.9110644120830762</v>
      </c>
      <c r="S210">
        <v>2.6493516146780269</v>
      </c>
      <c r="T210">
        <v>2.3110267978254888</v>
      </c>
      <c r="U210">
        <v>2.8017315259789153</v>
      </c>
      <c r="V210">
        <v>1.6234858821088358</v>
      </c>
      <c r="W210" t="s">
        <v>138</v>
      </c>
    </row>
    <row r="211" spans="1:23" ht="67.5" x14ac:dyDescent="0.4">
      <c r="A211" t="str">
        <f t="shared" si="3"/>
        <v>UruguayProvisions/Assets</v>
      </c>
      <c r="B211" t="s">
        <v>130</v>
      </c>
      <c r="C211" s="9" t="s">
        <v>141</v>
      </c>
      <c r="D211" t="s">
        <v>138</v>
      </c>
      <c r="E211" t="s">
        <v>138</v>
      </c>
      <c r="F211" t="s">
        <v>138</v>
      </c>
      <c r="G211" t="s">
        <v>138</v>
      </c>
      <c r="H211" t="s">
        <v>138</v>
      </c>
      <c r="I211" t="s">
        <v>138</v>
      </c>
      <c r="J211" t="s">
        <v>138</v>
      </c>
      <c r="K211" t="s">
        <v>138</v>
      </c>
      <c r="L211" t="s">
        <v>138</v>
      </c>
      <c r="M211" t="s">
        <v>138</v>
      </c>
      <c r="N211">
        <v>4.0899139366560883E-3</v>
      </c>
      <c r="O211">
        <v>5.2560858091110808E-3</v>
      </c>
      <c r="P211">
        <v>5.3356994917360973E-3</v>
      </c>
      <c r="Q211">
        <v>5.3823406313778565E-3</v>
      </c>
      <c r="R211">
        <v>5.9815571340708397E-3</v>
      </c>
      <c r="S211">
        <v>4.5211146780913657E-3</v>
      </c>
      <c r="T211">
        <v>2.5348880136115944E-3</v>
      </c>
      <c r="U211">
        <v>4.7121824666749466E-3</v>
      </c>
      <c r="V211">
        <v>6.2793412739342511E-3</v>
      </c>
      <c r="W211" t="s">
        <v>138</v>
      </c>
    </row>
    <row r="212" spans="1:23" ht="67.5" x14ac:dyDescent="0.4">
      <c r="A212" t="str">
        <f t="shared" si="3"/>
        <v>Uzbekistan, Rep. ofInterest income/noninterest income</v>
      </c>
      <c r="B212" t="s">
        <v>131</v>
      </c>
      <c r="C212" s="9" t="s">
        <v>140</v>
      </c>
      <c r="D212" t="s">
        <v>138</v>
      </c>
      <c r="E212" t="s">
        <v>138</v>
      </c>
      <c r="F212" t="s">
        <v>138</v>
      </c>
      <c r="G212" t="s">
        <v>138</v>
      </c>
      <c r="H212" t="s">
        <v>138</v>
      </c>
      <c r="I212" t="s">
        <v>138</v>
      </c>
      <c r="J212" t="s">
        <v>138</v>
      </c>
      <c r="K212" t="s">
        <v>138</v>
      </c>
      <c r="L212" t="s">
        <v>138</v>
      </c>
      <c r="M212" t="s">
        <v>138</v>
      </c>
      <c r="N212" t="s">
        <v>138</v>
      </c>
      <c r="O212" t="s">
        <v>138</v>
      </c>
      <c r="P212" t="s">
        <v>138</v>
      </c>
      <c r="Q212" t="s">
        <v>138</v>
      </c>
      <c r="R212">
        <v>2.6508951224641826</v>
      </c>
      <c r="S212">
        <v>3.1408825039648689</v>
      </c>
      <c r="T212">
        <v>2.7471888441410637</v>
      </c>
      <c r="U212">
        <v>1.8602653998884726</v>
      </c>
      <c r="V212">
        <v>2.0611515616133773</v>
      </c>
      <c r="W212" t="s">
        <v>138</v>
      </c>
    </row>
    <row r="213" spans="1:23" ht="67.5" x14ac:dyDescent="0.4">
      <c r="A213" t="str">
        <f t="shared" si="3"/>
        <v>Uzbekistan, Rep. ofProvisions/Assets</v>
      </c>
      <c r="B213" t="s">
        <v>131</v>
      </c>
      <c r="C213" s="9" t="s">
        <v>141</v>
      </c>
      <c r="D213" t="s">
        <v>138</v>
      </c>
      <c r="E213" t="s">
        <v>138</v>
      </c>
      <c r="F213" t="s">
        <v>138</v>
      </c>
      <c r="G213" t="s">
        <v>138</v>
      </c>
      <c r="H213" t="s">
        <v>138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1.5233475813431865E-2</v>
      </c>
      <c r="S213">
        <v>1.9740212861916177E-2</v>
      </c>
      <c r="T213">
        <v>2.8215240680435037E-2</v>
      </c>
      <c r="U213">
        <v>3.2467364919352835E-2</v>
      </c>
      <c r="V213">
        <v>3.5356921082906397E-2</v>
      </c>
      <c r="W213" t="s">
        <v>138</v>
      </c>
    </row>
    <row r="214" spans="1:23" ht="67.5" x14ac:dyDescent="0.4">
      <c r="A214" t="str">
        <f t="shared" si="3"/>
        <v>VanuatuInterest income/noninterest income</v>
      </c>
      <c r="B214" t="s">
        <v>132</v>
      </c>
      <c r="C214" s="9" t="s">
        <v>140</v>
      </c>
      <c r="D214" t="s">
        <v>138</v>
      </c>
      <c r="E214" t="s">
        <v>138</v>
      </c>
      <c r="F214" t="s">
        <v>138</v>
      </c>
      <c r="G214" t="s">
        <v>138</v>
      </c>
      <c r="H214" t="s">
        <v>138</v>
      </c>
      <c r="I214">
        <v>2.096838943475297</v>
      </c>
      <c r="J214">
        <v>2.0013686486755966</v>
      </c>
      <c r="K214">
        <v>1.992365247788993</v>
      </c>
      <c r="L214">
        <v>2.7108637222254313</v>
      </c>
      <c r="M214">
        <v>2.6877893165405831</v>
      </c>
      <c r="N214">
        <v>2.5027046846596117</v>
      </c>
      <c r="O214">
        <v>2.4520207773628306</v>
      </c>
      <c r="P214">
        <v>2.2451824475011994</v>
      </c>
      <c r="Q214" t="s">
        <v>138</v>
      </c>
      <c r="R214" t="s">
        <v>138</v>
      </c>
      <c r="S214" t="s">
        <v>138</v>
      </c>
      <c r="T214" t="s">
        <v>138</v>
      </c>
      <c r="U214" t="s">
        <v>138</v>
      </c>
      <c r="V214" t="s">
        <v>138</v>
      </c>
      <c r="W214" t="s">
        <v>138</v>
      </c>
    </row>
    <row r="215" spans="1:23" ht="67.5" x14ac:dyDescent="0.4">
      <c r="A215" t="str">
        <f t="shared" si="3"/>
        <v>VanuatuProvisions/Assets</v>
      </c>
      <c r="B215" t="s">
        <v>132</v>
      </c>
      <c r="C215" s="9" t="s">
        <v>141</v>
      </c>
      <c r="D215" t="s">
        <v>138</v>
      </c>
      <c r="E215" t="s">
        <v>138</v>
      </c>
      <c r="F215" t="s">
        <v>138</v>
      </c>
      <c r="G215" t="s">
        <v>138</v>
      </c>
      <c r="H215" t="s">
        <v>138</v>
      </c>
      <c r="I215">
        <v>4.4869025748322956E-3</v>
      </c>
      <c r="J215">
        <v>1.685051340791955E-2</v>
      </c>
      <c r="K215">
        <v>2.0433113608879238E-2</v>
      </c>
      <c r="L215">
        <v>5.7186941087816814E-3</v>
      </c>
      <c r="M215">
        <v>5.6672787775097159E-3</v>
      </c>
      <c r="N215">
        <v>1.1209351957872168E-2</v>
      </c>
      <c r="O215">
        <v>4.4721391356092044E-3</v>
      </c>
      <c r="P215">
        <v>1.6002315310064706E-2</v>
      </c>
      <c r="Q215" t="s">
        <v>138</v>
      </c>
      <c r="R215" t="s">
        <v>138</v>
      </c>
      <c r="S215" t="s">
        <v>138</v>
      </c>
      <c r="T215" t="s">
        <v>138</v>
      </c>
      <c r="U215" t="s">
        <v>138</v>
      </c>
      <c r="V215" t="s">
        <v>138</v>
      </c>
      <c r="W215" t="s">
        <v>138</v>
      </c>
    </row>
    <row r="216" spans="1:23" ht="67.5" x14ac:dyDescent="0.4">
      <c r="A216" t="str">
        <f t="shared" si="3"/>
        <v>VietnamInterest income/noninterest income</v>
      </c>
      <c r="B216" t="s">
        <v>133</v>
      </c>
      <c r="C216" s="9" t="s">
        <v>140</v>
      </c>
      <c r="D216" t="s">
        <v>138</v>
      </c>
      <c r="E216" t="s">
        <v>138</v>
      </c>
      <c r="F216" t="s">
        <v>138</v>
      </c>
      <c r="G216">
        <v>7.6171144029754734</v>
      </c>
      <c r="H216">
        <v>6.0373911287891806</v>
      </c>
      <c r="I216">
        <v>7.9067900108305214</v>
      </c>
      <c r="J216">
        <v>12.715592939200789</v>
      </c>
      <c r="K216">
        <v>12.665496172767236</v>
      </c>
      <c r="L216">
        <v>8.2575223462426113</v>
      </c>
      <c r="M216">
        <v>6.575932798519931</v>
      </c>
      <c r="N216">
        <v>7.2644041312136638</v>
      </c>
      <c r="O216">
        <v>6.8354364113066639</v>
      </c>
      <c r="P216">
        <v>6.1430683023059833</v>
      </c>
      <c r="Q216">
        <v>5.9699098022995551</v>
      </c>
      <c r="R216">
        <v>5.7115428237826613</v>
      </c>
      <c r="S216">
        <v>5.5418477306592315</v>
      </c>
      <c r="T216">
        <v>4.3046310624976716</v>
      </c>
      <c r="U216">
        <v>5.1939816018210694</v>
      </c>
      <c r="V216">
        <v>5.9504334651273698</v>
      </c>
      <c r="W216" t="s">
        <v>138</v>
      </c>
    </row>
    <row r="217" spans="1:23" ht="67.5" x14ac:dyDescent="0.4">
      <c r="A217" t="str">
        <f t="shared" si="3"/>
        <v>VietnamProvisions/Assets</v>
      </c>
      <c r="B217" t="s">
        <v>133</v>
      </c>
      <c r="C217" s="9" t="s">
        <v>141</v>
      </c>
      <c r="D217" t="s">
        <v>138</v>
      </c>
      <c r="E217" t="s">
        <v>138</v>
      </c>
      <c r="F217" t="s">
        <v>138</v>
      </c>
      <c r="G217">
        <v>8.3591494420124385E-3</v>
      </c>
      <c r="H217">
        <v>3.8936269624112764E-3</v>
      </c>
      <c r="I217">
        <v>4.3991873307336884E-3</v>
      </c>
      <c r="J217">
        <v>6.9166061936823718E-3</v>
      </c>
      <c r="K217">
        <v>8.9697458649960898E-3</v>
      </c>
      <c r="L217">
        <v>7.079211726649908E-3</v>
      </c>
      <c r="M217">
        <v>8.9140588794734549E-3</v>
      </c>
      <c r="N217">
        <v>7.3232724012418232E-3</v>
      </c>
      <c r="O217">
        <v>6.7000671194856528E-3</v>
      </c>
      <c r="P217">
        <v>7.9973954552382109E-3</v>
      </c>
      <c r="Q217">
        <v>6.890971770316545E-3</v>
      </c>
      <c r="R217">
        <v>7.4004837931487179E-3</v>
      </c>
      <c r="S217">
        <v>7.1495665349747871E-3</v>
      </c>
      <c r="T217">
        <v>8.8278025231337907E-3</v>
      </c>
      <c r="U217">
        <v>7.314481101991655E-3</v>
      </c>
      <c r="V217">
        <v>2.4395961724659136E-2</v>
      </c>
      <c r="W217" t="s">
        <v>138</v>
      </c>
    </row>
    <row r="218" spans="1:23" ht="67.5" x14ac:dyDescent="0.4">
      <c r="A218" t="str">
        <f t="shared" si="3"/>
        <v>ZambiaInterest income/noninterest income</v>
      </c>
      <c r="B218" t="s">
        <v>134</v>
      </c>
      <c r="C218" s="9" t="s">
        <v>140</v>
      </c>
      <c r="D218" t="s">
        <v>138</v>
      </c>
      <c r="E218" t="s">
        <v>138</v>
      </c>
      <c r="F218">
        <v>0.78672659448214699</v>
      </c>
      <c r="G218">
        <v>2.4961946377311071</v>
      </c>
      <c r="H218">
        <v>3.0159200612776171</v>
      </c>
      <c r="I218">
        <v>1.4152375982532159</v>
      </c>
      <c r="J218">
        <v>1.6157145222245792</v>
      </c>
      <c r="K218">
        <v>1.5859810390385416</v>
      </c>
      <c r="L218">
        <v>1.8374503513028804</v>
      </c>
      <c r="M218">
        <v>1.9718835158090766</v>
      </c>
      <c r="N218">
        <v>2.0424153728620618</v>
      </c>
      <c r="O218">
        <v>2.1850178438216368</v>
      </c>
      <c r="P218">
        <v>2.2220452632412289</v>
      </c>
      <c r="Q218">
        <v>2.1184121790983252</v>
      </c>
      <c r="R218">
        <v>2.6620287751332654</v>
      </c>
      <c r="S218">
        <v>2.6534388539804432</v>
      </c>
      <c r="T218">
        <v>2.5582709256349374</v>
      </c>
      <c r="U218">
        <v>2.6952091624149559</v>
      </c>
      <c r="V218" t="s">
        <v>138</v>
      </c>
      <c r="W218" t="s">
        <v>138</v>
      </c>
    </row>
    <row r="219" spans="1:23" ht="67.5" x14ac:dyDescent="0.4">
      <c r="A219" t="str">
        <f t="shared" si="3"/>
        <v>ZambiaProvisions/Assets</v>
      </c>
      <c r="B219" t="s">
        <v>134</v>
      </c>
      <c r="C219" s="9" t="s">
        <v>141</v>
      </c>
      <c r="D219" t="s">
        <v>138</v>
      </c>
      <c r="E219" t="s">
        <v>138</v>
      </c>
      <c r="F219">
        <v>1.1974882502874196E-2</v>
      </c>
      <c r="G219">
        <v>5.5533160042739518E-3</v>
      </c>
      <c r="H219">
        <v>9.6190250720271514E-2</v>
      </c>
      <c r="I219">
        <v>1.1338845292077323E-2</v>
      </c>
      <c r="J219">
        <v>7.5676142370343204E-4</v>
      </c>
      <c r="K219">
        <v>3.6849555818189083E-3</v>
      </c>
      <c r="L219">
        <v>4.4111416616798571E-3</v>
      </c>
      <c r="M219">
        <v>3.5463572584604978E-3</v>
      </c>
      <c r="N219">
        <v>4.7747598518370002E-3</v>
      </c>
      <c r="O219">
        <v>6.6936561611258376E-3</v>
      </c>
      <c r="P219">
        <v>7.7880087899715351E-3</v>
      </c>
      <c r="Q219">
        <v>8.7655916899409131E-3</v>
      </c>
      <c r="R219">
        <v>6.7633132207795535E-3</v>
      </c>
      <c r="S219">
        <v>8.0860168093838027E-3</v>
      </c>
      <c r="T219">
        <v>3.1697494239455505E-3</v>
      </c>
      <c r="U219">
        <v>3.6333042879910194E-3</v>
      </c>
      <c r="V219" t="s">
        <v>138</v>
      </c>
      <c r="W219" t="s">
        <v>138</v>
      </c>
    </row>
  </sheetData>
  <autoFilter ref="B1:W219" xr:uid="{3643B2D8-EA7C-4988-8A5B-215825A3A4F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47DA-762F-40FB-A2B3-8C696D642806}">
  <dimension ref="A1:K2201"/>
  <sheetViews>
    <sheetView topLeftCell="H1" workbookViewId="0">
      <selection activeCell="C2191" sqref="C1:C2191"/>
    </sheetView>
  </sheetViews>
  <sheetFormatPr defaultRowHeight="13.5" x14ac:dyDescent="0.4"/>
  <cols>
    <col min="3" max="3" width="12.41015625" customWidth="1"/>
    <col min="4" max="5" width="20.9375" customWidth="1"/>
    <col min="8" max="8" width="23.05859375" customWidth="1"/>
  </cols>
  <sheetData>
    <row r="1" spans="1:11" ht="40.5" x14ac:dyDescent="0.4">
      <c r="A1" s="9" t="s">
        <v>143</v>
      </c>
      <c r="B1" s="9" t="s">
        <v>144</v>
      </c>
      <c r="C1" s="9" t="s">
        <v>145</v>
      </c>
      <c r="D1" s="9" t="s">
        <v>140</v>
      </c>
      <c r="E1" s="9" t="s">
        <v>141</v>
      </c>
    </row>
    <row r="2" spans="1:11" x14ac:dyDescent="0.4">
      <c r="A2">
        <v>1</v>
      </c>
      <c r="B2">
        <v>2005</v>
      </c>
      <c r="C2" t="str">
        <f>VLOOKUP(A2,$G$5:$H$114,2,FALSE)</f>
        <v>Albania</v>
      </c>
      <c r="D2" t="str">
        <f>VLOOKUP($C2&amp;D$1,Sheet2!$A$2:$W$219,MATCH(Setup!$B2,Sheet2!$A$1:$W$1,0),FALSE)</f>
        <v/>
      </c>
      <c r="E2" t="str">
        <f>VLOOKUP($C2&amp;E$1,Sheet2!$A$2:$W$219,MATCH(Setup!$B2,Sheet2!$A$1:$W$1,0),FALSE)</f>
        <v/>
      </c>
    </row>
    <row r="3" spans="1:11" x14ac:dyDescent="0.4">
      <c r="A3">
        <v>1</v>
      </c>
      <c r="B3">
        <v>2006</v>
      </c>
      <c r="C3" t="str">
        <f t="shared" ref="C3:C66" si="0">VLOOKUP(A3,$G$5:$H$114,2,FALSE)</f>
        <v>Albania</v>
      </c>
      <c r="D3" t="str">
        <f>VLOOKUP($C3&amp;D$1,Sheet2!$A$2:$W$219,MATCH(Setup!$B3,Sheet2!$A$1:$W$1,0),FALSE)</f>
        <v/>
      </c>
      <c r="E3" t="str">
        <f>VLOOKUP($C3&amp;E$1,Sheet2!$A$2:$W$219,MATCH(Setup!$B3,Sheet2!$A$1:$W$1,0),FALSE)</f>
        <v/>
      </c>
    </row>
    <row r="4" spans="1:11" x14ac:dyDescent="0.4">
      <c r="A4">
        <v>1</v>
      </c>
      <c r="B4">
        <v>2007</v>
      </c>
      <c r="C4" t="str">
        <f t="shared" si="0"/>
        <v>Albania</v>
      </c>
      <c r="D4" t="str">
        <f>VLOOKUP($C4&amp;D$1,Sheet2!$A$2:$W$219,MATCH(Setup!$B4,Sheet2!$A$1:$W$1,0),FALSE)</f>
        <v/>
      </c>
      <c r="E4" t="str">
        <f>VLOOKUP($C4&amp;E$1,Sheet2!$A$2:$W$219,MATCH(Setup!$B4,Sheet2!$A$1:$W$1,0),FALSE)</f>
        <v/>
      </c>
    </row>
    <row r="5" spans="1:11" x14ac:dyDescent="0.4">
      <c r="A5">
        <v>1</v>
      </c>
      <c r="B5">
        <v>2008</v>
      </c>
      <c r="C5" t="str">
        <f t="shared" si="0"/>
        <v>Albania</v>
      </c>
      <c r="D5" t="str">
        <f>VLOOKUP($C5&amp;D$1,Sheet2!$A$2:$W$219,MATCH(Setup!$B5,Sheet2!$A$1:$W$1,0),FALSE)</f>
        <v/>
      </c>
      <c r="E5" t="str">
        <f>VLOOKUP($C5&amp;E$1,Sheet2!$A$2:$W$219,MATCH(Setup!$B5,Sheet2!$A$1:$W$1,0),FALSE)</f>
        <v/>
      </c>
      <c r="G5">
        <v>1</v>
      </c>
      <c r="H5" t="s">
        <v>20</v>
      </c>
      <c r="J5">
        <v>1</v>
      </c>
      <c r="K5">
        <v>2005</v>
      </c>
    </row>
    <row r="6" spans="1:11" x14ac:dyDescent="0.4">
      <c r="A6">
        <v>1</v>
      </c>
      <c r="B6">
        <v>2009</v>
      </c>
      <c r="C6" t="str">
        <f t="shared" si="0"/>
        <v>Albania</v>
      </c>
      <c r="D6" t="str">
        <f>VLOOKUP($C6&amp;D$1,Sheet2!$A$2:$W$219,MATCH(Setup!$B6,Sheet2!$A$1:$W$1,0),FALSE)</f>
        <v/>
      </c>
      <c r="E6" t="str">
        <f>VLOOKUP($C6&amp;E$1,Sheet2!$A$2:$W$219,MATCH(Setup!$B6,Sheet2!$A$1:$W$1,0),FALSE)</f>
        <v/>
      </c>
      <c r="G6">
        <v>2</v>
      </c>
      <c r="H6" t="s">
        <v>26</v>
      </c>
      <c r="J6">
        <v>2</v>
      </c>
      <c r="K6">
        <v>2006</v>
      </c>
    </row>
    <row r="7" spans="1:11" x14ac:dyDescent="0.4">
      <c r="A7">
        <v>1</v>
      </c>
      <c r="B7">
        <v>2010</v>
      </c>
      <c r="C7" t="str">
        <f t="shared" si="0"/>
        <v>Albania</v>
      </c>
      <c r="D7">
        <f>VLOOKUP($C7&amp;D$1,Sheet2!$A$2:$W$219,MATCH(Setup!$B7,Sheet2!$A$1:$W$1,0),FALSE)</f>
        <v>5.7275140181090824</v>
      </c>
      <c r="E7">
        <f>VLOOKUP($C7&amp;E$1,Sheet2!$A$2:$W$219,MATCH(Setup!$B7,Sheet2!$A$1:$W$1,0),FALSE)</f>
        <v>1.3203990201483207E-2</v>
      </c>
      <c r="G7">
        <v>3</v>
      </c>
      <c r="H7" t="s">
        <v>27</v>
      </c>
      <c r="J7">
        <v>3</v>
      </c>
      <c r="K7">
        <v>2007</v>
      </c>
    </row>
    <row r="8" spans="1:11" x14ac:dyDescent="0.4">
      <c r="A8">
        <v>1</v>
      </c>
      <c r="B8">
        <v>2011</v>
      </c>
      <c r="C8" t="str">
        <f t="shared" si="0"/>
        <v>Albania</v>
      </c>
      <c r="D8">
        <f>VLOOKUP($C8&amp;D$1,Sheet2!$A$2:$W$219,MATCH(Setup!$B8,Sheet2!$A$1:$W$1,0),FALSE)</f>
        <v>17.492739495899347</v>
      </c>
      <c r="E8">
        <f>VLOOKUP($C8&amp;E$1,Sheet2!$A$2:$W$219,MATCH(Setup!$B8,Sheet2!$A$1:$W$1,0),FALSE)</f>
        <v>1.1436304762758868E-2</v>
      </c>
      <c r="G8">
        <v>4</v>
      </c>
      <c r="H8" t="s">
        <v>28</v>
      </c>
      <c r="J8">
        <v>4</v>
      </c>
      <c r="K8">
        <v>2008</v>
      </c>
    </row>
    <row r="9" spans="1:11" x14ac:dyDescent="0.4">
      <c r="A9">
        <v>1</v>
      </c>
      <c r="B9">
        <v>2012</v>
      </c>
      <c r="C9" t="str">
        <f t="shared" si="0"/>
        <v>Albania</v>
      </c>
      <c r="D9">
        <f>VLOOKUP($C9&amp;D$1,Sheet2!$A$2:$W$219,MATCH(Setup!$B9,Sheet2!$A$1:$W$1,0),FALSE)</f>
        <v>17.882996880920793</v>
      </c>
      <c r="E9">
        <f>VLOOKUP($C9&amp;E$1,Sheet2!$A$2:$W$219,MATCH(Setup!$B9,Sheet2!$A$1:$W$1,0),FALSE)</f>
        <v>7.4268454630024346E-3</v>
      </c>
      <c r="G9">
        <v>5</v>
      </c>
      <c r="H9" t="s">
        <v>29</v>
      </c>
      <c r="J9">
        <v>5</v>
      </c>
      <c r="K9">
        <v>2009</v>
      </c>
    </row>
    <row r="10" spans="1:11" x14ac:dyDescent="0.4">
      <c r="A10">
        <v>1</v>
      </c>
      <c r="B10">
        <v>2013</v>
      </c>
      <c r="C10" t="str">
        <f t="shared" si="0"/>
        <v>Albania</v>
      </c>
      <c r="D10">
        <f>VLOOKUP($C10&amp;D$1,Sheet2!$A$2:$W$219,MATCH(Setup!$B10,Sheet2!$A$1:$W$1,0),FALSE)</f>
        <v>6.9453244195116204</v>
      </c>
      <c r="E10">
        <f>VLOOKUP($C10&amp;E$1,Sheet2!$A$2:$W$219,MATCH(Setup!$B10,Sheet2!$A$1:$W$1,0),FALSE)</f>
        <v>7.9918368039723561E-3</v>
      </c>
      <c r="G10">
        <v>6</v>
      </c>
      <c r="H10" t="s">
        <v>30</v>
      </c>
      <c r="J10">
        <v>6</v>
      </c>
      <c r="K10">
        <v>2010</v>
      </c>
    </row>
    <row r="11" spans="1:11" x14ac:dyDescent="0.4">
      <c r="A11">
        <v>1</v>
      </c>
      <c r="B11">
        <v>2014</v>
      </c>
      <c r="C11" t="str">
        <f t="shared" si="0"/>
        <v>Albania</v>
      </c>
      <c r="D11">
        <f>VLOOKUP($C11&amp;D$1,Sheet2!$A$2:$W$219,MATCH(Setup!$B11,Sheet2!$A$1:$W$1,0),FALSE)</f>
        <v>10.514687691514405</v>
      </c>
      <c r="E11">
        <f>VLOOKUP($C11&amp;E$1,Sheet2!$A$2:$W$219,MATCH(Setup!$B11,Sheet2!$A$1:$W$1,0),FALSE)</f>
        <v>3.2486707802535496E-3</v>
      </c>
      <c r="G11">
        <v>7</v>
      </c>
      <c r="H11" t="s">
        <v>31</v>
      </c>
      <c r="J11">
        <v>7</v>
      </c>
      <c r="K11">
        <v>2011</v>
      </c>
    </row>
    <row r="12" spans="1:11" x14ac:dyDescent="0.4">
      <c r="A12">
        <v>1</v>
      </c>
      <c r="B12">
        <v>2015</v>
      </c>
      <c r="C12" t="str">
        <f t="shared" si="0"/>
        <v>Albania</v>
      </c>
      <c r="D12">
        <f>VLOOKUP($C12&amp;D$1,Sheet2!$A$2:$W$219,MATCH(Setup!$B12,Sheet2!$A$1:$W$1,0),FALSE)</f>
        <v>7.3926229702532202</v>
      </c>
      <c r="E12">
        <f>VLOOKUP($C12&amp;E$1,Sheet2!$A$2:$W$219,MATCH(Setup!$B12,Sheet2!$A$1:$W$1,0),FALSE)</f>
        <v>3.6699439869989619E-3</v>
      </c>
      <c r="G12">
        <v>8</v>
      </c>
      <c r="H12" t="s">
        <v>32</v>
      </c>
      <c r="J12">
        <v>8</v>
      </c>
      <c r="K12">
        <v>2012</v>
      </c>
    </row>
    <row r="13" spans="1:11" x14ac:dyDescent="0.4">
      <c r="A13">
        <v>1</v>
      </c>
      <c r="B13">
        <v>2016</v>
      </c>
      <c r="C13" t="str">
        <f t="shared" si="0"/>
        <v>Albania</v>
      </c>
      <c r="D13">
        <f>VLOOKUP($C13&amp;D$1,Sheet2!$A$2:$W$219,MATCH(Setup!$B13,Sheet2!$A$1:$W$1,0),FALSE)</f>
        <v>5.1828262160315166</v>
      </c>
      <c r="E13">
        <f>VLOOKUP($C13&amp;E$1,Sheet2!$A$2:$W$219,MATCH(Setup!$B13,Sheet2!$A$1:$W$1,0),FALSE)</f>
        <v>7.7046859774524334E-3</v>
      </c>
      <c r="G13">
        <v>9</v>
      </c>
      <c r="H13" t="s">
        <v>33</v>
      </c>
      <c r="J13">
        <v>9</v>
      </c>
      <c r="K13">
        <v>2013</v>
      </c>
    </row>
    <row r="14" spans="1:11" x14ac:dyDescent="0.4">
      <c r="A14">
        <v>1</v>
      </c>
      <c r="B14">
        <v>2017</v>
      </c>
      <c r="C14" t="str">
        <f t="shared" si="0"/>
        <v>Albania</v>
      </c>
      <c r="D14">
        <f>VLOOKUP($C14&amp;D$1,Sheet2!$A$2:$W$219,MATCH(Setup!$B14,Sheet2!$A$1:$W$1,0),FALSE)</f>
        <v>11.98790847172266</v>
      </c>
      <c r="E14">
        <f>VLOOKUP($C14&amp;E$1,Sheet2!$A$2:$W$219,MATCH(Setup!$B14,Sheet2!$A$1:$W$1,0),FALSE)</f>
        <v>-6.0624163387302437E-3</v>
      </c>
      <c r="G14">
        <v>10</v>
      </c>
      <c r="H14" t="s">
        <v>34</v>
      </c>
      <c r="J14">
        <v>10</v>
      </c>
      <c r="K14">
        <v>2014</v>
      </c>
    </row>
    <row r="15" spans="1:11" x14ac:dyDescent="0.4">
      <c r="A15">
        <v>1</v>
      </c>
      <c r="B15">
        <v>2018</v>
      </c>
      <c r="C15" t="str">
        <f t="shared" si="0"/>
        <v>Albania</v>
      </c>
      <c r="D15">
        <f>VLOOKUP($C15&amp;D$1,Sheet2!$A$2:$W$219,MATCH(Setup!$B15,Sheet2!$A$1:$W$1,0),FALSE)</f>
        <v>13.093353887889245</v>
      </c>
      <c r="E15">
        <f>VLOOKUP($C15&amp;E$1,Sheet2!$A$2:$W$219,MATCH(Setup!$B15,Sheet2!$A$1:$W$1,0),FALSE)</f>
        <v>-4.8253312141800023E-3</v>
      </c>
      <c r="G15">
        <v>11</v>
      </c>
      <c r="H15" t="s">
        <v>35</v>
      </c>
      <c r="J15">
        <v>11</v>
      </c>
      <c r="K15">
        <v>2015</v>
      </c>
    </row>
    <row r="16" spans="1:11" x14ac:dyDescent="0.4">
      <c r="A16">
        <v>1</v>
      </c>
      <c r="B16">
        <v>2019</v>
      </c>
      <c r="C16" t="str">
        <f t="shared" si="0"/>
        <v>Albania</v>
      </c>
      <c r="D16">
        <f>VLOOKUP($C16&amp;D$1,Sheet2!$A$2:$W$219,MATCH(Setup!$B16,Sheet2!$A$1:$W$1,0),FALSE)</f>
        <v>3.5370595745103857</v>
      </c>
      <c r="E16">
        <f>VLOOKUP($C16&amp;E$1,Sheet2!$A$2:$W$219,MATCH(Setup!$B16,Sheet2!$A$1:$W$1,0),FALSE)</f>
        <v>-5.6378949055997894E-5</v>
      </c>
      <c r="G16">
        <v>12</v>
      </c>
      <c r="H16" t="s">
        <v>36</v>
      </c>
      <c r="J16">
        <v>12</v>
      </c>
      <c r="K16">
        <v>2016</v>
      </c>
    </row>
    <row r="17" spans="1:11" x14ac:dyDescent="0.4">
      <c r="A17">
        <v>1</v>
      </c>
      <c r="B17">
        <v>2020</v>
      </c>
      <c r="C17" t="str">
        <f t="shared" si="0"/>
        <v>Albania</v>
      </c>
      <c r="D17">
        <f>VLOOKUP($C17&amp;D$1,Sheet2!$A$2:$W$219,MATCH(Setup!$B17,Sheet2!$A$1:$W$1,0),FALSE)</f>
        <v>3.1087637251165776</v>
      </c>
      <c r="E17">
        <f>VLOOKUP($C17&amp;E$1,Sheet2!$A$2:$W$219,MATCH(Setup!$B17,Sheet2!$A$1:$W$1,0),FALSE)</f>
        <v>3.4167920424359203E-3</v>
      </c>
      <c r="G17">
        <v>13</v>
      </c>
      <c r="H17" t="s">
        <v>37</v>
      </c>
      <c r="J17">
        <v>13</v>
      </c>
      <c r="K17">
        <v>2017</v>
      </c>
    </row>
    <row r="18" spans="1:11" x14ac:dyDescent="0.4">
      <c r="A18">
        <v>1</v>
      </c>
      <c r="B18">
        <v>2021</v>
      </c>
      <c r="C18" t="str">
        <f t="shared" si="0"/>
        <v>Albania</v>
      </c>
      <c r="D18">
        <f>VLOOKUP($C18&amp;D$1,Sheet2!$A$2:$W$219,MATCH(Setup!$B18,Sheet2!$A$1:$W$1,0),FALSE)</f>
        <v>2.9690080358621569</v>
      </c>
      <c r="E18">
        <f>VLOOKUP($C18&amp;E$1,Sheet2!$A$2:$W$219,MATCH(Setup!$B18,Sheet2!$A$1:$W$1,0),FALSE)</f>
        <v>6.8646615966275475E-4</v>
      </c>
      <c r="G18">
        <v>14</v>
      </c>
      <c r="H18" t="s">
        <v>38</v>
      </c>
      <c r="J18">
        <v>14</v>
      </c>
      <c r="K18">
        <v>2018</v>
      </c>
    </row>
    <row r="19" spans="1:11" x14ac:dyDescent="0.4">
      <c r="A19">
        <v>1</v>
      </c>
      <c r="B19">
        <v>2022</v>
      </c>
      <c r="C19" t="str">
        <f t="shared" si="0"/>
        <v>Albania</v>
      </c>
      <c r="D19">
        <f>VLOOKUP($C19&amp;D$1,Sheet2!$A$2:$W$219,MATCH(Setup!$B19,Sheet2!$A$1:$W$1,0),FALSE)</f>
        <v>4.5907931257385766</v>
      </c>
      <c r="E19">
        <f>VLOOKUP($C19&amp;E$1,Sheet2!$A$2:$W$219,MATCH(Setup!$B19,Sheet2!$A$1:$W$1,0),FALSE)</f>
        <v>7.9893241630111622E-4</v>
      </c>
      <c r="G19">
        <v>15</v>
      </c>
      <c r="H19" t="s">
        <v>39</v>
      </c>
      <c r="J19">
        <v>15</v>
      </c>
      <c r="K19">
        <v>2019</v>
      </c>
    </row>
    <row r="20" spans="1:11" x14ac:dyDescent="0.4">
      <c r="A20">
        <v>1</v>
      </c>
      <c r="B20">
        <v>2023</v>
      </c>
      <c r="C20" t="str">
        <f t="shared" si="0"/>
        <v>Albania</v>
      </c>
      <c r="D20">
        <f>VLOOKUP($C20&amp;D$1,Sheet2!$A$2:$W$219,MATCH(Setup!$B20,Sheet2!$A$1:$W$1,0),FALSE)</f>
        <v>4.4836761882323479</v>
      </c>
      <c r="E20">
        <f>VLOOKUP($C20&amp;E$1,Sheet2!$A$2:$W$219,MATCH(Setup!$B20,Sheet2!$A$1:$W$1,0),FALSE)</f>
        <v>1.9400629950515756E-3</v>
      </c>
      <c r="G20">
        <v>16</v>
      </c>
      <c r="H20" t="s">
        <v>40</v>
      </c>
      <c r="J20">
        <v>16</v>
      </c>
      <c r="K20">
        <v>2020</v>
      </c>
    </row>
    <row r="21" spans="1:11" x14ac:dyDescent="0.4">
      <c r="A21">
        <v>1</v>
      </c>
      <c r="B21">
        <v>2024</v>
      </c>
      <c r="C21" t="str">
        <f t="shared" si="0"/>
        <v>Albania</v>
      </c>
      <c r="D21">
        <f>VLOOKUP($C21&amp;D$1,Sheet2!$A$2:$W$219,MATCH(Setup!$B21,Sheet2!$A$1:$W$1,0),FALSE)</f>
        <v>3.9574428296982442</v>
      </c>
      <c r="E21">
        <f>VLOOKUP($C21&amp;E$1,Sheet2!$A$2:$W$219,MATCH(Setup!$B21,Sheet2!$A$1:$W$1,0),FALSE)</f>
        <v>2.309215067944877E-3</v>
      </c>
      <c r="G21">
        <v>17</v>
      </c>
      <c r="H21" t="s">
        <v>41</v>
      </c>
      <c r="J21">
        <v>17</v>
      </c>
      <c r="K21">
        <v>2021</v>
      </c>
    </row>
    <row r="22" spans="1:11" x14ac:dyDescent="0.4">
      <c r="A22">
        <f>A2+1</f>
        <v>2</v>
      </c>
      <c r="B22">
        <f>B2</f>
        <v>2005</v>
      </c>
      <c r="C22" t="str">
        <f t="shared" si="0"/>
        <v>Algeria</v>
      </c>
      <c r="D22" t="str">
        <f>VLOOKUP($C22&amp;D$1,Sheet2!$A$2:$W$219,MATCH(Setup!$B22,Sheet2!$A$1:$W$1,0),FALSE)</f>
        <v/>
      </c>
      <c r="E22" t="str">
        <f>VLOOKUP($C22&amp;E$1,Sheet2!$A$2:$W$219,MATCH(Setup!$B22,Sheet2!$A$1:$W$1,0),FALSE)</f>
        <v/>
      </c>
      <c r="G22">
        <v>18</v>
      </c>
      <c r="H22" t="s">
        <v>42</v>
      </c>
      <c r="J22">
        <v>18</v>
      </c>
      <c r="K22">
        <v>2022</v>
      </c>
    </row>
    <row r="23" spans="1:11" x14ac:dyDescent="0.4">
      <c r="A23">
        <f t="shared" ref="A23:A86" si="1">A3+1</f>
        <v>2</v>
      </c>
      <c r="B23">
        <f t="shared" ref="B23:B86" si="2">B3</f>
        <v>2006</v>
      </c>
      <c r="C23" t="str">
        <f t="shared" si="0"/>
        <v>Algeria</v>
      </c>
      <c r="D23" t="str">
        <f>VLOOKUP($C23&amp;D$1,Sheet2!$A$2:$W$219,MATCH(Setup!$B23,Sheet2!$A$1:$W$1,0),FALSE)</f>
        <v/>
      </c>
      <c r="E23" t="str">
        <f>VLOOKUP($C23&amp;E$1,Sheet2!$A$2:$W$219,MATCH(Setup!$B23,Sheet2!$A$1:$W$1,0),FALSE)</f>
        <v/>
      </c>
      <c r="G23">
        <v>19</v>
      </c>
      <c r="H23" t="s">
        <v>43</v>
      </c>
      <c r="J23">
        <v>19</v>
      </c>
      <c r="K23">
        <v>2023</v>
      </c>
    </row>
    <row r="24" spans="1:11" x14ac:dyDescent="0.4">
      <c r="A24">
        <f t="shared" si="1"/>
        <v>2</v>
      </c>
      <c r="B24">
        <f t="shared" si="2"/>
        <v>2007</v>
      </c>
      <c r="C24" t="str">
        <f t="shared" si="0"/>
        <v>Algeria</v>
      </c>
      <c r="D24" t="str">
        <f>VLOOKUP($C24&amp;D$1,Sheet2!$A$2:$W$219,MATCH(Setup!$B24,Sheet2!$A$1:$W$1,0),FALSE)</f>
        <v/>
      </c>
      <c r="E24">
        <f>VLOOKUP($C24&amp;E$1,Sheet2!$A$2:$W$219,MATCH(Setup!$B24,Sheet2!$A$1:$W$1,0),FALSE)</f>
        <v>0</v>
      </c>
      <c r="G24">
        <v>20</v>
      </c>
      <c r="H24" t="s">
        <v>44</v>
      </c>
      <c r="J24">
        <v>20</v>
      </c>
      <c r="K24">
        <v>2024</v>
      </c>
    </row>
    <row r="25" spans="1:11" x14ac:dyDescent="0.4">
      <c r="A25">
        <f t="shared" si="1"/>
        <v>2</v>
      </c>
      <c r="B25">
        <f t="shared" si="2"/>
        <v>2008</v>
      </c>
      <c r="C25" t="str">
        <f t="shared" si="0"/>
        <v>Algeria</v>
      </c>
      <c r="D25" t="str">
        <f>VLOOKUP($C25&amp;D$1,Sheet2!$A$2:$W$219,MATCH(Setup!$B25,Sheet2!$A$1:$W$1,0),FALSE)</f>
        <v/>
      </c>
      <c r="E25">
        <f>VLOOKUP($C25&amp;E$1,Sheet2!$A$2:$W$219,MATCH(Setup!$B25,Sheet2!$A$1:$W$1,0),FALSE)</f>
        <v>0</v>
      </c>
      <c r="G25">
        <v>21</v>
      </c>
      <c r="H25" t="s">
        <v>45</v>
      </c>
    </row>
    <row r="26" spans="1:11" x14ac:dyDescent="0.4">
      <c r="A26">
        <f t="shared" si="1"/>
        <v>2</v>
      </c>
      <c r="B26">
        <f t="shared" si="2"/>
        <v>2009</v>
      </c>
      <c r="C26" t="str">
        <f t="shared" si="0"/>
        <v>Algeria</v>
      </c>
      <c r="D26">
        <f>VLOOKUP($C26&amp;D$1,Sheet2!$A$2:$W$219,MATCH(Setup!$B26,Sheet2!$A$1:$W$1,0),FALSE)</f>
        <v>1.9879320954905797</v>
      </c>
      <c r="E26">
        <f>VLOOKUP($C26&amp;E$1,Sheet2!$A$2:$W$219,MATCH(Setup!$B26,Sheet2!$A$1:$W$1,0),FALSE)</f>
        <v>9.4137004969137697E-2</v>
      </c>
      <c r="G26">
        <v>22</v>
      </c>
      <c r="H26" t="s">
        <v>46</v>
      </c>
    </row>
    <row r="27" spans="1:11" x14ac:dyDescent="0.4">
      <c r="A27">
        <f t="shared" si="1"/>
        <v>2</v>
      </c>
      <c r="B27">
        <f t="shared" si="2"/>
        <v>2010</v>
      </c>
      <c r="C27" t="str">
        <f t="shared" si="0"/>
        <v>Algeria</v>
      </c>
      <c r="D27">
        <f>VLOOKUP($C27&amp;D$1,Sheet2!$A$2:$W$219,MATCH(Setup!$B27,Sheet2!$A$1:$W$1,0),FALSE)</f>
        <v>2.4186753995284538</v>
      </c>
      <c r="E27">
        <f>VLOOKUP($C27&amp;E$1,Sheet2!$A$2:$W$219,MATCH(Setup!$B27,Sheet2!$A$1:$W$1,0),FALSE)</f>
        <v>8.5553361022538021E-2</v>
      </c>
      <c r="G27">
        <v>23</v>
      </c>
      <c r="H27" t="s">
        <v>47</v>
      </c>
    </row>
    <row r="28" spans="1:11" x14ac:dyDescent="0.4">
      <c r="A28">
        <f t="shared" si="1"/>
        <v>2</v>
      </c>
      <c r="B28">
        <f t="shared" si="2"/>
        <v>2011</v>
      </c>
      <c r="C28" t="str">
        <f t="shared" si="0"/>
        <v>Algeria</v>
      </c>
      <c r="D28">
        <f>VLOOKUP($C28&amp;D$1,Sheet2!$A$2:$W$219,MATCH(Setup!$B28,Sheet2!$A$1:$W$1,0),FALSE)</f>
        <v>1.7518259182832407</v>
      </c>
      <c r="E28">
        <f>VLOOKUP($C28&amp;E$1,Sheet2!$A$2:$W$219,MATCH(Setup!$B28,Sheet2!$A$1:$W$1,0),FALSE)</f>
        <v>5.6495955347211024E-2</v>
      </c>
      <c r="G28">
        <v>24</v>
      </c>
      <c r="H28" t="s">
        <v>48</v>
      </c>
    </row>
    <row r="29" spans="1:11" x14ac:dyDescent="0.4">
      <c r="A29">
        <f t="shared" si="1"/>
        <v>2</v>
      </c>
      <c r="B29">
        <f t="shared" si="2"/>
        <v>2012</v>
      </c>
      <c r="C29" t="str">
        <f t="shared" si="0"/>
        <v>Algeria</v>
      </c>
      <c r="D29">
        <f>VLOOKUP($C29&amp;D$1,Sheet2!$A$2:$W$219,MATCH(Setup!$B29,Sheet2!$A$1:$W$1,0),FALSE)</f>
        <v>2.4509117444060582</v>
      </c>
      <c r="E29">
        <f>VLOOKUP($C29&amp;E$1,Sheet2!$A$2:$W$219,MATCH(Setup!$B29,Sheet2!$A$1:$W$1,0),FALSE)</f>
        <v>4.9403941414810235E-2</v>
      </c>
      <c r="G29">
        <v>25</v>
      </c>
      <c r="H29" t="s">
        <v>49</v>
      </c>
    </row>
    <row r="30" spans="1:11" x14ac:dyDescent="0.4">
      <c r="A30">
        <f t="shared" si="1"/>
        <v>2</v>
      </c>
      <c r="B30">
        <f t="shared" si="2"/>
        <v>2013</v>
      </c>
      <c r="C30" t="str">
        <f t="shared" si="0"/>
        <v>Algeria</v>
      </c>
      <c r="D30">
        <f>VLOOKUP($C30&amp;D$1,Sheet2!$A$2:$W$219,MATCH(Setup!$B30,Sheet2!$A$1:$W$1,0),FALSE)</f>
        <v>2.9417020773739679</v>
      </c>
      <c r="E30">
        <f>VLOOKUP($C30&amp;E$1,Sheet2!$A$2:$W$219,MATCH(Setup!$B30,Sheet2!$A$1:$W$1,0),FALSE)</f>
        <v>1.8516949372459009E-2</v>
      </c>
      <c r="G30">
        <v>26</v>
      </c>
      <c r="H30" t="s">
        <v>50</v>
      </c>
    </row>
    <row r="31" spans="1:11" x14ac:dyDescent="0.4">
      <c r="A31">
        <f t="shared" si="1"/>
        <v>2</v>
      </c>
      <c r="B31">
        <f t="shared" si="2"/>
        <v>2014</v>
      </c>
      <c r="C31" t="str">
        <f t="shared" si="0"/>
        <v>Algeria</v>
      </c>
      <c r="D31">
        <f>VLOOKUP($C31&amp;D$1,Sheet2!$A$2:$W$219,MATCH(Setup!$B31,Sheet2!$A$1:$W$1,0),FALSE)</f>
        <v>2.8031319340285585</v>
      </c>
      <c r="E31">
        <f>VLOOKUP($C31&amp;E$1,Sheet2!$A$2:$W$219,MATCH(Setup!$B31,Sheet2!$A$1:$W$1,0),FALSE)</f>
        <v>3.4246238256039736E-2</v>
      </c>
      <c r="G31">
        <v>27</v>
      </c>
      <c r="H31" t="s">
        <v>51</v>
      </c>
    </row>
    <row r="32" spans="1:11" x14ac:dyDescent="0.4">
      <c r="A32">
        <f t="shared" si="1"/>
        <v>2</v>
      </c>
      <c r="B32">
        <f t="shared" si="2"/>
        <v>2015</v>
      </c>
      <c r="C32" t="str">
        <f t="shared" si="0"/>
        <v>Algeria</v>
      </c>
      <c r="D32">
        <f>VLOOKUP($C32&amp;D$1,Sheet2!$A$2:$W$219,MATCH(Setup!$B32,Sheet2!$A$1:$W$1,0),FALSE)</f>
        <v>2.6844066692220094</v>
      </c>
      <c r="E32">
        <f>VLOOKUP($C32&amp;E$1,Sheet2!$A$2:$W$219,MATCH(Setup!$B32,Sheet2!$A$1:$W$1,0),FALSE)</f>
        <v>3.0632562530188392E-2</v>
      </c>
      <c r="G32">
        <v>28</v>
      </c>
      <c r="H32" t="s">
        <v>52</v>
      </c>
    </row>
    <row r="33" spans="1:8" x14ac:dyDescent="0.4">
      <c r="A33">
        <f t="shared" si="1"/>
        <v>2</v>
      </c>
      <c r="B33">
        <f t="shared" si="2"/>
        <v>2016</v>
      </c>
      <c r="C33" t="str">
        <f t="shared" si="0"/>
        <v>Algeria</v>
      </c>
      <c r="D33">
        <f>VLOOKUP($C33&amp;D$1,Sheet2!$A$2:$W$219,MATCH(Setup!$B33,Sheet2!$A$1:$W$1,0),FALSE)</f>
        <v>3.4597676196252789</v>
      </c>
      <c r="E33">
        <f>VLOOKUP($C33&amp;E$1,Sheet2!$A$2:$W$219,MATCH(Setup!$B33,Sheet2!$A$1:$W$1,0),FALSE)</f>
        <v>3.654021004925645E-2</v>
      </c>
      <c r="G33">
        <v>29</v>
      </c>
      <c r="H33" t="s">
        <v>53</v>
      </c>
    </row>
    <row r="34" spans="1:8" x14ac:dyDescent="0.4">
      <c r="A34">
        <f t="shared" si="1"/>
        <v>2</v>
      </c>
      <c r="B34">
        <f t="shared" si="2"/>
        <v>2017</v>
      </c>
      <c r="C34" t="str">
        <f t="shared" si="0"/>
        <v>Algeria</v>
      </c>
      <c r="D34">
        <f>VLOOKUP($C34&amp;D$1,Sheet2!$A$2:$W$219,MATCH(Setup!$B34,Sheet2!$A$1:$W$1,0),FALSE)</f>
        <v>3.6530956784213817</v>
      </c>
      <c r="E34">
        <f>VLOOKUP($C34&amp;E$1,Sheet2!$A$2:$W$219,MATCH(Setup!$B34,Sheet2!$A$1:$W$1,0),FALSE)</f>
        <v>3.4761179274859319E-2</v>
      </c>
      <c r="G34">
        <v>30</v>
      </c>
      <c r="H34" t="s">
        <v>54</v>
      </c>
    </row>
    <row r="35" spans="1:8" x14ac:dyDescent="0.4">
      <c r="A35">
        <f t="shared" si="1"/>
        <v>2</v>
      </c>
      <c r="B35">
        <f t="shared" si="2"/>
        <v>2018</v>
      </c>
      <c r="C35" t="str">
        <f t="shared" si="0"/>
        <v>Algeria</v>
      </c>
      <c r="D35">
        <f>VLOOKUP($C35&amp;D$1,Sheet2!$A$2:$W$219,MATCH(Setup!$B35,Sheet2!$A$1:$W$1,0),FALSE)</f>
        <v>4.9333184328234303</v>
      </c>
      <c r="E35">
        <f>VLOOKUP($C35&amp;E$1,Sheet2!$A$2:$W$219,MATCH(Setup!$B35,Sheet2!$A$1:$W$1,0),FALSE)</f>
        <v>1.6525273287369587E-2</v>
      </c>
      <c r="G35">
        <v>31</v>
      </c>
      <c r="H35" t="s">
        <v>55</v>
      </c>
    </row>
    <row r="36" spans="1:8" ht="27" x14ac:dyDescent="0.4">
      <c r="A36">
        <f t="shared" si="1"/>
        <v>2</v>
      </c>
      <c r="B36">
        <f t="shared" si="2"/>
        <v>2019</v>
      </c>
      <c r="C36" t="str">
        <f t="shared" si="0"/>
        <v>Algeria</v>
      </c>
      <c r="D36">
        <f>VLOOKUP($C36&amp;D$1,Sheet2!$A$2:$W$219,MATCH(Setup!$B36,Sheet2!$A$1:$W$1,0),FALSE)</f>
        <v>5.0790126015958377</v>
      </c>
      <c r="E36">
        <f>VLOOKUP($C36&amp;E$1,Sheet2!$A$2:$W$219,MATCH(Setup!$B36,Sheet2!$A$1:$W$1,0),FALSE)</f>
        <v>2.3875295382569849E-2</v>
      </c>
      <c r="G36">
        <v>32</v>
      </c>
      <c r="H36" t="s">
        <v>56</v>
      </c>
    </row>
    <row r="37" spans="1:8" x14ac:dyDescent="0.4">
      <c r="A37">
        <f t="shared" si="1"/>
        <v>2</v>
      </c>
      <c r="B37">
        <f t="shared" si="2"/>
        <v>2020</v>
      </c>
      <c r="C37" t="str">
        <f t="shared" si="0"/>
        <v>Algeria</v>
      </c>
      <c r="D37">
        <f>VLOOKUP($C37&amp;D$1,Sheet2!$A$2:$W$219,MATCH(Setup!$B37,Sheet2!$A$1:$W$1,0),FALSE)</f>
        <v>3.9045099915265098</v>
      </c>
      <c r="E37">
        <f>VLOOKUP($C37&amp;E$1,Sheet2!$A$2:$W$219,MATCH(Setup!$B37,Sheet2!$A$1:$W$1,0),FALSE)</f>
        <v>1.1555474525910853E-2</v>
      </c>
      <c r="G37">
        <v>33</v>
      </c>
      <c r="H37" t="s">
        <v>57</v>
      </c>
    </row>
    <row r="38" spans="1:8" x14ac:dyDescent="0.4">
      <c r="A38">
        <f t="shared" si="1"/>
        <v>2</v>
      </c>
      <c r="B38">
        <f t="shared" si="2"/>
        <v>2021</v>
      </c>
      <c r="C38" t="str">
        <f t="shared" si="0"/>
        <v>Algeria</v>
      </c>
      <c r="D38">
        <f>VLOOKUP($C38&amp;D$1,Sheet2!$A$2:$W$219,MATCH(Setup!$B38,Sheet2!$A$1:$W$1,0),FALSE)</f>
        <v>5.3380722588881948</v>
      </c>
      <c r="E38">
        <f>VLOOKUP($C38&amp;E$1,Sheet2!$A$2:$W$219,MATCH(Setup!$B38,Sheet2!$A$1:$W$1,0),FALSE)</f>
        <v>5.16596502609916E-3</v>
      </c>
      <c r="G38">
        <v>34</v>
      </c>
      <c r="H38" t="s">
        <v>58</v>
      </c>
    </row>
    <row r="39" spans="1:8" x14ac:dyDescent="0.4">
      <c r="A39">
        <f t="shared" si="1"/>
        <v>2</v>
      </c>
      <c r="B39">
        <f t="shared" si="2"/>
        <v>2022</v>
      </c>
      <c r="C39" t="str">
        <f t="shared" si="0"/>
        <v>Algeria</v>
      </c>
      <c r="D39">
        <f>VLOOKUP($C39&amp;D$1,Sheet2!$A$2:$W$219,MATCH(Setup!$B39,Sheet2!$A$1:$W$1,0),FALSE)</f>
        <v>6.0291334991851491</v>
      </c>
      <c r="E39">
        <f>VLOOKUP($C39&amp;E$1,Sheet2!$A$2:$W$219,MATCH(Setup!$B39,Sheet2!$A$1:$W$1,0),FALSE)</f>
        <v>2.0525667204406182E-3</v>
      </c>
      <c r="G39">
        <v>35</v>
      </c>
      <c r="H39" t="s">
        <v>59</v>
      </c>
    </row>
    <row r="40" spans="1:8" x14ac:dyDescent="0.4">
      <c r="A40">
        <f t="shared" si="1"/>
        <v>2</v>
      </c>
      <c r="B40">
        <f t="shared" si="2"/>
        <v>2023</v>
      </c>
      <c r="C40" t="str">
        <f t="shared" si="0"/>
        <v>Algeria</v>
      </c>
      <c r="D40" t="str">
        <f>VLOOKUP($C40&amp;D$1,Sheet2!$A$2:$W$219,MATCH(Setup!$B40,Sheet2!$A$1:$W$1,0),FALSE)</f>
        <v/>
      </c>
      <c r="E40" t="str">
        <f>VLOOKUP($C40&amp;E$1,Sheet2!$A$2:$W$219,MATCH(Setup!$B40,Sheet2!$A$1:$W$1,0),FALSE)</f>
        <v/>
      </c>
      <c r="G40">
        <v>36</v>
      </c>
      <c r="H40" t="s">
        <v>60</v>
      </c>
    </row>
    <row r="41" spans="1:8" x14ac:dyDescent="0.4">
      <c r="A41">
        <f t="shared" si="1"/>
        <v>2</v>
      </c>
      <c r="B41">
        <f t="shared" si="2"/>
        <v>2024</v>
      </c>
      <c r="C41" t="str">
        <f t="shared" si="0"/>
        <v>Algeria</v>
      </c>
      <c r="D41" t="str">
        <f>VLOOKUP($C41&amp;D$1,Sheet2!$A$2:$W$219,MATCH(Setup!$B41,Sheet2!$A$1:$W$1,0),FALSE)</f>
        <v/>
      </c>
      <c r="E41" t="str">
        <f>VLOOKUP($C41&amp;E$1,Sheet2!$A$2:$W$219,MATCH(Setup!$B41,Sheet2!$A$1:$W$1,0),FALSE)</f>
        <v/>
      </c>
      <c r="G41">
        <v>37</v>
      </c>
      <c r="H41" t="s">
        <v>61</v>
      </c>
    </row>
    <row r="42" spans="1:8" x14ac:dyDescent="0.4">
      <c r="A42">
        <f t="shared" si="1"/>
        <v>3</v>
      </c>
      <c r="B42">
        <f t="shared" si="2"/>
        <v>2005</v>
      </c>
      <c r="C42" t="str">
        <f t="shared" si="0"/>
        <v>Angola</v>
      </c>
      <c r="D42" t="str">
        <f>VLOOKUP($C42&amp;D$1,Sheet2!$A$2:$W$219,MATCH(Setup!$B42,Sheet2!$A$1:$W$1,0),FALSE)</f>
        <v/>
      </c>
      <c r="E42" t="str">
        <f>VLOOKUP($C42&amp;E$1,Sheet2!$A$2:$W$219,MATCH(Setup!$B42,Sheet2!$A$1:$W$1,0),FALSE)</f>
        <v/>
      </c>
      <c r="G42">
        <v>38</v>
      </c>
      <c r="H42" t="s">
        <v>62</v>
      </c>
    </row>
    <row r="43" spans="1:8" ht="27" x14ac:dyDescent="0.4">
      <c r="A43">
        <f t="shared" si="1"/>
        <v>3</v>
      </c>
      <c r="B43">
        <f t="shared" si="2"/>
        <v>2006</v>
      </c>
      <c r="C43" t="str">
        <f t="shared" si="0"/>
        <v>Angola</v>
      </c>
      <c r="D43" t="str">
        <f>VLOOKUP($C43&amp;D$1,Sheet2!$A$2:$W$219,MATCH(Setup!$B43,Sheet2!$A$1:$W$1,0),FALSE)</f>
        <v/>
      </c>
      <c r="E43" t="str">
        <f>VLOOKUP($C43&amp;E$1,Sheet2!$A$2:$W$219,MATCH(Setup!$B43,Sheet2!$A$1:$W$1,0),FALSE)</f>
        <v/>
      </c>
      <c r="G43">
        <v>39</v>
      </c>
      <c r="H43" t="s">
        <v>63</v>
      </c>
    </row>
    <row r="44" spans="1:8" x14ac:dyDescent="0.4">
      <c r="A44">
        <f t="shared" si="1"/>
        <v>3</v>
      </c>
      <c r="B44">
        <f t="shared" si="2"/>
        <v>2007</v>
      </c>
      <c r="C44" t="str">
        <f t="shared" si="0"/>
        <v>Angola</v>
      </c>
      <c r="D44" t="str">
        <f>VLOOKUP($C44&amp;D$1,Sheet2!$A$2:$W$219,MATCH(Setup!$B44,Sheet2!$A$1:$W$1,0),FALSE)</f>
        <v/>
      </c>
      <c r="E44" t="str">
        <f>VLOOKUP($C44&amp;E$1,Sheet2!$A$2:$W$219,MATCH(Setup!$B44,Sheet2!$A$1:$W$1,0),FALSE)</f>
        <v/>
      </c>
      <c r="G44">
        <v>40</v>
      </c>
      <c r="H44" t="s">
        <v>64</v>
      </c>
    </row>
    <row r="45" spans="1:8" x14ac:dyDescent="0.4">
      <c r="A45">
        <f t="shared" si="1"/>
        <v>3</v>
      </c>
      <c r="B45">
        <f t="shared" si="2"/>
        <v>2008</v>
      </c>
      <c r="C45" t="str">
        <f t="shared" si="0"/>
        <v>Angola</v>
      </c>
      <c r="D45" t="str">
        <f>VLOOKUP($C45&amp;D$1,Sheet2!$A$2:$W$219,MATCH(Setup!$B45,Sheet2!$A$1:$W$1,0),FALSE)</f>
        <v/>
      </c>
      <c r="E45" t="str">
        <f>VLOOKUP($C45&amp;E$1,Sheet2!$A$2:$W$219,MATCH(Setup!$B45,Sheet2!$A$1:$W$1,0),FALSE)</f>
        <v/>
      </c>
      <c r="G45">
        <v>41</v>
      </c>
      <c r="H45" t="s">
        <v>65</v>
      </c>
    </row>
    <row r="46" spans="1:8" x14ac:dyDescent="0.4">
      <c r="A46">
        <f t="shared" si="1"/>
        <v>3</v>
      </c>
      <c r="B46">
        <f t="shared" si="2"/>
        <v>2009</v>
      </c>
      <c r="C46" t="str">
        <f t="shared" si="0"/>
        <v>Angola</v>
      </c>
      <c r="D46" t="str">
        <f>VLOOKUP($C46&amp;D$1,Sheet2!$A$2:$W$219,MATCH(Setup!$B46,Sheet2!$A$1:$W$1,0),FALSE)</f>
        <v/>
      </c>
      <c r="E46" t="str">
        <f>VLOOKUP($C46&amp;E$1,Sheet2!$A$2:$W$219,MATCH(Setup!$B46,Sheet2!$A$1:$W$1,0),FALSE)</f>
        <v/>
      </c>
      <c r="G46">
        <v>42</v>
      </c>
      <c r="H46" t="s">
        <v>66</v>
      </c>
    </row>
    <row r="47" spans="1:8" x14ac:dyDescent="0.4">
      <c r="A47">
        <f t="shared" si="1"/>
        <v>3</v>
      </c>
      <c r="B47">
        <f t="shared" si="2"/>
        <v>2010</v>
      </c>
      <c r="C47" t="str">
        <f t="shared" si="0"/>
        <v>Angola</v>
      </c>
      <c r="D47">
        <f>VLOOKUP($C47&amp;D$1,Sheet2!$A$2:$W$219,MATCH(Setup!$B47,Sheet2!$A$1:$W$1,0),FALSE)</f>
        <v>2.3884606725419175</v>
      </c>
      <c r="E47">
        <f>VLOOKUP($C47&amp;E$1,Sheet2!$A$2:$W$219,MATCH(Setup!$B47,Sheet2!$A$1:$W$1,0),FALSE)</f>
        <v>1.1887274509310547E-2</v>
      </c>
      <c r="G47">
        <v>43</v>
      </c>
      <c r="H47" t="s">
        <v>67</v>
      </c>
    </row>
    <row r="48" spans="1:8" x14ac:dyDescent="0.4">
      <c r="A48">
        <f t="shared" si="1"/>
        <v>3</v>
      </c>
      <c r="B48">
        <f t="shared" si="2"/>
        <v>2011</v>
      </c>
      <c r="C48" t="str">
        <f t="shared" si="0"/>
        <v>Angola</v>
      </c>
      <c r="D48">
        <f>VLOOKUP($C48&amp;D$1,Sheet2!$A$2:$W$219,MATCH(Setup!$B48,Sheet2!$A$1:$W$1,0),FALSE)</f>
        <v>1.844256794241163</v>
      </c>
      <c r="E48">
        <f>VLOOKUP($C48&amp;E$1,Sheet2!$A$2:$W$219,MATCH(Setup!$B48,Sheet2!$A$1:$W$1,0),FALSE)</f>
        <v>1.2356625184908649E-2</v>
      </c>
      <c r="G48">
        <v>44</v>
      </c>
      <c r="H48" t="s">
        <v>68</v>
      </c>
    </row>
    <row r="49" spans="1:8" x14ac:dyDescent="0.4">
      <c r="A49">
        <f t="shared" si="1"/>
        <v>3</v>
      </c>
      <c r="B49">
        <f t="shared" si="2"/>
        <v>2012</v>
      </c>
      <c r="C49" t="str">
        <f t="shared" si="0"/>
        <v>Angola</v>
      </c>
      <c r="D49">
        <f>VLOOKUP($C49&amp;D$1,Sheet2!$A$2:$W$219,MATCH(Setup!$B49,Sheet2!$A$1:$W$1,0),FALSE)</f>
        <v>1.6272957340287779</v>
      </c>
      <c r="E49">
        <f>VLOOKUP($C49&amp;E$1,Sheet2!$A$2:$W$219,MATCH(Setup!$B49,Sheet2!$A$1:$W$1,0),FALSE)</f>
        <v>1.5539043311493769E-2</v>
      </c>
      <c r="G49">
        <v>45</v>
      </c>
      <c r="H49" t="s">
        <v>69</v>
      </c>
    </row>
    <row r="50" spans="1:8" x14ac:dyDescent="0.4">
      <c r="A50">
        <f t="shared" si="1"/>
        <v>3</v>
      </c>
      <c r="B50">
        <f t="shared" si="2"/>
        <v>2013</v>
      </c>
      <c r="C50" t="str">
        <f t="shared" si="0"/>
        <v>Angola</v>
      </c>
      <c r="D50">
        <f>VLOOKUP($C50&amp;D$1,Sheet2!$A$2:$W$219,MATCH(Setup!$B50,Sheet2!$A$1:$W$1,0),FALSE)</f>
        <v>2.0824770224810405</v>
      </c>
      <c r="E50">
        <f>VLOOKUP($C50&amp;E$1,Sheet2!$A$2:$W$219,MATCH(Setup!$B50,Sheet2!$A$1:$W$1,0),FALSE)</f>
        <v>1.0427549657159012E-2</v>
      </c>
      <c r="G50">
        <v>46</v>
      </c>
      <c r="H50" t="s">
        <v>70</v>
      </c>
    </row>
    <row r="51" spans="1:8" x14ac:dyDescent="0.4">
      <c r="A51">
        <f t="shared" si="1"/>
        <v>3</v>
      </c>
      <c r="B51">
        <f t="shared" si="2"/>
        <v>2014</v>
      </c>
      <c r="C51" t="str">
        <f t="shared" si="0"/>
        <v>Angola</v>
      </c>
      <c r="D51">
        <f>VLOOKUP($C51&amp;D$1,Sheet2!$A$2:$W$219,MATCH(Setup!$B51,Sheet2!$A$1:$W$1,0),FALSE)</f>
        <v>1.7178351742596245</v>
      </c>
      <c r="E51">
        <f>VLOOKUP($C51&amp;E$1,Sheet2!$A$2:$W$219,MATCH(Setup!$B51,Sheet2!$A$1:$W$1,0),FALSE)</f>
        <v>1.4943382849749349E-2</v>
      </c>
      <c r="G51">
        <v>47</v>
      </c>
      <c r="H51" t="s">
        <v>71</v>
      </c>
    </row>
    <row r="52" spans="1:8" x14ac:dyDescent="0.4">
      <c r="A52">
        <f t="shared" si="1"/>
        <v>3</v>
      </c>
      <c r="B52">
        <f t="shared" si="2"/>
        <v>2015</v>
      </c>
      <c r="C52" t="str">
        <f t="shared" si="0"/>
        <v>Angola</v>
      </c>
      <c r="D52">
        <f>VLOOKUP($C52&amp;D$1,Sheet2!$A$2:$W$219,MATCH(Setup!$B52,Sheet2!$A$1:$W$1,0),FALSE)</f>
        <v>1.5605079080880209</v>
      </c>
      <c r="E52">
        <f>VLOOKUP($C52&amp;E$1,Sheet2!$A$2:$W$219,MATCH(Setup!$B52,Sheet2!$A$1:$W$1,0),FALSE)</f>
        <v>1.3413747544287856E-2</v>
      </c>
      <c r="G52">
        <v>48</v>
      </c>
      <c r="H52" t="s">
        <v>72</v>
      </c>
    </row>
    <row r="53" spans="1:8" x14ac:dyDescent="0.4">
      <c r="A53">
        <f t="shared" si="1"/>
        <v>3</v>
      </c>
      <c r="B53">
        <f t="shared" si="2"/>
        <v>2016</v>
      </c>
      <c r="C53" t="str">
        <f t="shared" si="0"/>
        <v>Angola</v>
      </c>
      <c r="D53">
        <f>VLOOKUP($C53&amp;D$1,Sheet2!$A$2:$W$219,MATCH(Setup!$B53,Sheet2!$A$1:$W$1,0),FALSE)</f>
        <v>1.7654722769210991</v>
      </c>
      <c r="E53">
        <f>VLOOKUP($C53&amp;E$1,Sheet2!$A$2:$W$219,MATCH(Setup!$B53,Sheet2!$A$1:$W$1,0),FALSE)</f>
        <v>1.0655023576640596E-2</v>
      </c>
      <c r="G53">
        <v>49</v>
      </c>
      <c r="H53" t="s">
        <v>73</v>
      </c>
    </row>
    <row r="54" spans="1:8" x14ac:dyDescent="0.4">
      <c r="A54">
        <f t="shared" si="1"/>
        <v>3</v>
      </c>
      <c r="B54">
        <f t="shared" si="2"/>
        <v>2017</v>
      </c>
      <c r="C54" t="str">
        <f t="shared" si="0"/>
        <v>Angola</v>
      </c>
      <c r="D54">
        <f>VLOOKUP($C54&amp;D$1,Sheet2!$A$2:$W$219,MATCH(Setup!$B54,Sheet2!$A$1:$W$1,0),FALSE)</f>
        <v>1.8258053238975325</v>
      </c>
      <c r="E54">
        <f>VLOOKUP($C54&amp;E$1,Sheet2!$A$2:$W$219,MATCH(Setup!$B54,Sheet2!$A$1:$W$1,0),FALSE)</f>
        <v>1.3102278315588058E-2</v>
      </c>
      <c r="G54">
        <v>50</v>
      </c>
      <c r="H54" t="s">
        <v>74</v>
      </c>
    </row>
    <row r="55" spans="1:8" x14ac:dyDescent="0.4">
      <c r="A55">
        <f t="shared" si="1"/>
        <v>3</v>
      </c>
      <c r="B55">
        <f t="shared" si="2"/>
        <v>2018</v>
      </c>
      <c r="C55" t="str">
        <f t="shared" si="0"/>
        <v>Angola</v>
      </c>
      <c r="D55">
        <f>VLOOKUP($C55&amp;D$1,Sheet2!$A$2:$W$219,MATCH(Setup!$B55,Sheet2!$A$1:$W$1,0),FALSE)</f>
        <v>0.98203175841516877</v>
      </c>
      <c r="E55">
        <f>VLOOKUP($C55&amp;E$1,Sheet2!$A$2:$W$219,MATCH(Setup!$B55,Sheet2!$A$1:$W$1,0),FALSE)</f>
        <v>2.0758012871227902E-2</v>
      </c>
      <c r="G55">
        <v>51</v>
      </c>
      <c r="H55" t="s">
        <v>75</v>
      </c>
    </row>
    <row r="56" spans="1:8" x14ac:dyDescent="0.4">
      <c r="A56">
        <f t="shared" si="1"/>
        <v>3</v>
      </c>
      <c r="B56">
        <f t="shared" si="2"/>
        <v>2019</v>
      </c>
      <c r="C56" t="str">
        <f t="shared" si="0"/>
        <v>Angola</v>
      </c>
      <c r="D56">
        <f>VLOOKUP($C56&amp;D$1,Sheet2!$A$2:$W$219,MATCH(Setup!$B56,Sheet2!$A$1:$W$1,0),FALSE)</f>
        <v>1.2953788496242038</v>
      </c>
      <c r="E56">
        <f>VLOOKUP($C56&amp;E$1,Sheet2!$A$2:$W$219,MATCH(Setup!$B56,Sheet2!$A$1:$W$1,0),FALSE)</f>
        <v>5.6425845651504408E-2</v>
      </c>
      <c r="G56">
        <v>52</v>
      </c>
      <c r="H56" t="s">
        <v>76</v>
      </c>
    </row>
    <row r="57" spans="1:8" x14ac:dyDescent="0.4">
      <c r="A57">
        <f t="shared" si="1"/>
        <v>3</v>
      </c>
      <c r="B57">
        <f t="shared" si="2"/>
        <v>2020</v>
      </c>
      <c r="C57" t="str">
        <f t="shared" si="0"/>
        <v>Angola</v>
      </c>
      <c r="D57">
        <f>VLOOKUP($C57&amp;D$1,Sheet2!$A$2:$W$219,MATCH(Setup!$B57,Sheet2!$A$1:$W$1,0),FALSE)</f>
        <v>1.5562441275957519</v>
      </c>
      <c r="E57">
        <f>VLOOKUP($C57&amp;E$1,Sheet2!$A$2:$W$219,MATCH(Setup!$B57,Sheet2!$A$1:$W$1,0),FALSE)</f>
        <v>1.0752016403580178E-2</v>
      </c>
      <c r="G57">
        <v>53</v>
      </c>
      <c r="H57" t="s">
        <v>77</v>
      </c>
    </row>
    <row r="58" spans="1:8" x14ac:dyDescent="0.4">
      <c r="A58">
        <f t="shared" si="1"/>
        <v>3</v>
      </c>
      <c r="B58">
        <f t="shared" si="2"/>
        <v>2021</v>
      </c>
      <c r="C58" t="str">
        <f t="shared" si="0"/>
        <v>Angola</v>
      </c>
      <c r="D58">
        <f>VLOOKUP($C58&amp;D$1,Sheet2!$A$2:$W$219,MATCH(Setup!$B58,Sheet2!$A$1:$W$1,0),FALSE)</f>
        <v>0.98057609526013167</v>
      </c>
      <c r="E58">
        <f>VLOOKUP($C58&amp;E$1,Sheet2!$A$2:$W$219,MATCH(Setup!$B58,Sheet2!$A$1:$W$1,0),FALSE)</f>
        <v>2.429201889564598E-2</v>
      </c>
      <c r="G58">
        <v>54</v>
      </c>
      <c r="H58" t="s">
        <v>78</v>
      </c>
    </row>
    <row r="59" spans="1:8" x14ac:dyDescent="0.4">
      <c r="A59">
        <f t="shared" si="1"/>
        <v>3</v>
      </c>
      <c r="B59">
        <f t="shared" si="2"/>
        <v>2022</v>
      </c>
      <c r="C59" t="str">
        <f t="shared" si="0"/>
        <v>Angola</v>
      </c>
      <c r="D59" t="str">
        <f>VLOOKUP($C59&amp;D$1,Sheet2!$A$2:$W$219,MATCH(Setup!$B59,Sheet2!$A$1:$W$1,0),FALSE)</f>
        <v/>
      </c>
      <c r="E59" t="str">
        <f>VLOOKUP($C59&amp;E$1,Sheet2!$A$2:$W$219,MATCH(Setup!$B59,Sheet2!$A$1:$W$1,0),FALSE)</f>
        <v/>
      </c>
      <c r="G59">
        <v>55</v>
      </c>
      <c r="H59" t="s">
        <v>79</v>
      </c>
    </row>
    <row r="60" spans="1:8" x14ac:dyDescent="0.4">
      <c r="A60">
        <f t="shared" si="1"/>
        <v>3</v>
      </c>
      <c r="B60">
        <f t="shared" si="2"/>
        <v>2023</v>
      </c>
      <c r="C60" t="str">
        <f t="shared" si="0"/>
        <v>Angola</v>
      </c>
      <c r="D60" t="str">
        <f>VLOOKUP($C60&amp;D$1,Sheet2!$A$2:$W$219,MATCH(Setup!$B60,Sheet2!$A$1:$W$1,0),FALSE)</f>
        <v/>
      </c>
      <c r="E60" t="str">
        <f>VLOOKUP($C60&amp;E$1,Sheet2!$A$2:$W$219,MATCH(Setup!$B60,Sheet2!$A$1:$W$1,0),FALSE)</f>
        <v/>
      </c>
      <c r="G60">
        <v>56</v>
      </c>
      <c r="H60" t="s">
        <v>80</v>
      </c>
    </row>
    <row r="61" spans="1:8" x14ac:dyDescent="0.4">
      <c r="A61">
        <f t="shared" si="1"/>
        <v>3</v>
      </c>
      <c r="B61">
        <f t="shared" si="2"/>
        <v>2024</v>
      </c>
      <c r="C61" t="str">
        <f t="shared" si="0"/>
        <v>Angola</v>
      </c>
      <c r="D61" t="str">
        <f>VLOOKUP($C61&amp;D$1,Sheet2!$A$2:$W$219,MATCH(Setup!$B61,Sheet2!$A$1:$W$1,0),FALSE)</f>
        <v/>
      </c>
      <c r="E61" t="str">
        <f>VLOOKUP($C61&amp;E$1,Sheet2!$A$2:$W$219,MATCH(Setup!$B61,Sheet2!$A$1:$W$1,0),FALSE)</f>
        <v/>
      </c>
      <c r="G61">
        <v>57</v>
      </c>
      <c r="H61" t="s">
        <v>81</v>
      </c>
    </row>
    <row r="62" spans="1:8" x14ac:dyDescent="0.4">
      <c r="A62">
        <f t="shared" si="1"/>
        <v>4</v>
      </c>
      <c r="B62">
        <f t="shared" si="2"/>
        <v>2005</v>
      </c>
      <c r="C62" t="str">
        <f t="shared" si="0"/>
        <v>Argentina</v>
      </c>
      <c r="D62">
        <f>VLOOKUP($C62&amp;D$1,Sheet2!$A$2:$W$219,MATCH(Setup!$B62,Sheet2!$A$1:$W$1,0),FALSE)</f>
        <v>0.71897207901466464</v>
      </c>
      <c r="E62">
        <f>VLOOKUP($C62&amp;E$1,Sheet2!$A$2:$W$219,MATCH(Setup!$B62,Sheet2!$A$1:$W$1,0),FALSE)</f>
        <v>5.2827353625796705E-3</v>
      </c>
      <c r="G62">
        <v>58</v>
      </c>
      <c r="H62" t="s">
        <v>82</v>
      </c>
    </row>
    <row r="63" spans="1:8" x14ac:dyDescent="0.4">
      <c r="A63">
        <f t="shared" si="1"/>
        <v>4</v>
      </c>
      <c r="B63">
        <f t="shared" si="2"/>
        <v>2006</v>
      </c>
      <c r="C63" t="str">
        <f t="shared" si="0"/>
        <v>Argentina</v>
      </c>
      <c r="D63">
        <f>VLOOKUP($C63&amp;D$1,Sheet2!$A$2:$W$219,MATCH(Setup!$B63,Sheet2!$A$1:$W$1,0),FALSE)</f>
        <v>0.67370589658631785</v>
      </c>
      <c r="E63">
        <f>VLOOKUP($C63&amp;E$1,Sheet2!$A$2:$W$219,MATCH(Setup!$B63,Sheet2!$A$1:$W$1,0),FALSE)</f>
        <v>4.6377436594558751E-3</v>
      </c>
      <c r="G63">
        <v>59</v>
      </c>
      <c r="H63" t="s">
        <v>83</v>
      </c>
    </row>
    <row r="64" spans="1:8" x14ac:dyDescent="0.4">
      <c r="A64">
        <f t="shared" si="1"/>
        <v>4</v>
      </c>
      <c r="B64">
        <f t="shared" si="2"/>
        <v>2007</v>
      </c>
      <c r="C64" t="str">
        <f t="shared" si="0"/>
        <v>Argentina</v>
      </c>
      <c r="D64">
        <f>VLOOKUP($C64&amp;D$1,Sheet2!$A$2:$W$219,MATCH(Setup!$B64,Sheet2!$A$1:$W$1,0),FALSE)</f>
        <v>0.82150532842722879</v>
      </c>
      <c r="E64">
        <f>VLOOKUP($C64&amp;E$1,Sheet2!$A$2:$W$219,MATCH(Setup!$B64,Sheet2!$A$1:$W$1,0),FALSE)</f>
        <v>6.2681984219713346E-3</v>
      </c>
      <c r="G64">
        <v>60</v>
      </c>
      <c r="H64" t="s">
        <v>84</v>
      </c>
    </row>
    <row r="65" spans="1:8" x14ac:dyDescent="0.4">
      <c r="A65">
        <f t="shared" si="1"/>
        <v>4</v>
      </c>
      <c r="B65">
        <f t="shared" si="2"/>
        <v>2008</v>
      </c>
      <c r="C65" t="str">
        <f t="shared" si="0"/>
        <v>Argentina</v>
      </c>
      <c r="D65">
        <f>VLOOKUP($C65&amp;D$1,Sheet2!$A$2:$W$219,MATCH(Setup!$B65,Sheet2!$A$1:$W$1,0),FALSE)</f>
        <v>1.1293986035271359</v>
      </c>
      <c r="E65">
        <f>VLOOKUP($C65&amp;E$1,Sheet2!$A$2:$W$219,MATCH(Setup!$B65,Sheet2!$A$1:$W$1,0),FALSE)</f>
        <v>8.1905117839627135E-3</v>
      </c>
      <c r="G65">
        <v>61</v>
      </c>
      <c r="H65" t="s">
        <v>85</v>
      </c>
    </row>
    <row r="66" spans="1:8" x14ac:dyDescent="0.4">
      <c r="A66">
        <f t="shared" si="1"/>
        <v>4</v>
      </c>
      <c r="B66">
        <f t="shared" si="2"/>
        <v>2009</v>
      </c>
      <c r="C66" t="str">
        <f t="shared" si="0"/>
        <v>Argentina</v>
      </c>
      <c r="D66">
        <f>VLOOKUP($C66&amp;D$1,Sheet2!$A$2:$W$219,MATCH(Setup!$B66,Sheet2!$A$1:$W$1,0),FALSE)</f>
        <v>1.072542120740515</v>
      </c>
      <c r="E66">
        <f>VLOOKUP($C66&amp;E$1,Sheet2!$A$2:$W$219,MATCH(Setup!$B66,Sheet2!$A$1:$W$1,0),FALSE)</f>
        <v>9.8464359246820798E-3</v>
      </c>
      <c r="G66">
        <v>62</v>
      </c>
      <c r="H66" t="s">
        <v>86</v>
      </c>
    </row>
    <row r="67" spans="1:8" x14ac:dyDescent="0.4">
      <c r="A67">
        <f t="shared" si="1"/>
        <v>4</v>
      </c>
      <c r="B67">
        <f t="shared" si="2"/>
        <v>2010</v>
      </c>
      <c r="C67" t="str">
        <f t="shared" ref="C67:C130" si="3">VLOOKUP(A67,$G$5:$H$114,2,FALSE)</f>
        <v>Argentina</v>
      </c>
      <c r="D67">
        <f>VLOOKUP($C67&amp;D$1,Sheet2!$A$2:$W$219,MATCH(Setup!$B67,Sheet2!$A$1:$W$1,0),FALSE)</f>
        <v>0.98793003167766125</v>
      </c>
      <c r="E67">
        <f>VLOOKUP($C67&amp;E$1,Sheet2!$A$2:$W$219,MATCH(Setup!$B67,Sheet2!$A$1:$W$1,0),FALSE)</f>
        <v>6.402302161268917E-3</v>
      </c>
      <c r="G67">
        <v>63</v>
      </c>
      <c r="H67" t="s">
        <v>87</v>
      </c>
    </row>
    <row r="68" spans="1:8" x14ac:dyDescent="0.4">
      <c r="A68">
        <f t="shared" si="1"/>
        <v>4</v>
      </c>
      <c r="B68">
        <f t="shared" si="2"/>
        <v>2011</v>
      </c>
      <c r="C68" t="str">
        <f t="shared" si="3"/>
        <v>Argentina</v>
      </c>
      <c r="D68">
        <f>VLOOKUP($C68&amp;D$1,Sheet2!$A$2:$W$219,MATCH(Setup!$B68,Sheet2!$A$1:$W$1,0),FALSE)</f>
        <v>1.1498838505619404</v>
      </c>
      <c r="E68">
        <f>VLOOKUP($C68&amp;E$1,Sheet2!$A$2:$W$219,MATCH(Setup!$B68,Sheet2!$A$1:$W$1,0),FALSE)</f>
        <v>5.9451248858302889E-3</v>
      </c>
      <c r="G68">
        <v>64</v>
      </c>
      <c r="H68" t="s">
        <v>88</v>
      </c>
    </row>
    <row r="69" spans="1:8" x14ac:dyDescent="0.4">
      <c r="A69">
        <f t="shared" si="1"/>
        <v>4</v>
      </c>
      <c r="B69">
        <f t="shared" si="2"/>
        <v>2012</v>
      </c>
      <c r="C69" t="str">
        <f t="shared" si="3"/>
        <v>Argentina</v>
      </c>
      <c r="D69">
        <f>VLOOKUP($C69&amp;D$1,Sheet2!$A$2:$W$219,MATCH(Setup!$B69,Sheet2!$A$1:$W$1,0),FALSE)</f>
        <v>1.4268719063016051</v>
      </c>
      <c r="E69">
        <f>VLOOKUP($C69&amp;E$1,Sheet2!$A$2:$W$219,MATCH(Setup!$B69,Sheet2!$A$1:$W$1,0),FALSE)</f>
        <v>7.7555455211136028E-3</v>
      </c>
      <c r="G69">
        <v>65</v>
      </c>
      <c r="H69" t="s">
        <v>89</v>
      </c>
    </row>
    <row r="70" spans="1:8" x14ac:dyDescent="0.4">
      <c r="A70">
        <f t="shared" si="1"/>
        <v>4</v>
      </c>
      <c r="B70">
        <f t="shared" si="2"/>
        <v>2013</v>
      </c>
      <c r="C70" t="str">
        <f t="shared" si="3"/>
        <v>Argentina</v>
      </c>
      <c r="D70">
        <f>VLOOKUP($C70&amp;D$1,Sheet2!$A$2:$W$219,MATCH(Setup!$B70,Sheet2!$A$1:$W$1,0),FALSE)</f>
        <v>1.3813261094509532</v>
      </c>
      <c r="E70">
        <f>VLOOKUP($C70&amp;E$1,Sheet2!$A$2:$W$219,MATCH(Setup!$B70,Sheet2!$A$1:$W$1,0),FALSE)</f>
        <v>9.3032179743625584E-3</v>
      </c>
      <c r="G70">
        <v>66</v>
      </c>
      <c r="H70" t="s">
        <v>90</v>
      </c>
    </row>
    <row r="71" spans="1:8" x14ac:dyDescent="0.4">
      <c r="A71">
        <f t="shared" si="1"/>
        <v>4</v>
      </c>
      <c r="B71">
        <f t="shared" si="2"/>
        <v>2014</v>
      </c>
      <c r="C71" t="str">
        <f t="shared" si="3"/>
        <v>Argentina</v>
      </c>
      <c r="D71">
        <f>VLOOKUP($C71&amp;D$1,Sheet2!$A$2:$W$219,MATCH(Setup!$B71,Sheet2!$A$1:$W$1,0),FALSE)</f>
        <v>1.3517530791080907</v>
      </c>
      <c r="E71">
        <f>VLOOKUP($C71&amp;E$1,Sheet2!$A$2:$W$219,MATCH(Setup!$B71,Sheet2!$A$1:$W$1,0),FALSE)</f>
        <v>8.0990170473791406E-3</v>
      </c>
      <c r="G71">
        <v>67</v>
      </c>
      <c r="H71" t="s">
        <v>91</v>
      </c>
    </row>
    <row r="72" spans="1:8" x14ac:dyDescent="0.4">
      <c r="A72">
        <f t="shared" si="1"/>
        <v>4</v>
      </c>
      <c r="B72">
        <f t="shared" si="2"/>
        <v>2015</v>
      </c>
      <c r="C72" t="str">
        <f t="shared" si="3"/>
        <v>Argentina</v>
      </c>
      <c r="D72">
        <f>VLOOKUP($C72&amp;D$1,Sheet2!$A$2:$W$219,MATCH(Setup!$B72,Sheet2!$A$1:$W$1,0),FALSE)</f>
        <v>1.2281628909244628</v>
      </c>
      <c r="E72">
        <f>VLOOKUP($C72&amp;E$1,Sheet2!$A$2:$W$219,MATCH(Setup!$B72,Sheet2!$A$1:$W$1,0),FALSE)</f>
        <v>7.3958985273585983E-3</v>
      </c>
      <c r="G72">
        <v>68</v>
      </c>
      <c r="H72" t="s">
        <v>92</v>
      </c>
    </row>
    <row r="73" spans="1:8" x14ac:dyDescent="0.4">
      <c r="A73">
        <f t="shared" si="1"/>
        <v>4</v>
      </c>
      <c r="B73">
        <f t="shared" si="2"/>
        <v>2016</v>
      </c>
      <c r="C73" t="str">
        <f t="shared" si="3"/>
        <v>Argentina</v>
      </c>
      <c r="D73">
        <f>VLOOKUP($C73&amp;D$1,Sheet2!$A$2:$W$219,MATCH(Setup!$B73,Sheet2!$A$1:$W$1,0),FALSE)</f>
        <v>1.2495086814816212</v>
      </c>
      <c r="E73">
        <f>VLOOKUP($C73&amp;E$1,Sheet2!$A$2:$W$219,MATCH(Setup!$B73,Sheet2!$A$1:$W$1,0),FALSE)</f>
        <v>6.4491402685992877E-3</v>
      </c>
      <c r="G73">
        <v>69</v>
      </c>
      <c r="H73" t="s">
        <v>93</v>
      </c>
    </row>
    <row r="74" spans="1:8" x14ac:dyDescent="0.4">
      <c r="A74">
        <f t="shared" si="1"/>
        <v>4</v>
      </c>
      <c r="B74">
        <f t="shared" si="2"/>
        <v>2017</v>
      </c>
      <c r="C74" t="str">
        <f t="shared" si="3"/>
        <v>Argentina</v>
      </c>
      <c r="D74">
        <f>VLOOKUP($C74&amp;D$1,Sheet2!$A$2:$W$219,MATCH(Setup!$B74,Sheet2!$A$1:$W$1,0),FALSE)</f>
        <v>1.3988243312486952</v>
      </c>
      <c r="E74">
        <f>VLOOKUP($C74&amp;E$1,Sheet2!$A$2:$W$219,MATCH(Setup!$B74,Sheet2!$A$1:$W$1,0),FALSE)</f>
        <v>8.517088635845823E-3</v>
      </c>
      <c r="G74">
        <v>70</v>
      </c>
      <c r="H74" t="s">
        <v>94</v>
      </c>
    </row>
    <row r="75" spans="1:8" x14ac:dyDescent="0.4">
      <c r="A75">
        <f t="shared" si="1"/>
        <v>4</v>
      </c>
      <c r="B75">
        <f t="shared" si="2"/>
        <v>2018</v>
      </c>
      <c r="C75" t="str">
        <f t="shared" si="3"/>
        <v>Argentina</v>
      </c>
      <c r="D75">
        <f>VLOOKUP($C75&amp;D$1,Sheet2!$A$2:$W$219,MATCH(Setup!$B75,Sheet2!$A$1:$W$1,0),FALSE)</f>
        <v>3.2505790940434021</v>
      </c>
      <c r="E75">
        <f>VLOOKUP($C75&amp;E$1,Sheet2!$A$2:$W$219,MATCH(Setup!$B75,Sheet2!$A$1:$W$1,0),FALSE)</f>
        <v>1.096264003123529E-2</v>
      </c>
      <c r="G75">
        <v>71</v>
      </c>
      <c r="H75" t="s">
        <v>95</v>
      </c>
    </row>
    <row r="76" spans="1:8" x14ac:dyDescent="0.4">
      <c r="A76">
        <f t="shared" si="1"/>
        <v>4</v>
      </c>
      <c r="B76">
        <f t="shared" si="2"/>
        <v>2019</v>
      </c>
      <c r="C76" t="str">
        <f t="shared" si="3"/>
        <v>Argentina</v>
      </c>
      <c r="D76">
        <f>VLOOKUP($C76&amp;D$1,Sheet2!$A$2:$W$219,MATCH(Setup!$B76,Sheet2!$A$1:$W$1,0),FALSE)</f>
        <v>2.8122438465007193</v>
      </c>
      <c r="E76">
        <f>VLOOKUP($C76&amp;E$1,Sheet2!$A$2:$W$219,MATCH(Setup!$B76,Sheet2!$A$1:$W$1,0),FALSE)</f>
        <v>1.8938300678441503E-2</v>
      </c>
      <c r="G76">
        <v>72</v>
      </c>
      <c r="H76" t="s">
        <v>96</v>
      </c>
    </row>
    <row r="77" spans="1:8" x14ac:dyDescent="0.4">
      <c r="A77">
        <f t="shared" si="1"/>
        <v>4</v>
      </c>
      <c r="B77">
        <f t="shared" si="2"/>
        <v>2020</v>
      </c>
      <c r="C77" t="str">
        <f t="shared" si="3"/>
        <v>Argentina</v>
      </c>
      <c r="D77">
        <f>VLOOKUP($C77&amp;D$1,Sheet2!$A$2:$W$219,MATCH(Setup!$B77,Sheet2!$A$1:$W$1,0),FALSE)</f>
        <v>3.3717196977135573</v>
      </c>
      <c r="E77">
        <f>VLOOKUP($C77&amp;E$1,Sheet2!$A$2:$W$219,MATCH(Setup!$B77,Sheet2!$A$1:$W$1,0),FALSE)</f>
        <v>0.28810338160090665</v>
      </c>
      <c r="G77">
        <v>73</v>
      </c>
      <c r="H77" t="s">
        <v>97</v>
      </c>
    </row>
    <row r="78" spans="1:8" x14ac:dyDescent="0.4">
      <c r="A78">
        <f t="shared" si="1"/>
        <v>4</v>
      </c>
      <c r="B78">
        <f t="shared" si="2"/>
        <v>2021</v>
      </c>
      <c r="C78" t="str">
        <f t="shared" si="3"/>
        <v>Argentina</v>
      </c>
      <c r="D78">
        <f>VLOOKUP($C78&amp;D$1,Sheet2!$A$2:$W$219,MATCH(Setup!$B78,Sheet2!$A$1:$W$1,0),FALSE)</f>
        <v>3.6083441884996468</v>
      </c>
      <c r="E78">
        <f>VLOOKUP($C78&amp;E$1,Sheet2!$A$2:$W$219,MATCH(Setup!$B78,Sheet2!$A$1:$W$1,0),FALSE)</f>
        <v>0.11716103024822504</v>
      </c>
      <c r="G78">
        <v>74</v>
      </c>
      <c r="H78" t="s">
        <v>98</v>
      </c>
    </row>
    <row r="79" spans="1:8" ht="27" x14ac:dyDescent="0.4">
      <c r="A79">
        <f t="shared" si="1"/>
        <v>4</v>
      </c>
      <c r="B79">
        <f t="shared" si="2"/>
        <v>2022</v>
      </c>
      <c r="C79" t="str">
        <f t="shared" si="3"/>
        <v>Argentina</v>
      </c>
      <c r="D79">
        <f>VLOOKUP($C79&amp;D$1,Sheet2!$A$2:$W$219,MATCH(Setup!$B79,Sheet2!$A$1:$W$1,0),FALSE)</f>
        <v>3.0144722959620553</v>
      </c>
      <c r="E79">
        <f>VLOOKUP($C79&amp;E$1,Sheet2!$A$2:$W$219,MATCH(Setup!$B79,Sheet2!$A$1:$W$1,0),FALSE)</f>
        <v>5.3479496726983621E-2</v>
      </c>
      <c r="G79">
        <v>75</v>
      </c>
      <c r="H79" t="s">
        <v>99</v>
      </c>
    </row>
    <row r="80" spans="1:8" x14ac:dyDescent="0.4">
      <c r="A80">
        <f t="shared" si="1"/>
        <v>4</v>
      </c>
      <c r="B80">
        <f t="shared" si="2"/>
        <v>2023</v>
      </c>
      <c r="C80" t="str">
        <f t="shared" si="3"/>
        <v>Argentina</v>
      </c>
      <c r="D80">
        <f>VLOOKUP($C80&amp;D$1,Sheet2!$A$2:$W$219,MATCH(Setup!$B80,Sheet2!$A$1:$W$1,0),FALSE)</f>
        <v>2.6066364760731568</v>
      </c>
      <c r="E80">
        <f>VLOOKUP($C80&amp;E$1,Sheet2!$A$2:$W$219,MATCH(Setup!$B80,Sheet2!$A$1:$W$1,0),FALSE)</f>
        <v>2.2925299760790357E-2</v>
      </c>
      <c r="G80">
        <v>76</v>
      </c>
      <c r="H80" t="s">
        <v>100</v>
      </c>
    </row>
    <row r="81" spans="1:8" x14ac:dyDescent="0.4">
      <c r="A81">
        <f t="shared" si="1"/>
        <v>4</v>
      </c>
      <c r="B81">
        <f t="shared" si="2"/>
        <v>2024</v>
      </c>
      <c r="C81" t="str">
        <f t="shared" si="3"/>
        <v>Argentina</v>
      </c>
      <c r="D81" t="str">
        <f>VLOOKUP($C81&amp;D$1,Sheet2!$A$2:$W$219,MATCH(Setup!$B81,Sheet2!$A$1:$W$1,0),FALSE)</f>
        <v/>
      </c>
      <c r="E81" t="str">
        <f>VLOOKUP($C81&amp;E$1,Sheet2!$A$2:$W$219,MATCH(Setup!$B81,Sheet2!$A$1:$W$1,0),FALSE)</f>
        <v/>
      </c>
      <c r="G81">
        <v>77</v>
      </c>
      <c r="H81" t="s">
        <v>101</v>
      </c>
    </row>
    <row r="82" spans="1:8" ht="27" x14ac:dyDescent="0.4">
      <c r="A82">
        <f t="shared" si="1"/>
        <v>5</v>
      </c>
      <c r="B82">
        <f t="shared" si="2"/>
        <v>2005</v>
      </c>
      <c r="C82" t="str">
        <f t="shared" si="3"/>
        <v>Armenia, Rep. of</v>
      </c>
      <c r="D82" t="str">
        <f>VLOOKUP($C82&amp;D$1,Sheet2!$A$2:$W$219,MATCH(Setup!$B82,Sheet2!$A$1:$W$1,0),FALSE)</f>
        <v/>
      </c>
      <c r="E82" t="str">
        <f>VLOOKUP($C82&amp;E$1,Sheet2!$A$2:$W$219,MATCH(Setup!$B82,Sheet2!$A$1:$W$1,0),FALSE)</f>
        <v/>
      </c>
      <c r="G82">
        <v>78</v>
      </c>
      <c r="H82" t="s">
        <v>102</v>
      </c>
    </row>
    <row r="83" spans="1:8" ht="27" x14ac:dyDescent="0.4">
      <c r="A83">
        <f t="shared" si="1"/>
        <v>5</v>
      </c>
      <c r="B83">
        <f t="shared" si="2"/>
        <v>2006</v>
      </c>
      <c r="C83" t="str">
        <f t="shared" si="3"/>
        <v>Armenia, Rep. of</v>
      </c>
      <c r="D83" t="str">
        <f>VLOOKUP($C83&amp;D$1,Sheet2!$A$2:$W$219,MATCH(Setup!$B83,Sheet2!$A$1:$W$1,0),FALSE)</f>
        <v/>
      </c>
      <c r="E83" t="str">
        <f>VLOOKUP($C83&amp;E$1,Sheet2!$A$2:$W$219,MATCH(Setup!$B83,Sheet2!$A$1:$W$1,0),FALSE)</f>
        <v/>
      </c>
      <c r="G83">
        <v>79</v>
      </c>
      <c r="H83" t="s">
        <v>103</v>
      </c>
    </row>
    <row r="84" spans="1:8" ht="27" x14ac:dyDescent="0.4">
      <c r="A84">
        <f t="shared" si="1"/>
        <v>5</v>
      </c>
      <c r="B84">
        <f t="shared" si="2"/>
        <v>2007</v>
      </c>
      <c r="C84" t="str">
        <f t="shared" si="3"/>
        <v>Armenia, Rep. of</v>
      </c>
      <c r="D84" t="str">
        <f>VLOOKUP($C84&amp;D$1,Sheet2!$A$2:$W$219,MATCH(Setup!$B84,Sheet2!$A$1:$W$1,0),FALSE)</f>
        <v/>
      </c>
      <c r="E84" t="str">
        <f>VLOOKUP($C84&amp;E$1,Sheet2!$A$2:$W$219,MATCH(Setup!$B84,Sheet2!$A$1:$W$1,0),FALSE)</f>
        <v/>
      </c>
      <c r="G84">
        <v>80</v>
      </c>
      <c r="H84" t="s">
        <v>104</v>
      </c>
    </row>
    <row r="85" spans="1:8" ht="27" x14ac:dyDescent="0.4">
      <c r="A85">
        <f t="shared" si="1"/>
        <v>5</v>
      </c>
      <c r="B85">
        <f t="shared" si="2"/>
        <v>2008</v>
      </c>
      <c r="C85" t="str">
        <f t="shared" si="3"/>
        <v>Armenia, Rep. of</v>
      </c>
      <c r="D85" t="str">
        <f>VLOOKUP($C85&amp;D$1,Sheet2!$A$2:$W$219,MATCH(Setup!$B85,Sheet2!$A$1:$W$1,0),FALSE)</f>
        <v/>
      </c>
      <c r="E85" t="str">
        <f>VLOOKUP($C85&amp;E$1,Sheet2!$A$2:$W$219,MATCH(Setup!$B85,Sheet2!$A$1:$W$1,0),FALSE)</f>
        <v/>
      </c>
      <c r="G85">
        <v>81</v>
      </c>
      <c r="H85" t="s">
        <v>105</v>
      </c>
    </row>
    <row r="86" spans="1:8" ht="27" x14ac:dyDescent="0.4">
      <c r="A86">
        <f t="shared" si="1"/>
        <v>5</v>
      </c>
      <c r="B86">
        <f t="shared" si="2"/>
        <v>2009</v>
      </c>
      <c r="C86" t="str">
        <f t="shared" si="3"/>
        <v>Armenia, Rep. of</v>
      </c>
      <c r="D86" t="str">
        <f>VLOOKUP($C86&amp;D$1,Sheet2!$A$2:$W$219,MATCH(Setup!$B86,Sheet2!$A$1:$W$1,0),FALSE)</f>
        <v/>
      </c>
      <c r="E86" t="str">
        <f>VLOOKUP($C86&amp;E$1,Sheet2!$A$2:$W$219,MATCH(Setup!$B86,Sheet2!$A$1:$W$1,0),FALSE)</f>
        <v/>
      </c>
      <c r="G86">
        <v>82</v>
      </c>
      <c r="H86" t="s">
        <v>106</v>
      </c>
    </row>
    <row r="87" spans="1:8" ht="27" x14ac:dyDescent="0.4">
      <c r="A87">
        <f t="shared" ref="A87:A150" si="4">A67+1</f>
        <v>5</v>
      </c>
      <c r="B87">
        <f t="shared" ref="B87:B150" si="5">B67</f>
        <v>2010</v>
      </c>
      <c r="C87" t="str">
        <f t="shared" si="3"/>
        <v>Armenia, Rep. of</v>
      </c>
      <c r="D87">
        <f>VLOOKUP($C87&amp;D$1,Sheet2!$A$2:$W$219,MATCH(Setup!$B87,Sheet2!$A$1:$W$1,0),FALSE)</f>
        <v>0</v>
      </c>
      <c r="E87">
        <f>VLOOKUP($C87&amp;E$1,Sheet2!$A$2:$W$219,MATCH(Setup!$B87,Sheet2!$A$1:$W$1,0),FALSE)</f>
        <v>0</v>
      </c>
      <c r="G87">
        <v>83</v>
      </c>
      <c r="H87" t="s">
        <v>107</v>
      </c>
    </row>
    <row r="88" spans="1:8" ht="27" x14ac:dyDescent="0.4">
      <c r="A88">
        <f t="shared" si="4"/>
        <v>5</v>
      </c>
      <c r="B88">
        <f t="shared" si="5"/>
        <v>2011</v>
      </c>
      <c r="C88" t="str">
        <f t="shared" si="3"/>
        <v>Armenia, Rep. of</v>
      </c>
      <c r="D88">
        <f>VLOOKUP($C88&amp;D$1,Sheet2!$A$2:$W$219,MATCH(Setup!$B88,Sheet2!$A$1:$W$1,0),FALSE)</f>
        <v>0</v>
      </c>
      <c r="E88">
        <f>VLOOKUP($C88&amp;E$1,Sheet2!$A$2:$W$219,MATCH(Setup!$B88,Sheet2!$A$1:$W$1,0),FALSE)</f>
        <v>0</v>
      </c>
      <c r="G88">
        <v>84</v>
      </c>
      <c r="H88" t="s">
        <v>108</v>
      </c>
    </row>
    <row r="89" spans="1:8" ht="27" x14ac:dyDescent="0.4">
      <c r="A89">
        <f t="shared" si="4"/>
        <v>5</v>
      </c>
      <c r="B89">
        <f t="shared" si="5"/>
        <v>2012</v>
      </c>
      <c r="C89" t="str">
        <f t="shared" si="3"/>
        <v>Armenia, Rep. of</v>
      </c>
      <c r="D89">
        <f>VLOOKUP($C89&amp;D$1,Sheet2!$A$2:$W$219,MATCH(Setup!$B89,Sheet2!$A$1:$W$1,0),FALSE)</f>
        <v>0</v>
      </c>
      <c r="E89">
        <f>VLOOKUP($C89&amp;E$1,Sheet2!$A$2:$W$219,MATCH(Setup!$B89,Sheet2!$A$1:$W$1,0),FALSE)</f>
        <v>0</v>
      </c>
      <c r="G89">
        <v>85</v>
      </c>
      <c r="H89" t="s">
        <v>109</v>
      </c>
    </row>
    <row r="90" spans="1:8" ht="27" x14ac:dyDescent="0.4">
      <c r="A90">
        <f t="shared" si="4"/>
        <v>5</v>
      </c>
      <c r="B90">
        <f t="shared" si="5"/>
        <v>2013</v>
      </c>
      <c r="C90" t="str">
        <f t="shared" si="3"/>
        <v>Armenia, Rep. of</v>
      </c>
      <c r="D90">
        <f>VLOOKUP($C90&amp;D$1,Sheet2!$A$2:$W$219,MATCH(Setup!$B90,Sheet2!$A$1:$W$1,0),FALSE)</f>
        <v>0</v>
      </c>
      <c r="E90">
        <f>VLOOKUP($C90&amp;E$1,Sheet2!$A$2:$W$219,MATCH(Setup!$B90,Sheet2!$A$1:$W$1,0),FALSE)</f>
        <v>0</v>
      </c>
      <c r="G90">
        <v>86</v>
      </c>
      <c r="H90" t="s">
        <v>110</v>
      </c>
    </row>
    <row r="91" spans="1:8" ht="27" x14ac:dyDescent="0.4">
      <c r="A91">
        <f t="shared" si="4"/>
        <v>5</v>
      </c>
      <c r="B91">
        <f t="shared" si="5"/>
        <v>2014</v>
      </c>
      <c r="C91" t="str">
        <f t="shared" si="3"/>
        <v>Armenia, Rep. of</v>
      </c>
      <c r="D91">
        <f>VLOOKUP($C91&amp;D$1,Sheet2!$A$2:$W$219,MATCH(Setup!$B91,Sheet2!$A$1:$W$1,0),FALSE)</f>
        <v>0</v>
      </c>
      <c r="E91">
        <f>VLOOKUP($C91&amp;E$1,Sheet2!$A$2:$W$219,MATCH(Setup!$B91,Sheet2!$A$1:$W$1,0),FALSE)</f>
        <v>0</v>
      </c>
      <c r="G91">
        <v>87</v>
      </c>
      <c r="H91" t="s">
        <v>111</v>
      </c>
    </row>
    <row r="92" spans="1:8" ht="27" x14ac:dyDescent="0.4">
      <c r="A92">
        <f t="shared" si="4"/>
        <v>5</v>
      </c>
      <c r="B92">
        <f t="shared" si="5"/>
        <v>2015</v>
      </c>
      <c r="C92" t="str">
        <f t="shared" si="3"/>
        <v>Armenia, Rep. of</v>
      </c>
      <c r="D92">
        <f>VLOOKUP($C92&amp;D$1,Sheet2!$A$2:$W$219,MATCH(Setup!$B92,Sheet2!$A$1:$W$1,0),FALSE)</f>
        <v>0</v>
      </c>
      <c r="E92">
        <f>VLOOKUP($C92&amp;E$1,Sheet2!$A$2:$W$219,MATCH(Setup!$B92,Sheet2!$A$1:$W$1,0),FALSE)</f>
        <v>0</v>
      </c>
      <c r="G92">
        <v>88</v>
      </c>
      <c r="H92" t="s">
        <v>112</v>
      </c>
    </row>
    <row r="93" spans="1:8" ht="27" x14ac:dyDescent="0.4">
      <c r="A93">
        <f t="shared" si="4"/>
        <v>5</v>
      </c>
      <c r="B93">
        <f t="shared" si="5"/>
        <v>2016</v>
      </c>
      <c r="C93" t="str">
        <f t="shared" si="3"/>
        <v>Armenia, Rep. of</v>
      </c>
      <c r="D93">
        <f>VLOOKUP($C93&amp;D$1,Sheet2!$A$2:$W$219,MATCH(Setup!$B93,Sheet2!$A$1:$W$1,0),FALSE)</f>
        <v>0</v>
      </c>
      <c r="E93">
        <f>VLOOKUP($C93&amp;E$1,Sheet2!$A$2:$W$219,MATCH(Setup!$B93,Sheet2!$A$1:$W$1,0),FALSE)</f>
        <v>0</v>
      </c>
      <c r="G93">
        <v>89</v>
      </c>
      <c r="H93" t="s">
        <v>113</v>
      </c>
    </row>
    <row r="94" spans="1:8" ht="27" x14ac:dyDescent="0.4">
      <c r="A94">
        <f t="shared" si="4"/>
        <v>5</v>
      </c>
      <c r="B94">
        <f t="shared" si="5"/>
        <v>2017</v>
      </c>
      <c r="C94" t="str">
        <f t="shared" si="3"/>
        <v>Armenia, Rep. of</v>
      </c>
      <c r="D94">
        <f>VLOOKUP($C94&amp;D$1,Sheet2!$A$2:$W$219,MATCH(Setup!$B94,Sheet2!$A$1:$W$1,0),FALSE)</f>
        <v>0</v>
      </c>
      <c r="E94">
        <f>VLOOKUP($C94&amp;E$1,Sheet2!$A$2:$W$219,MATCH(Setup!$B94,Sheet2!$A$1:$W$1,0),FALSE)</f>
        <v>0</v>
      </c>
      <c r="G94">
        <v>90</v>
      </c>
      <c r="H94" t="s">
        <v>114</v>
      </c>
    </row>
    <row r="95" spans="1:8" ht="27" x14ac:dyDescent="0.4">
      <c r="A95">
        <f t="shared" si="4"/>
        <v>5</v>
      </c>
      <c r="B95">
        <f t="shared" si="5"/>
        <v>2018</v>
      </c>
      <c r="C95" t="str">
        <f t="shared" si="3"/>
        <v>Armenia, Rep. of</v>
      </c>
      <c r="D95">
        <f>VLOOKUP($C95&amp;D$1,Sheet2!$A$2:$W$219,MATCH(Setup!$B95,Sheet2!$A$1:$W$1,0),FALSE)</f>
        <v>0</v>
      </c>
      <c r="E95">
        <f>VLOOKUP($C95&amp;E$1,Sheet2!$A$2:$W$219,MATCH(Setup!$B95,Sheet2!$A$1:$W$1,0),FALSE)</f>
        <v>0</v>
      </c>
      <c r="G95">
        <v>91</v>
      </c>
      <c r="H95" t="s">
        <v>115</v>
      </c>
    </row>
    <row r="96" spans="1:8" ht="27" x14ac:dyDescent="0.4">
      <c r="A96">
        <f t="shared" si="4"/>
        <v>5</v>
      </c>
      <c r="B96">
        <f t="shared" si="5"/>
        <v>2019</v>
      </c>
      <c r="C96" t="str">
        <f t="shared" si="3"/>
        <v>Armenia, Rep. of</v>
      </c>
      <c r="D96">
        <f>VLOOKUP($C96&amp;D$1,Sheet2!$A$2:$W$219,MATCH(Setup!$B96,Sheet2!$A$1:$W$1,0),FALSE)</f>
        <v>0</v>
      </c>
      <c r="E96">
        <f>VLOOKUP($C96&amp;E$1,Sheet2!$A$2:$W$219,MATCH(Setup!$B96,Sheet2!$A$1:$W$1,0),FALSE)</f>
        <v>0</v>
      </c>
      <c r="G96">
        <v>92</v>
      </c>
      <c r="H96" t="s">
        <v>116</v>
      </c>
    </row>
    <row r="97" spans="1:8" ht="27" x14ac:dyDescent="0.4">
      <c r="A97">
        <f t="shared" si="4"/>
        <v>5</v>
      </c>
      <c r="B97">
        <f t="shared" si="5"/>
        <v>2020</v>
      </c>
      <c r="C97" t="str">
        <f t="shared" si="3"/>
        <v>Armenia, Rep. of</v>
      </c>
      <c r="D97">
        <f>VLOOKUP($C97&amp;D$1,Sheet2!$A$2:$W$219,MATCH(Setup!$B97,Sheet2!$A$1:$W$1,0),FALSE)</f>
        <v>0</v>
      </c>
      <c r="E97">
        <f>VLOOKUP($C97&amp;E$1,Sheet2!$A$2:$W$219,MATCH(Setup!$B97,Sheet2!$A$1:$W$1,0),FALSE)</f>
        <v>0</v>
      </c>
      <c r="G97">
        <v>93</v>
      </c>
      <c r="H97" t="s">
        <v>117</v>
      </c>
    </row>
    <row r="98" spans="1:8" ht="27" x14ac:dyDescent="0.4">
      <c r="A98">
        <f t="shared" si="4"/>
        <v>5</v>
      </c>
      <c r="B98">
        <f t="shared" si="5"/>
        <v>2021</v>
      </c>
      <c r="C98" t="str">
        <f t="shared" si="3"/>
        <v>Armenia, Rep. of</v>
      </c>
      <c r="D98">
        <f>VLOOKUP($C98&amp;D$1,Sheet2!$A$2:$W$219,MATCH(Setup!$B98,Sheet2!$A$1:$W$1,0),FALSE)</f>
        <v>3.0773713872413242</v>
      </c>
      <c r="E98">
        <f>VLOOKUP($C98&amp;E$1,Sheet2!$A$2:$W$219,MATCH(Setup!$B98,Sheet2!$A$1:$W$1,0),FALSE)</f>
        <v>0.14374371474224251</v>
      </c>
      <c r="G98">
        <v>94</v>
      </c>
      <c r="H98" t="s">
        <v>118</v>
      </c>
    </row>
    <row r="99" spans="1:8" ht="27" x14ac:dyDescent="0.4">
      <c r="A99">
        <f t="shared" si="4"/>
        <v>5</v>
      </c>
      <c r="B99">
        <f t="shared" si="5"/>
        <v>2022</v>
      </c>
      <c r="C99" t="str">
        <f t="shared" si="3"/>
        <v>Armenia, Rep. of</v>
      </c>
      <c r="D99">
        <f>VLOOKUP($C99&amp;D$1,Sheet2!$A$2:$W$219,MATCH(Setup!$B99,Sheet2!$A$1:$W$1,0),FALSE)</f>
        <v>1.2438164557172648</v>
      </c>
      <c r="E99">
        <f>VLOOKUP($C99&amp;E$1,Sheet2!$A$2:$W$219,MATCH(Setup!$B99,Sheet2!$A$1:$W$1,0),FALSE)</f>
        <v>0.16783768827688395</v>
      </c>
      <c r="G99">
        <v>95</v>
      </c>
      <c r="H99" t="s">
        <v>119</v>
      </c>
    </row>
    <row r="100" spans="1:8" ht="27" x14ac:dyDescent="0.4">
      <c r="A100">
        <f t="shared" si="4"/>
        <v>5</v>
      </c>
      <c r="B100">
        <f t="shared" si="5"/>
        <v>2023</v>
      </c>
      <c r="C100" t="str">
        <f t="shared" si="3"/>
        <v>Armenia, Rep. of</v>
      </c>
      <c r="D100">
        <f>VLOOKUP($C100&amp;D$1,Sheet2!$A$2:$W$219,MATCH(Setup!$B100,Sheet2!$A$1:$W$1,0),FALSE)</f>
        <v>2.206141415372918</v>
      </c>
      <c r="E100">
        <f>VLOOKUP($C100&amp;E$1,Sheet2!$A$2:$W$219,MATCH(Setup!$B100,Sheet2!$A$1:$W$1,0),FALSE)</f>
        <v>8.901893189838174E-3</v>
      </c>
      <c r="G100">
        <v>96</v>
      </c>
      <c r="H100" t="s">
        <v>120</v>
      </c>
    </row>
    <row r="101" spans="1:8" ht="27" x14ac:dyDescent="0.4">
      <c r="A101">
        <f t="shared" si="4"/>
        <v>5</v>
      </c>
      <c r="B101">
        <f t="shared" si="5"/>
        <v>2024</v>
      </c>
      <c r="C101" t="str">
        <f t="shared" si="3"/>
        <v>Armenia, Rep. of</v>
      </c>
      <c r="D101" t="str">
        <f>VLOOKUP($C101&amp;D$1,Sheet2!$A$2:$W$219,MATCH(Setup!$B101,Sheet2!$A$1:$W$1,0),FALSE)</f>
        <v/>
      </c>
      <c r="E101" t="str">
        <f>VLOOKUP($C101&amp;E$1,Sheet2!$A$2:$W$219,MATCH(Setup!$B101,Sheet2!$A$1:$W$1,0),FALSE)</f>
        <v/>
      </c>
      <c r="G101">
        <v>97</v>
      </c>
      <c r="H101" t="s">
        <v>121</v>
      </c>
    </row>
    <row r="102" spans="1:8" x14ac:dyDescent="0.4">
      <c r="A102">
        <f t="shared" si="4"/>
        <v>6</v>
      </c>
      <c r="B102">
        <f t="shared" si="5"/>
        <v>2005</v>
      </c>
      <c r="C102" t="str">
        <f t="shared" si="3"/>
        <v>Australia</v>
      </c>
      <c r="D102" t="str">
        <f>VLOOKUP($C102&amp;D$1,Sheet2!$A$2:$W$219,MATCH(Setup!$B102,Sheet2!$A$1:$W$1,0),FALSE)</f>
        <v/>
      </c>
      <c r="E102" t="str">
        <f>VLOOKUP($C102&amp;E$1,Sheet2!$A$2:$W$219,MATCH(Setup!$B102,Sheet2!$A$1:$W$1,0),FALSE)</f>
        <v/>
      </c>
      <c r="G102">
        <v>98</v>
      </c>
      <c r="H102" t="s">
        <v>122</v>
      </c>
    </row>
    <row r="103" spans="1:8" x14ac:dyDescent="0.4">
      <c r="A103">
        <f t="shared" si="4"/>
        <v>6</v>
      </c>
      <c r="B103">
        <f t="shared" si="5"/>
        <v>2006</v>
      </c>
      <c r="C103" t="str">
        <f t="shared" si="3"/>
        <v>Australia</v>
      </c>
      <c r="D103">
        <f>VLOOKUP($C103&amp;D$1,Sheet2!$A$2:$W$219,MATCH(Setup!$B103,Sheet2!$A$1:$W$1,0),FALSE)</f>
        <v>3.3246646292818554</v>
      </c>
      <c r="E103">
        <f>VLOOKUP($C103&amp;E$1,Sheet2!$A$2:$W$219,MATCH(Setup!$B103,Sheet2!$A$1:$W$1,0),FALSE)</f>
        <v>1.2553337234919174E-3</v>
      </c>
      <c r="G103">
        <v>99</v>
      </c>
      <c r="H103" t="s">
        <v>123</v>
      </c>
    </row>
    <row r="104" spans="1:8" x14ac:dyDescent="0.4">
      <c r="A104">
        <f t="shared" si="4"/>
        <v>6</v>
      </c>
      <c r="B104">
        <f t="shared" si="5"/>
        <v>2007</v>
      </c>
      <c r="C104" t="str">
        <f t="shared" si="3"/>
        <v>Australia</v>
      </c>
      <c r="D104">
        <f>VLOOKUP($C104&amp;D$1,Sheet2!$A$2:$W$219,MATCH(Setup!$B104,Sheet2!$A$1:$W$1,0),FALSE)</f>
        <v>3.9750358395780809</v>
      </c>
      <c r="E104">
        <f>VLOOKUP($C104&amp;E$1,Sheet2!$A$2:$W$219,MATCH(Setup!$B104,Sheet2!$A$1:$W$1,0),FALSE)</f>
        <v>1.2630695436879221E-3</v>
      </c>
      <c r="G104">
        <v>100</v>
      </c>
      <c r="H104" t="s">
        <v>124</v>
      </c>
    </row>
    <row r="105" spans="1:8" x14ac:dyDescent="0.4">
      <c r="A105">
        <f t="shared" si="4"/>
        <v>6</v>
      </c>
      <c r="B105">
        <f t="shared" si="5"/>
        <v>2008</v>
      </c>
      <c r="C105" t="str">
        <f t="shared" si="3"/>
        <v>Australia</v>
      </c>
      <c r="D105">
        <f>VLOOKUP($C105&amp;D$1,Sheet2!$A$2:$W$219,MATCH(Setup!$B105,Sheet2!$A$1:$W$1,0),FALSE)</f>
        <v>3.4806052747782537</v>
      </c>
      <c r="E105">
        <f>VLOOKUP($C105&amp;E$1,Sheet2!$A$2:$W$219,MATCH(Setup!$B105,Sheet2!$A$1:$W$1,0),FALSE)</f>
        <v>4.2692614059995533E-3</v>
      </c>
      <c r="G105">
        <v>101</v>
      </c>
      <c r="H105" t="s">
        <v>125</v>
      </c>
    </row>
    <row r="106" spans="1:8" x14ac:dyDescent="0.4">
      <c r="A106">
        <f t="shared" si="4"/>
        <v>6</v>
      </c>
      <c r="B106">
        <f t="shared" si="5"/>
        <v>2009</v>
      </c>
      <c r="C106" t="str">
        <f t="shared" si="3"/>
        <v>Australia</v>
      </c>
      <c r="D106">
        <f>VLOOKUP($C106&amp;D$1,Sheet2!$A$2:$W$219,MATCH(Setup!$B106,Sheet2!$A$1:$W$1,0),FALSE)</f>
        <v>3.9662983453685992</v>
      </c>
      <c r="E106">
        <f>VLOOKUP($C106&amp;E$1,Sheet2!$A$2:$W$219,MATCH(Setup!$B106,Sheet2!$A$1:$W$1,0),FALSE)</f>
        <v>5.2147634937854907E-3</v>
      </c>
      <c r="G106">
        <v>102</v>
      </c>
      <c r="H106" t="s">
        <v>126</v>
      </c>
    </row>
    <row r="107" spans="1:8" x14ac:dyDescent="0.4">
      <c r="A107">
        <f t="shared" si="4"/>
        <v>6</v>
      </c>
      <c r="B107">
        <f t="shared" si="5"/>
        <v>2010</v>
      </c>
      <c r="C107" t="str">
        <f t="shared" si="3"/>
        <v>Australia</v>
      </c>
      <c r="D107">
        <f>VLOOKUP($C107&amp;D$1,Sheet2!$A$2:$W$219,MATCH(Setup!$B107,Sheet2!$A$1:$W$1,0),FALSE)</f>
        <v>27.097857356062686</v>
      </c>
      <c r="E107">
        <f>VLOOKUP($C107&amp;E$1,Sheet2!$A$2:$W$219,MATCH(Setup!$B107,Sheet2!$A$1:$W$1,0),FALSE)</f>
        <v>2.8813293824047344E-3</v>
      </c>
      <c r="G107">
        <v>103</v>
      </c>
      <c r="H107" t="s">
        <v>127</v>
      </c>
    </row>
    <row r="108" spans="1:8" x14ac:dyDescent="0.4">
      <c r="A108">
        <f t="shared" si="4"/>
        <v>6</v>
      </c>
      <c r="B108">
        <f t="shared" si="5"/>
        <v>2011</v>
      </c>
      <c r="C108" t="str">
        <f t="shared" si="3"/>
        <v>Australia</v>
      </c>
      <c r="D108">
        <f>VLOOKUP($C108&amp;D$1,Sheet2!$A$2:$W$219,MATCH(Setup!$B108,Sheet2!$A$1:$W$1,0),FALSE)</f>
        <v>6.1424436995828007</v>
      </c>
      <c r="E108">
        <f>VLOOKUP($C108&amp;E$1,Sheet2!$A$2:$W$219,MATCH(Setup!$B108,Sheet2!$A$1:$W$1,0),FALSE)</f>
        <v>1.9828285065778169E-3</v>
      </c>
      <c r="G108">
        <v>104</v>
      </c>
      <c r="H108" t="s">
        <v>128</v>
      </c>
    </row>
    <row r="109" spans="1:8" x14ac:dyDescent="0.4">
      <c r="A109">
        <f t="shared" si="4"/>
        <v>6</v>
      </c>
      <c r="B109">
        <f t="shared" si="5"/>
        <v>2012</v>
      </c>
      <c r="C109" t="str">
        <f t="shared" si="3"/>
        <v>Australia</v>
      </c>
      <c r="D109">
        <f>VLOOKUP($C109&amp;D$1,Sheet2!$A$2:$W$219,MATCH(Setup!$B109,Sheet2!$A$1:$W$1,0),FALSE)</f>
        <v>4.8773187586803042</v>
      </c>
      <c r="E109">
        <f>VLOOKUP($C109&amp;E$1,Sheet2!$A$2:$W$219,MATCH(Setup!$B109,Sheet2!$A$1:$W$1,0),FALSE)</f>
        <v>2.3526970549934789E-3</v>
      </c>
      <c r="G109">
        <v>105</v>
      </c>
      <c r="H109" t="s">
        <v>129</v>
      </c>
    </row>
    <row r="110" spans="1:8" x14ac:dyDescent="0.4">
      <c r="A110">
        <f t="shared" si="4"/>
        <v>6</v>
      </c>
      <c r="B110">
        <f t="shared" si="5"/>
        <v>2013</v>
      </c>
      <c r="C110" t="str">
        <f t="shared" si="3"/>
        <v>Australia</v>
      </c>
      <c r="D110">
        <f>VLOOKUP($C110&amp;D$1,Sheet2!$A$2:$W$219,MATCH(Setup!$B110,Sheet2!$A$1:$W$1,0),FALSE)</f>
        <v>3.7746295266856089</v>
      </c>
      <c r="E110">
        <f>VLOOKUP($C110&amp;E$1,Sheet2!$A$2:$W$219,MATCH(Setup!$B110,Sheet2!$A$1:$W$1,0),FALSE)</f>
        <v>1.602254856276412E-3</v>
      </c>
      <c r="G110">
        <v>106</v>
      </c>
      <c r="H110" t="s">
        <v>130</v>
      </c>
    </row>
    <row r="111" spans="1:8" x14ac:dyDescent="0.4">
      <c r="A111">
        <f t="shared" si="4"/>
        <v>6</v>
      </c>
      <c r="B111">
        <f t="shared" si="5"/>
        <v>2014</v>
      </c>
      <c r="C111" t="str">
        <f t="shared" si="3"/>
        <v>Australia</v>
      </c>
      <c r="D111">
        <f>VLOOKUP($C111&amp;D$1,Sheet2!$A$2:$W$219,MATCH(Setup!$B111,Sheet2!$A$1:$W$1,0),FALSE)</f>
        <v>4.3943900729042058</v>
      </c>
      <c r="E111">
        <f>VLOOKUP($C111&amp;E$1,Sheet2!$A$2:$W$219,MATCH(Setup!$B111,Sheet2!$A$1:$W$1,0),FALSE)</f>
        <v>1.0450997560173684E-3</v>
      </c>
      <c r="G111">
        <v>107</v>
      </c>
      <c r="H111" t="s">
        <v>131</v>
      </c>
    </row>
    <row r="112" spans="1:8" x14ac:dyDescent="0.4">
      <c r="A112">
        <f t="shared" si="4"/>
        <v>6</v>
      </c>
      <c r="B112">
        <f t="shared" si="5"/>
        <v>2015</v>
      </c>
      <c r="C112" t="str">
        <f t="shared" si="3"/>
        <v>Australia</v>
      </c>
      <c r="D112">
        <f>VLOOKUP($C112&amp;D$1,Sheet2!$A$2:$W$219,MATCH(Setup!$B112,Sheet2!$A$1:$W$1,0),FALSE)</f>
        <v>3.1356732768275339</v>
      </c>
      <c r="E112">
        <f>VLOOKUP($C112&amp;E$1,Sheet2!$A$2:$W$219,MATCH(Setup!$B112,Sheet2!$A$1:$W$1,0),FALSE)</f>
        <v>1.2102680860120931E-3</v>
      </c>
      <c r="G112">
        <v>108</v>
      </c>
      <c r="H112" t="s">
        <v>132</v>
      </c>
    </row>
    <row r="113" spans="1:8" x14ac:dyDescent="0.4">
      <c r="A113">
        <f t="shared" si="4"/>
        <v>6</v>
      </c>
      <c r="B113">
        <f t="shared" si="5"/>
        <v>2016</v>
      </c>
      <c r="C113" t="str">
        <f t="shared" si="3"/>
        <v>Australia</v>
      </c>
      <c r="D113">
        <f>VLOOKUP($C113&amp;D$1,Sheet2!$A$2:$W$219,MATCH(Setup!$B113,Sheet2!$A$1:$W$1,0),FALSE)</f>
        <v>9.6790446249827475</v>
      </c>
      <c r="E113">
        <f>VLOOKUP($C113&amp;E$1,Sheet2!$A$2:$W$219,MATCH(Setup!$B113,Sheet2!$A$1:$W$1,0),FALSE)</f>
        <v>1.420793205274725E-3</v>
      </c>
      <c r="G113">
        <v>109</v>
      </c>
      <c r="H113" t="s">
        <v>133</v>
      </c>
    </row>
    <row r="114" spans="1:8" x14ac:dyDescent="0.4">
      <c r="A114">
        <f t="shared" si="4"/>
        <v>6</v>
      </c>
      <c r="B114">
        <f t="shared" si="5"/>
        <v>2017</v>
      </c>
      <c r="C114" t="str">
        <f t="shared" si="3"/>
        <v>Australia</v>
      </c>
      <c r="D114">
        <f>VLOOKUP($C114&amp;D$1,Sheet2!$A$2:$W$219,MATCH(Setup!$B114,Sheet2!$A$1:$W$1,0),FALSE)</f>
        <v>4.94404692307545</v>
      </c>
      <c r="E114">
        <f>VLOOKUP($C114&amp;E$1,Sheet2!$A$2:$W$219,MATCH(Setup!$B114,Sheet2!$A$1:$W$1,0),FALSE)</f>
        <v>1.0530702384691823E-3</v>
      </c>
      <c r="G114">
        <v>110</v>
      </c>
      <c r="H114" t="s">
        <v>134</v>
      </c>
    </row>
    <row r="115" spans="1:8" x14ac:dyDescent="0.4">
      <c r="A115">
        <f t="shared" si="4"/>
        <v>6</v>
      </c>
      <c r="B115">
        <f t="shared" si="5"/>
        <v>2018</v>
      </c>
      <c r="C115" t="str">
        <f t="shared" si="3"/>
        <v>Australia</v>
      </c>
      <c r="D115">
        <f>VLOOKUP($C115&amp;D$1,Sheet2!$A$2:$W$219,MATCH(Setup!$B115,Sheet2!$A$1:$W$1,0),FALSE)</f>
        <v>3.7855949249980982</v>
      </c>
      <c r="E115">
        <f>VLOOKUP($C115&amp;E$1,Sheet2!$A$2:$W$219,MATCH(Setup!$B115,Sheet2!$A$1:$W$1,0),FALSE)</f>
        <v>8.5135234400099153E-4</v>
      </c>
    </row>
    <row r="116" spans="1:8" x14ac:dyDescent="0.4">
      <c r="A116">
        <f t="shared" si="4"/>
        <v>6</v>
      </c>
      <c r="B116">
        <f t="shared" si="5"/>
        <v>2019</v>
      </c>
      <c r="C116" t="str">
        <f t="shared" si="3"/>
        <v>Australia</v>
      </c>
      <c r="D116">
        <f>VLOOKUP($C116&amp;D$1,Sheet2!$A$2:$W$219,MATCH(Setup!$B116,Sheet2!$A$1:$W$1,0),FALSE)</f>
        <v>5.667960836995209</v>
      </c>
      <c r="E116">
        <f>VLOOKUP($C116&amp;E$1,Sheet2!$A$2:$W$219,MATCH(Setup!$B116,Sheet2!$A$1:$W$1,0),FALSE)</f>
        <v>9.8447923616100494E-4</v>
      </c>
    </row>
    <row r="117" spans="1:8" x14ac:dyDescent="0.4">
      <c r="A117">
        <f t="shared" si="4"/>
        <v>6</v>
      </c>
      <c r="B117">
        <f t="shared" si="5"/>
        <v>2020</v>
      </c>
      <c r="C117" t="str">
        <f t="shared" si="3"/>
        <v>Australia</v>
      </c>
      <c r="D117">
        <f>VLOOKUP($C117&amp;D$1,Sheet2!$A$2:$W$219,MATCH(Setup!$B117,Sheet2!$A$1:$W$1,0),FALSE)</f>
        <v>15.78283805833221</v>
      </c>
      <c r="E117">
        <f>VLOOKUP($C117&amp;E$1,Sheet2!$A$2:$W$219,MATCH(Setup!$B117,Sheet2!$A$1:$W$1,0),FALSE)</f>
        <v>2.6402644474774694E-3</v>
      </c>
    </row>
    <row r="118" spans="1:8" x14ac:dyDescent="0.4">
      <c r="A118">
        <f t="shared" si="4"/>
        <v>6</v>
      </c>
      <c r="B118">
        <f t="shared" si="5"/>
        <v>2021</v>
      </c>
      <c r="C118" t="str">
        <f t="shared" si="3"/>
        <v>Australia</v>
      </c>
      <c r="D118">
        <f>VLOOKUP($C118&amp;D$1,Sheet2!$A$2:$W$219,MATCH(Setup!$B118,Sheet2!$A$1:$W$1,0),FALSE)</f>
        <v>4.2196270901102038</v>
      </c>
      <c r="E118">
        <f>VLOOKUP($C118&amp;E$1,Sheet2!$A$2:$W$219,MATCH(Setup!$B118,Sheet2!$A$1:$W$1,0),FALSE)</f>
        <v>-2.3967837198339263E-4</v>
      </c>
    </row>
    <row r="119" spans="1:8" x14ac:dyDescent="0.4">
      <c r="A119">
        <f t="shared" si="4"/>
        <v>6</v>
      </c>
      <c r="B119">
        <f t="shared" si="5"/>
        <v>2022</v>
      </c>
      <c r="C119" t="str">
        <f t="shared" si="3"/>
        <v>Australia</v>
      </c>
      <c r="D119">
        <f>VLOOKUP($C119&amp;D$1,Sheet2!$A$2:$W$219,MATCH(Setup!$B119,Sheet2!$A$1:$W$1,0),FALSE)</f>
        <v>3.4826920222104354</v>
      </c>
      <c r="E119">
        <f>VLOOKUP($C119&amp;E$1,Sheet2!$A$2:$W$219,MATCH(Setup!$B119,Sheet2!$A$1:$W$1,0),FALSE)</f>
        <v>1.4042038678583062E-4</v>
      </c>
    </row>
    <row r="120" spans="1:8" x14ac:dyDescent="0.4">
      <c r="A120">
        <f t="shared" si="4"/>
        <v>6</v>
      </c>
      <c r="B120">
        <f t="shared" si="5"/>
        <v>2023</v>
      </c>
      <c r="C120" t="str">
        <f t="shared" si="3"/>
        <v>Australia</v>
      </c>
      <c r="D120">
        <f>VLOOKUP($C120&amp;D$1,Sheet2!$A$2:$W$219,MATCH(Setup!$B120,Sheet2!$A$1:$W$1,0),FALSE)</f>
        <v>11.024301657012611</v>
      </c>
      <c r="E120">
        <f>VLOOKUP($C120&amp;E$1,Sheet2!$A$2:$W$219,MATCH(Setup!$B120,Sheet2!$A$1:$W$1,0),FALSE)</f>
        <v>6.0458204243470938E-4</v>
      </c>
    </row>
    <row r="121" spans="1:8" x14ac:dyDescent="0.4">
      <c r="A121">
        <f t="shared" si="4"/>
        <v>6</v>
      </c>
      <c r="B121">
        <f t="shared" si="5"/>
        <v>2024</v>
      </c>
      <c r="C121" t="str">
        <f t="shared" si="3"/>
        <v>Australia</v>
      </c>
      <c r="D121" t="str">
        <f>VLOOKUP($C121&amp;D$1,Sheet2!$A$2:$W$219,MATCH(Setup!$B121,Sheet2!$A$1:$W$1,0),FALSE)</f>
        <v/>
      </c>
      <c r="E121" t="str">
        <f>VLOOKUP($C121&amp;E$1,Sheet2!$A$2:$W$219,MATCH(Setup!$B121,Sheet2!$A$1:$W$1,0),FALSE)</f>
        <v/>
      </c>
    </row>
    <row r="122" spans="1:8" ht="27" x14ac:dyDescent="0.4">
      <c r="A122">
        <f t="shared" si="4"/>
        <v>7</v>
      </c>
      <c r="B122">
        <f t="shared" si="5"/>
        <v>2005</v>
      </c>
      <c r="C122" t="str">
        <f t="shared" si="3"/>
        <v>Azerbaijan, Rep. of</v>
      </c>
      <c r="D122" t="str">
        <f>VLOOKUP($C122&amp;D$1,Sheet2!$A$2:$W$219,MATCH(Setup!$B122,Sheet2!$A$1:$W$1,0),FALSE)</f>
        <v/>
      </c>
      <c r="E122" t="str">
        <f>VLOOKUP($C122&amp;E$1,Sheet2!$A$2:$W$219,MATCH(Setup!$B122,Sheet2!$A$1:$W$1,0),FALSE)</f>
        <v/>
      </c>
    </row>
    <row r="123" spans="1:8" ht="27" x14ac:dyDescent="0.4">
      <c r="A123">
        <f t="shared" si="4"/>
        <v>7</v>
      </c>
      <c r="B123">
        <f t="shared" si="5"/>
        <v>2006</v>
      </c>
      <c r="C123" t="str">
        <f t="shared" si="3"/>
        <v>Azerbaijan, Rep. of</v>
      </c>
      <c r="D123" t="str">
        <f>VLOOKUP($C123&amp;D$1,Sheet2!$A$2:$W$219,MATCH(Setup!$B123,Sheet2!$A$1:$W$1,0),FALSE)</f>
        <v/>
      </c>
      <c r="E123" t="str">
        <f>VLOOKUP($C123&amp;E$1,Sheet2!$A$2:$W$219,MATCH(Setup!$B123,Sheet2!$A$1:$W$1,0),FALSE)</f>
        <v/>
      </c>
    </row>
    <row r="124" spans="1:8" ht="27" x14ac:dyDescent="0.4">
      <c r="A124">
        <f t="shared" si="4"/>
        <v>7</v>
      </c>
      <c r="B124">
        <f t="shared" si="5"/>
        <v>2007</v>
      </c>
      <c r="C124" t="str">
        <f t="shared" si="3"/>
        <v>Azerbaijan, Rep. of</v>
      </c>
      <c r="D124" t="str">
        <f>VLOOKUP($C124&amp;D$1,Sheet2!$A$2:$W$219,MATCH(Setup!$B124,Sheet2!$A$1:$W$1,0),FALSE)</f>
        <v/>
      </c>
      <c r="E124" t="str">
        <f>VLOOKUP($C124&amp;E$1,Sheet2!$A$2:$W$219,MATCH(Setup!$B124,Sheet2!$A$1:$W$1,0),FALSE)</f>
        <v/>
      </c>
    </row>
    <row r="125" spans="1:8" ht="27" x14ac:dyDescent="0.4">
      <c r="A125">
        <f t="shared" si="4"/>
        <v>7</v>
      </c>
      <c r="B125">
        <f t="shared" si="5"/>
        <v>2008</v>
      </c>
      <c r="C125" t="str">
        <f t="shared" si="3"/>
        <v>Azerbaijan, Rep. of</v>
      </c>
      <c r="D125" t="str">
        <f>VLOOKUP($C125&amp;D$1,Sheet2!$A$2:$W$219,MATCH(Setup!$B125,Sheet2!$A$1:$W$1,0),FALSE)</f>
        <v/>
      </c>
      <c r="E125" t="str">
        <f>VLOOKUP($C125&amp;E$1,Sheet2!$A$2:$W$219,MATCH(Setup!$B125,Sheet2!$A$1:$W$1,0),FALSE)</f>
        <v/>
      </c>
    </row>
    <row r="126" spans="1:8" ht="27" x14ac:dyDescent="0.4">
      <c r="A126">
        <f t="shared" si="4"/>
        <v>7</v>
      </c>
      <c r="B126">
        <f t="shared" si="5"/>
        <v>2009</v>
      </c>
      <c r="C126" t="str">
        <f t="shared" si="3"/>
        <v>Azerbaijan, Rep. of</v>
      </c>
      <c r="D126" t="str">
        <f>VLOOKUP($C126&amp;D$1,Sheet2!$A$2:$W$219,MATCH(Setup!$B126,Sheet2!$A$1:$W$1,0),FALSE)</f>
        <v/>
      </c>
      <c r="E126" t="str">
        <f>VLOOKUP($C126&amp;E$1,Sheet2!$A$2:$W$219,MATCH(Setup!$B126,Sheet2!$A$1:$W$1,0),FALSE)</f>
        <v/>
      </c>
    </row>
    <row r="127" spans="1:8" ht="27" x14ac:dyDescent="0.4">
      <c r="A127">
        <f t="shared" si="4"/>
        <v>7</v>
      </c>
      <c r="B127">
        <f t="shared" si="5"/>
        <v>2010</v>
      </c>
      <c r="C127" t="str">
        <f t="shared" si="3"/>
        <v>Azerbaijan, Rep. of</v>
      </c>
      <c r="D127" t="str">
        <f>VLOOKUP($C127&amp;D$1,Sheet2!$A$2:$W$219,MATCH(Setup!$B127,Sheet2!$A$1:$W$1,0),FALSE)</f>
        <v/>
      </c>
      <c r="E127" t="str">
        <f>VLOOKUP($C127&amp;E$1,Sheet2!$A$2:$W$219,MATCH(Setup!$B127,Sheet2!$A$1:$W$1,0),FALSE)</f>
        <v/>
      </c>
    </row>
    <row r="128" spans="1:8" ht="27" x14ac:dyDescent="0.4">
      <c r="A128">
        <f t="shared" si="4"/>
        <v>7</v>
      </c>
      <c r="B128">
        <f t="shared" si="5"/>
        <v>2011</v>
      </c>
      <c r="C128" t="str">
        <f t="shared" si="3"/>
        <v>Azerbaijan, Rep. of</v>
      </c>
      <c r="D128" t="str">
        <f>VLOOKUP($C128&amp;D$1,Sheet2!$A$2:$W$219,MATCH(Setup!$B128,Sheet2!$A$1:$W$1,0),FALSE)</f>
        <v/>
      </c>
      <c r="E128" t="str">
        <f>VLOOKUP($C128&amp;E$1,Sheet2!$A$2:$W$219,MATCH(Setup!$B128,Sheet2!$A$1:$W$1,0),FALSE)</f>
        <v/>
      </c>
    </row>
    <row r="129" spans="1:5" ht="27" x14ac:dyDescent="0.4">
      <c r="A129">
        <f t="shared" si="4"/>
        <v>7</v>
      </c>
      <c r="B129">
        <f t="shared" si="5"/>
        <v>2012</v>
      </c>
      <c r="C129" t="str">
        <f t="shared" si="3"/>
        <v>Azerbaijan, Rep. of</v>
      </c>
      <c r="D129" t="str">
        <f>VLOOKUP($C129&amp;D$1,Sheet2!$A$2:$W$219,MATCH(Setup!$B129,Sheet2!$A$1:$W$1,0),FALSE)</f>
        <v/>
      </c>
      <c r="E129" t="str">
        <f>VLOOKUP($C129&amp;E$1,Sheet2!$A$2:$W$219,MATCH(Setup!$B129,Sheet2!$A$1:$W$1,0),FALSE)</f>
        <v/>
      </c>
    </row>
    <row r="130" spans="1:5" ht="27" x14ac:dyDescent="0.4">
      <c r="A130">
        <f t="shared" si="4"/>
        <v>7</v>
      </c>
      <c r="B130">
        <f t="shared" si="5"/>
        <v>2013</v>
      </c>
      <c r="C130" t="str">
        <f t="shared" si="3"/>
        <v>Azerbaijan, Rep. of</v>
      </c>
      <c r="D130" t="str">
        <f>VLOOKUP($C130&amp;D$1,Sheet2!$A$2:$W$219,MATCH(Setup!$B130,Sheet2!$A$1:$W$1,0),FALSE)</f>
        <v/>
      </c>
      <c r="E130" t="str">
        <f>VLOOKUP($C130&amp;E$1,Sheet2!$A$2:$W$219,MATCH(Setup!$B130,Sheet2!$A$1:$W$1,0),FALSE)</f>
        <v/>
      </c>
    </row>
    <row r="131" spans="1:5" ht="27" x14ac:dyDescent="0.4">
      <c r="A131">
        <f t="shared" si="4"/>
        <v>7</v>
      </c>
      <c r="B131">
        <f t="shared" si="5"/>
        <v>2014</v>
      </c>
      <c r="C131" t="str">
        <f t="shared" ref="C131:C194" si="6">VLOOKUP(A131,$G$5:$H$114,2,FALSE)</f>
        <v>Azerbaijan, Rep. of</v>
      </c>
      <c r="D131" t="str">
        <f>VLOOKUP($C131&amp;D$1,Sheet2!$A$2:$W$219,MATCH(Setup!$B131,Sheet2!$A$1:$W$1,0),FALSE)</f>
        <v/>
      </c>
      <c r="E131" t="str">
        <f>VLOOKUP($C131&amp;E$1,Sheet2!$A$2:$W$219,MATCH(Setup!$B131,Sheet2!$A$1:$W$1,0),FALSE)</f>
        <v/>
      </c>
    </row>
    <row r="132" spans="1:5" ht="27" x14ac:dyDescent="0.4">
      <c r="A132">
        <f t="shared" si="4"/>
        <v>7</v>
      </c>
      <c r="B132">
        <f t="shared" si="5"/>
        <v>2015</v>
      </c>
      <c r="C132" t="str">
        <f t="shared" si="6"/>
        <v>Azerbaijan, Rep. of</v>
      </c>
      <c r="D132" t="str">
        <f>VLOOKUP($C132&amp;D$1,Sheet2!$A$2:$W$219,MATCH(Setup!$B132,Sheet2!$A$1:$W$1,0),FALSE)</f>
        <v/>
      </c>
      <c r="E132" t="str">
        <f>VLOOKUP($C132&amp;E$1,Sheet2!$A$2:$W$219,MATCH(Setup!$B132,Sheet2!$A$1:$W$1,0),FALSE)</f>
        <v/>
      </c>
    </row>
    <row r="133" spans="1:5" ht="27" x14ac:dyDescent="0.4">
      <c r="A133">
        <f t="shared" si="4"/>
        <v>7</v>
      </c>
      <c r="B133">
        <f t="shared" si="5"/>
        <v>2016</v>
      </c>
      <c r="C133" t="str">
        <f t="shared" si="6"/>
        <v>Azerbaijan, Rep. of</v>
      </c>
      <c r="D133" t="str">
        <f>VLOOKUP($C133&amp;D$1,Sheet2!$A$2:$W$219,MATCH(Setup!$B133,Sheet2!$A$1:$W$1,0),FALSE)</f>
        <v/>
      </c>
      <c r="E133" t="str">
        <f>VLOOKUP($C133&amp;E$1,Sheet2!$A$2:$W$219,MATCH(Setup!$B133,Sheet2!$A$1:$W$1,0),FALSE)</f>
        <v/>
      </c>
    </row>
    <row r="134" spans="1:5" ht="27" x14ac:dyDescent="0.4">
      <c r="A134">
        <f t="shared" si="4"/>
        <v>7</v>
      </c>
      <c r="B134">
        <f t="shared" si="5"/>
        <v>2017</v>
      </c>
      <c r="C134" t="str">
        <f t="shared" si="6"/>
        <v>Azerbaijan, Rep. of</v>
      </c>
      <c r="D134" t="str">
        <f>VLOOKUP($C134&amp;D$1,Sheet2!$A$2:$W$219,MATCH(Setup!$B134,Sheet2!$A$1:$W$1,0),FALSE)</f>
        <v/>
      </c>
      <c r="E134" t="str">
        <f>VLOOKUP($C134&amp;E$1,Sheet2!$A$2:$W$219,MATCH(Setup!$B134,Sheet2!$A$1:$W$1,0),FALSE)</f>
        <v/>
      </c>
    </row>
    <row r="135" spans="1:5" ht="27" x14ac:dyDescent="0.4">
      <c r="A135">
        <f t="shared" si="4"/>
        <v>7</v>
      </c>
      <c r="B135">
        <f t="shared" si="5"/>
        <v>2018</v>
      </c>
      <c r="C135" t="str">
        <f t="shared" si="6"/>
        <v>Azerbaijan, Rep. of</v>
      </c>
      <c r="D135" t="str">
        <f>VLOOKUP($C135&amp;D$1,Sheet2!$A$2:$W$219,MATCH(Setup!$B135,Sheet2!$A$1:$W$1,0),FALSE)</f>
        <v/>
      </c>
      <c r="E135" t="str">
        <f>VLOOKUP($C135&amp;E$1,Sheet2!$A$2:$W$219,MATCH(Setup!$B135,Sheet2!$A$1:$W$1,0),FALSE)</f>
        <v/>
      </c>
    </row>
    <row r="136" spans="1:5" ht="27" x14ac:dyDescent="0.4">
      <c r="A136">
        <f t="shared" si="4"/>
        <v>7</v>
      </c>
      <c r="B136">
        <f t="shared" si="5"/>
        <v>2019</v>
      </c>
      <c r="C136" t="str">
        <f t="shared" si="6"/>
        <v>Azerbaijan, Rep. of</v>
      </c>
      <c r="D136" t="str">
        <f>VLOOKUP($C136&amp;D$1,Sheet2!$A$2:$W$219,MATCH(Setup!$B136,Sheet2!$A$1:$W$1,0),FALSE)</f>
        <v/>
      </c>
      <c r="E136" t="str">
        <f>VLOOKUP($C136&amp;E$1,Sheet2!$A$2:$W$219,MATCH(Setup!$B136,Sheet2!$A$1:$W$1,0),FALSE)</f>
        <v/>
      </c>
    </row>
    <row r="137" spans="1:5" ht="27" x14ac:dyDescent="0.4">
      <c r="A137">
        <f t="shared" si="4"/>
        <v>7</v>
      </c>
      <c r="B137">
        <f t="shared" si="5"/>
        <v>2020</v>
      </c>
      <c r="C137" t="str">
        <f t="shared" si="6"/>
        <v>Azerbaijan, Rep. of</v>
      </c>
      <c r="D137" t="str">
        <f>VLOOKUP($C137&amp;D$1,Sheet2!$A$2:$W$219,MATCH(Setup!$B137,Sheet2!$A$1:$W$1,0),FALSE)</f>
        <v/>
      </c>
      <c r="E137" t="str">
        <f>VLOOKUP($C137&amp;E$1,Sheet2!$A$2:$W$219,MATCH(Setup!$B137,Sheet2!$A$1:$W$1,0),FALSE)</f>
        <v/>
      </c>
    </row>
    <row r="138" spans="1:5" ht="27" x14ac:dyDescent="0.4">
      <c r="A138">
        <f t="shared" si="4"/>
        <v>7</v>
      </c>
      <c r="B138">
        <f t="shared" si="5"/>
        <v>2021</v>
      </c>
      <c r="C138" t="str">
        <f t="shared" si="6"/>
        <v>Azerbaijan, Rep. of</v>
      </c>
      <c r="D138" t="str">
        <f>VLOOKUP($C138&amp;D$1,Sheet2!$A$2:$W$219,MATCH(Setup!$B138,Sheet2!$A$1:$W$1,0),FALSE)</f>
        <v/>
      </c>
      <c r="E138" t="str">
        <f>VLOOKUP($C138&amp;E$1,Sheet2!$A$2:$W$219,MATCH(Setup!$B138,Sheet2!$A$1:$W$1,0),FALSE)</f>
        <v/>
      </c>
    </row>
    <row r="139" spans="1:5" ht="27" x14ac:dyDescent="0.4">
      <c r="A139">
        <f t="shared" si="4"/>
        <v>7</v>
      </c>
      <c r="B139">
        <f t="shared" si="5"/>
        <v>2022</v>
      </c>
      <c r="C139" t="str">
        <f t="shared" si="6"/>
        <v>Azerbaijan, Rep. of</v>
      </c>
      <c r="D139">
        <f>VLOOKUP($C139&amp;D$1,Sheet2!$A$2:$W$219,MATCH(Setup!$B139,Sheet2!$A$1:$W$1,0),FALSE)</f>
        <v>2.2188546027268483</v>
      </c>
      <c r="E139">
        <f>VLOOKUP($C139&amp;E$1,Sheet2!$A$2:$W$219,MATCH(Setup!$B139,Sheet2!$A$1:$W$1,0),FALSE)</f>
        <v>4.076165371857475E-3</v>
      </c>
    </row>
    <row r="140" spans="1:5" ht="27" x14ac:dyDescent="0.4">
      <c r="A140">
        <f t="shared" si="4"/>
        <v>7</v>
      </c>
      <c r="B140">
        <f t="shared" si="5"/>
        <v>2023</v>
      </c>
      <c r="C140" t="str">
        <f t="shared" si="6"/>
        <v>Azerbaijan, Rep. of</v>
      </c>
      <c r="D140">
        <f>VLOOKUP($C140&amp;D$1,Sheet2!$A$2:$W$219,MATCH(Setup!$B140,Sheet2!$A$1:$W$1,0),FALSE)</f>
        <v>2.5149898539138897</v>
      </c>
      <c r="E140">
        <f>VLOOKUP($C140&amp;E$1,Sheet2!$A$2:$W$219,MATCH(Setup!$B140,Sheet2!$A$1:$W$1,0),FALSE)</f>
        <v>5.1593876872947572E-3</v>
      </c>
    </row>
    <row r="141" spans="1:5" ht="27" x14ac:dyDescent="0.4">
      <c r="A141">
        <f t="shared" si="4"/>
        <v>7</v>
      </c>
      <c r="B141">
        <f t="shared" si="5"/>
        <v>2024</v>
      </c>
      <c r="C141" t="str">
        <f t="shared" si="6"/>
        <v>Azerbaijan, Rep. of</v>
      </c>
      <c r="D141" t="str">
        <f>VLOOKUP($C141&amp;D$1,Sheet2!$A$2:$W$219,MATCH(Setup!$B141,Sheet2!$A$1:$W$1,0),FALSE)</f>
        <v/>
      </c>
      <c r="E141" t="str">
        <f>VLOOKUP($C141&amp;E$1,Sheet2!$A$2:$W$219,MATCH(Setup!$B141,Sheet2!$A$1:$W$1,0),FALSE)</f>
        <v/>
      </c>
    </row>
    <row r="142" spans="1:5" x14ac:dyDescent="0.4">
      <c r="A142">
        <f t="shared" si="4"/>
        <v>8</v>
      </c>
      <c r="B142">
        <f t="shared" si="5"/>
        <v>2005</v>
      </c>
      <c r="C142" t="str">
        <f t="shared" si="6"/>
        <v>Bangladesh</v>
      </c>
      <c r="D142" t="str">
        <f>VLOOKUP($C142&amp;D$1,Sheet2!$A$2:$W$219,MATCH(Setup!$B142,Sheet2!$A$1:$W$1,0),FALSE)</f>
        <v/>
      </c>
      <c r="E142" t="str">
        <f>VLOOKUP($C142&amp;E$1,Sheet2!$A$2:$W$219,MATCH(Setup!$B142,Sheet2!$A$1:$W$1,0),FALSE)</f>
        <v/>
      </c>
    </row>
    <row r="143" spans="1:5" x14ac:dyDescent="0.4">
      <c r="A143">
        <f t="shared" si="4"/>
        <v>8</v>
      </c>
      <c r="B143">
        <f t="shared" si="5"/>
        <v>2006</v>
      </c>
      <c r="C143" t="str">
        <f t="shared" si="6"/>
        <v>Bangladesh</v>
      </c>
      <c r="D143" t="str">
        <f>VLOOKUP($C143&amp;D$1,Sheet2!$A$2:$W$219,MATCH(Setup!$B143,Sheet2!$A$1:$W$1,0),FALSE)</f>
        <v/>
      </c>
      <c r="E143" t="str">
        <f>VLOOKUP($C143&amp;E$1,Sheet2!$A$2:$W$219,MATCH(Setup!$B143,Sheet2!$A$1:$W$1,0),FALSE)</f>
        <v/>
      </c>
    </row>
    <row r="144" spans="1:5" x14ac:dyDescent="0.4">
      <c r="A144">
        <f t="shared" si="4"/>
        <v>8</v>
      </c>
      <c r="B144">
        <f t="shared" si="5"/>
        <v>2007</v>
      </c>
      <c r="C144" t="str">
        <f t="shared" si="6"/>
        <v>Bangladesh</v>
      </c>
      <c r="D144" t="str">
        <f>VLOOKUP($C144&amp;D$1,Sheet2!$A$2:$W$219,MATCH(Setup!$B144,Sheet2!$A$1:$W$1,0),FALSE)</f>
        <v/>
      </c>
      <c r="E144" t="str">
        <f>VLOOKUP($C144&amp;E$1,Sheet2!$A$2:$W$219,MATCH(Setup!$B144,Sheet2!$A$1:$W$1,0),FALSE)</f>
        <v/>
      </c>
    </row>
    <row r="145" spans="1:5" x14ac:dyDescent="0.4">
      <c r="A145">
        <f t="shared" si="4"/>
        <v>8</v>
      </c>
      <c r="B145">
        <f t="shared" si="5"/>
        <v>2008</v>
      </c>
      <c r="C145" t="str">
        <f t="shared" si="6"/>
        <v>Bangladesh</v>
      </c>
      <c r="D145" t="str">
        <f>VLOOKUP($C145&amp;D$1,Sheet2!$A$2:$W$219,MATCH(Setup!$B145,Sheet2!$A$1:$W$1,0),FALSE)</f>
        <v/>
      </c>
      <c r="E145" t="str">
        <f>VLOOKUP($C145&amp;E$1,Sheet2!$A$2:$W$219,MATCH(Setup!$B145,Sheet2!$A$1:$W$1,0),FALSE)</f>
        <v/>
      </c>
    </row>
    <row r="146" spans="1:5" x14ac:dyDescent="0.4">
      <c r="A146">
        <f t="shared" si="4"/>
        <v>8</v>
      </c>
      <c r="B146">
        <f t="shared" si="5"/>
        <v>2009</v>
      </c>
      <c r="C146" t="str">
        <f t="shared" si="6"/>
        <v>Bangladesh</v>
      </c>
      <c r="D146" t="str">
        <f>VLOOKUP($C146&amp;D$1,Sheet2!$A$2:$W$219,MATCH(Setup!$B146,Sheet2!$A$1:$W$1,0),FALSE)</f>
        <v/>
      </c>
      <c r="E146" t="str">
        <f>VLOOKUP($C146&amp;E$1,Sheet2!$A$2:$W$219,MATCH(Setup!$B146,Sheet2!$A$1:$W$1,0),FALSE)</f>
        <v/>
      </c>
    </row>
    <row r="147" spans="1:5" x14ac:dyDescent="0.4">
      <c r="A147">
        <f t="shared" si="4"/>
        <v>8</v>
      </c>
      <c r="B147">
        <f t="shared" si="5"/>
        <v>2010</v>
      </c>
      <c r="C147" t="str">
        <f t="shared" si="6"/>
        <v>Bangladesh</v>
      </c>
      <c r="D147" t="str">
        <f>VLOOKUP($C147&amp;D$1,Sheet2!$A$2:$W$219,MATCH(Setup!$B147,Sheet2!$A$1:$W$1,0),FALSE)</f>
        <v/>
      </c>
      <c r="E147" t="str">
        <f>VLOOKUP($C147&amp;E$1,Sheet2!$A$2:$W$219,MATCH(Setup!$B147,Sheet2!$A$1:$W$1,0),FALSE)</f>
        <v/>
      </c>
    </row>
    <row r="148" spans="1:5" x14ac:dyDescent="0.4">
      <c r="A148">
        <f t="shared" si="4"/>
        <v>8</v>
      </c>
      <c r="B148">
        <f t="shared" si="5"/>
        <v>2011</v>
      </c>
      <c r="C148" t="str">
        <f t="shared" si="6"/>
        <v>Bangladesh</v>
      </c>
      <c r="D148">
        <f>VLOOKUP($C148&amp;D$1,Sheet2!$A$2:$W$219,MATCH(Setup!$B148,Sheet2!$A$1:$W$1,0),FALSE)</f>
        <v>4.5873424462985977</v>
      </c>
      <c r="E148">
        <f>VLOOKUP($C148&amp;E$1,Sheet2!$A$2:$W$219,MATCH(Setup!$B148,Sheet2!$A$1:$W$1,0),FALSE)</f>
        <v>5.9139472204448066E-3</v>
      </c>
    </row>
    <row r="149" spans="1:5" x14ac:dyDescent="0.4">
      <c r="A149">
        <f t="shared" si="4"/>
        <v>8</v>
      </c>
      <c r="B149">
        <f t="shared" si="5"/>
        <v>2012</v>
      </c>
      <c r="C149" t="str">
        <f t="shared" si="6"/>
        <v>Bangladesh</v>
      </c>
      <c r="D149">
        <f>VLOOKUP($C149&amp;D$1,Sheet2!$A$2:$W$219,MATCH(Setup!$B149,Sheet2!$A$1:$W$1,0),FALSE)</f>
        <v>5.924235508900046</v>
      </c>
      <c r="E149">
        <f>VLOOKUP($C149&amp;E$1,Sheet2!$A$2:$W$219,MATCH(Setup!$B149,Sheet2!$A$1:$W$1,0),FALSE)</f>
        <v>1.2642587841082424E-2</v>
      </c>
    </row>
    <row r="150" spans="1:5" x14ac:dyDescent="0.4">
      <c r="A150">
        <f t="shared" si="4"/>
        <v>8</v>
      </c>
      <c r="B150">
        <f t="shared" si="5"/>
        <v>2013</v>
      </c>
      <c r="C150" t="str">
        <f t="shared" si="6"/>
        <v>Bangladesh</v>
      </c>
      <c r="D150">
        <f>VLOOKUP($C150&amp;D$1,Sheet2!$A$2:$W$219,MATCH(Setup!$B150,Sheet2!$A$1:$W$1,0),FALSE)</f>
        <v>6.4166961443226036</v>
      </c>
      <c r="E150">
        <f>VLOOKUP($C150&amp;E$1,Sheet2!$A$2:$W$219,MATCH(Setup!$B150,Sheet2!$A$1:$W$1,0),FALSE)</f>
        <v>5.9543548863163626E-3</v>
      </c>
    </row>
    <row r="151" spans="1:5" x14ac:dyDescent="0.4">
      <c r="A151">
        <f t="shared" ref="A151:A214" si="7">A131+1</f>
        <v>8</v>
      </c>
      <c r="B151">
        <f t="shared" ref="B151:B214" si="8">B131</f>
        <v>2014</v>
      </c>
      <c r="C151" t="str">
        <f t="shared" si="6"/>
        <v>Bangladesh</v>
      </c>
      <c r="D151">
        <f>VLOOKUP($C151&amp;D$1,Sheet2!$A$2:$W$219,MATCH(Setup!$B151,Sheet2!$A$1:$W$1,0),FALSE)</f>
        <v>6.210768479947296</v>
      </c>
      <c r="E151">
        <f>VLOOKUP($C151&amp;E$1,Sheet2!$A$2:$W$219,MATCH(Setup!$B151,Sheet2!$A$1:$W$1,0),FALSE)</f>
        <v>9.5299893134986168E-3</v>
      </c>
    </row>
    <row r="152" spans="1:5" x14ac:dyDescent="0.4">
      <c r="A152">
        <f t="shared" si="7"/>
        <v>8</v>
      </c>
      <c r="B152">
        <f t="shared" si="8"/>
        <v>2015</v>
      </c>
      <c r="C152" t="str">
        <f t="shared" si="6"/>
        <v>Bangladesh</v>
      </c>
      <c r="D152">
        <f>VLOOKUP($C152&amp;D$1,Sheet2!$A$2:$W$219,MATCH(Setup!$B152,Sheet2!$A$1:$W$1,0),FALSE)</f>
        <v>5.9267032129720878</v>
      </c>
      <c r="E152">
        <f>VLOOKUP($C152&amp;E$1,Sheet2!$A$2:$W$219,MATCH(Setup!$B152,Sheet2!$A$1:$W$1,0),FALSE)</f>
        <v>7.6915111920026948E-3</v>
      </c>
    </row>
    <row r="153" spans="1:5" x14ac:dyDescent="0.4">
      <c r="A153">
        <f t="shared" si="7"/>
        <v>8</v>
      </c>
      <c r="B153">
        <f t="shared" si="8"/>
        <v>2016</v>
      </c>
      <c r="C153" t="str">
        <f t="shared" si="6"/>
        <v>Bangladesh</v>
      </c>
      <c r="D153">
        <f>VLOOKUP($C153&amp;D$1,Sheet2!$A$2:$W$219,MATCH(Setup!$B153,Sheet2!$A$1:$W$1,0),FALSE)</f>
        <v>5.9085734619184196</v>
      </c>
      <c r="E153">
        <f>VLOOKUP($C153&amp;E$1,Sheet2!$A$2:$W$219,MATCH(Setup!$B153,Sheet2!$A$1:$W$1,0),FALSE)</f>
        <v>6.4302309821662332E-3</v>
      </c>
    </row>
    <row r="154" spans="1:5" x14ac:dyDescent="0.4">
      <c r="A154">
        <f t="shared" si="7"/>
        <v>8</v>
      </c>
      <c r="B154">
        <f t="shared" si="8"/>
        <v>2017</v>
      </c>
      <c r="C154" t="str">
        <f t="shared" si="6"/>
        <v>Bangladesh</v>
      </c>
      <c r="D154">
        <f>VLOOKUP($C154&amp;D$1,Sheet2!$A$2:$W$219,MATCH(Setup!$B154,Sheet2!$A$1:$W$1,0),FALSE)</f>
        <v>5.0705817674382185</v>
      </c>
      <c r="E154">
        <f>VLOOKUP($C154&amp;E$1,Sheet2!$A$2:$W$219,MATCH(Setup!$B154,Sheet2!$A$1:$W$1,0),FALSE)</f>
        <v>5.853214503266653E-3</v>
      </c>
    </row>
    <row r="155" spans="1:5" x14ac:dyDescent="0.4">
      <c r="A155">
        <f t="shared" si="7"/>
        <v>8</v>
      </c>
      <c r="B155">
        <f t="shared" si="8"/>
        <v>2018</v>
      </c>
      <c r="C155" t="str">
        <f t="shared" si="6"/>
        <v>Bangladesh</v>
      </c>
      <c r="D155">
        <f>VLOOKUP($C155&amp;D$1,Sheet2!$A$2:$W$219,MATCH(Setup!$B155,Sheet2!$A$1:$W$1,0),FALSE)</f>
        <v>6.7379513817183776</v>
      </c>
      <c r="E155">
        <f>VLOOKUP($C155&amp;E$1,Sheet2!$A$2:$W$219,MATCH(Setup!$B155,Sheet2!$A$1:$W$1,0),FALSE)</f>
        <v>1.0494728364758236E-2</v>
      </c>
    </row>
    <row r="156" spans="1:5" x14ac:dyDescent="0.4">
      <c r="A156">
        <f t="shared" si="7"/>
        <v>8</v>
      </c>
      <c r="B156">
        <f t="shared" si="8"/>
        <v>2019</v>
      </c>
      <c r="C156" t="str">
        <f t="shared" si="6"/>
        <v>Bangladesh</v>
      </c>
      <c r="D156">
        <f>VLOOKUP($C156&amp;D$1,Sheet2!$A$2:$W$219,MATCH(Setup!$B156,Sheet2!$A$1:$W$1,0),FALSE)</f>
        <v>7.182417661840435</v>
      </c>
      <c r="E156">
        <f>VLOOKUP($C156&amp;E$1,Sheet2!$A$2:$W$219,MATCH(Setup!$B156,Sheet2!$A$1:$W$1,0),FALSE)</f>
        <v>7.3625836180232357E-3</v>
      </c>
    </row>
    <row r="157" spans="1:5" x14ac:dyDescent="0.4">
      <c r="A157">
        <f t="shared" si="7"/>
        <v>8</v>
      </c>
      <c r="B157">
        <f t="shared" si="8"/>
        <v>2020</v>
      </c>
      <c r="C157" t="str">
        <f t="shared" si="6"/>
        <v>Bangladesh</v>
      </c>
      <c r="D157">
        <f>VLOOKUP($C157&amp;D$1,Sheet2!$A$2:$W$219,MATCH(Setup!$B157,Sheet2!$A$1:$W$1,0),FALSE)</f>
        <v>6.9273676360699437</v>
      </c>
      <c r="E157">
        <f>VLOOKUP($C157&amp;E$1,Sheet2!$A$2:$W$219,MATCH(Setup!$B157,Sheet2!$A$1:$W$1,0),FALSE)</f>
        <v>7.1573026966358566E-3</v>
      </c>
    </row>
    <row r="158" spans="1:5" x14ac:dyDescent="0.4">
      <c r="A158">
        <f t="shared" si="7"/>
        <v>8</v>
      </c>
      <c r="B158">
        <f t="shared" si="8"/>
        <v>2021</v>
      </c>
      <c r="C158" t="str">
        <f t="shared" si="6"/>
        <v>Bangladesh</v>
      </c>
      <c r="D158">
        <f>VLOOKUP($C158&amp;D$1,Sheet2!$A$2:$W$219,MATCH(Setup!$B158,Sheet2!$A$1:$W$1,0),FALSE)</f>
        <v>5.7703498345102719</v>
      </c>
      <c r="E158">
        <f>VLOOKUP($C158&amp;E$1,Sheet2!$A$2:$W$219,MATCH(Setup!$B158,Sheet2!$A$1:$W$1,0),FALSE)</f>
        <v>7.9097667902577797E-3</v>
      </c>
    </row>
    <row r="159" spans="1:5" x14ac:dyDescent="0.4">
      <c r="A159">
        <f t="shared" si="7"/>
        <v>8</v>
      </c>
      <c r="B159">
        <f t="shared" si="8"/>
        <v>2022</v>
      </c>
      <c r="C159" t="str">
        <f t="shared" si="6"/>
        <v>Bangladesh</v>
      </c>
      <c r="D159">
        <f>VLOOKUP($C159&amp;D$1,Sheet2!$A$2:$W$219,MATCH(Setup!$B159,Sheet2!$A$1:$W$1,0),FALSE)</f>
        <v>4.8072363793739976</v>
      </c>
      <c r="E159">
        <f>VLOOKUP($C159&amp;E$1,Sheet2!$A$2:$W$219,MATCH(Setup!$B159,Sheet2!$A$1:$W$1,0),FALSE)</f>
        <v>4.8837526000462123E-3</v>
      </c>
    </row>
    <row r="160" spans="1:5" x14ac:dyDescent="0.4">
      <c r="A160">
        <f t="shared" si="7"/>
        <v>8</v>
      </c>
      <c r="B160">
        <f t="shared" si="8"/>
        <v>2023</v>
      </c>
      <c r="C160" t="str">
        <f t="shared" si="6"/>
        <v>Bangladesh</v>
      </c>
      <c r="D160">
        <f>VLOOKUP($C160&amp;D$1,Sheet2!$A$2:$W$219,MATCH(Setup!$B160,Sheet2!$A$1:$W$1,0),FALSE)</f>
        <v>6.335689562354367</v>
      </c>
      <c r="E160">
        <f>VLOOKUP($C160&amp;E$1,Sheet2!$A$2:$W$219,MATCH(Setup!$B160,Sheet2!$A$1:$W$1,0),FALSE)</f>
        <v>5.4167005929085235E-3</v>
      </c>
    </row>
    <row r="161" spans="1:5" x14ac:dyDescent="0.4">
      <c r="A161">
        <f t="shared" si="7"/>
        <v>8</v>
      </c>
      <c r="B161">
        <f t="shared" si="8"/>
        <v>2024</v>
      </c>
      <c r="C161" t="str">
        <f t="shared" si="6"/>
        <v>Bangladesh</v>
      </c>
      <c r="D161" t="str">
        <f>VLOOKUP($C161&amp;D$1,Sheet2!$A$2:$W$219,MATCH(Setup!$B161,Sheet2!$A$1:$W$1,0),FALSE)</f>
        <v/>
      </c>
      <c r="E161" t="str">
        <f>VLOOKUP($C161&amp;E$1,Sheet2!$A$2:$W$219,MATCH(Setup!$B161,Sheet2!$A$1:$W$1,0),FALSE)</f>
        <v/>
      </c>
    </row>
    <row r="162" spans="1:5" x14ac:dyDescent="0.4">
      <c r="A162">
        <f t="shared" si="7"/>
        <v>9</v>
      </c>
      <c r="B162">
        <f t="shared" si="8"/>
        <v>2005</v>
      </c>
      <c r="C162" t="str">
        <f t="shared" si="6"/>
        <v>Barbados</v>
      </c>
      <c r="D162" t="str">
        <f>VLOOKUP($C162&amp;D$1,Sheet2!$A$2:$W$219,MATCH(Setup!$B162,Sheet2!$A$1:$W$1,0),FALSE)</f>
        <v/>
      </c>
      <c r="E162" t="str">
        <f>VLOOKUP($C162&amp;E$1,Sheet2!$A$2:$W$219,MATCH(Setup!$B162,Sheet2!$A$1:$W$1,0),FALSE)</f>
        <v/>
      </c>
    </row>
    <row r="163" spans="1:5" x14ac:dyDescent="0.4">
      <c r="A163">
        <f t="shared" si="7"/>
        <v>9</v>
      </c>
      <c r="B163">
        <f t="shared" si="8"/>
        <v>2006</v>
      </c>
      <c r="C163" t="str">
        <f t="shared" si="6"/>
        <v>Barbados</v>
      </c>
      <c r="D163" t="str">
        <f>VLOOKUP($C163&amp;D$1,Sheet2!$A$2:$W$219,MATCH(Setup!$B163,Sheet2!$A$1:$W$1,0),FALSE)</f>
        <v/>
      </c>
      <c r="E163" t="str">
        <f>VLOOKUP($C163&amp;E$1,Sheet2!$A$2:$W$219,MATCH(Setup!$B163,Sheet2!$A$1:$W$1,0),FALSE)</f>
        <v/>
      </c>
    </row>
    <row r="164" spans="1:5" x14ac:dyDescent="0.4">
      <c r="A164">
        <f t="shared" si="7"/>
        <v>9</v>
      </c>
      <c r="B164">
        <f t="shared" si="8"/>
        <v>2007</v>
      </c>
      <c r="C164" t="str">
        <f t="shared" si="6"/>
        <v>Barbados</v>
      </c>
      <c r="D164" t="str">
        <f>VLOOKUP($C164&amp;D$1,Sheet2!$A$2:$W$219,MATCH(Setup!$B164,Sheet2!$A$1:$W$1,0),FALSE)</f>
        <v/>
      </c>
      <c r="E164" t="str">
        <f>VLOOKUP($C164&amp;E$1,Sheet2!$A$2:$W$219,MATCH(Setup!$B164,Sheet2!$A$1:$W$1,0),FALSE)</f>
        <v/>
      </c>
    </row>
    <row r="165" spans="1:5" x14ac:dyDescent="0.4">
      <c r="A165">
        <f t="shared" si="7"/>
        <v>9</v>
      </c>
      <c r="B165">
        <f t="shared" si="8"/>
        <v>2008</v>
      </c>
      <c r="C165" t="str">
        <f t="shared" si="6"/>
        <v>Barbados</v>
      </c>
      <c r="D165" t="str">
        <f>VLOOKUP($C165&amp;D$1,Sheet2!$A$2:$W$219,MATCH(Setup!$B165,Sheet2!$A$1:$W$1,0),FALSE)</f>
        <v/>
      </c>
      <c r="E165" t="str">
        <f>VLOOKUP($C165&amp;E$1,Sheet2!$A$2:$W$219,MATCH(Setup!$B165,Sheet2!$A$1:$W$1,0),FALSE)</f>
        <v/>
      </c>
    </row>
    <row r="166" spans="1:5" x14ac:dyDescent="0.4">
      <c r="A166">
        <f t="shared" si="7"/>
        <v>9</v>
      </c>
      <c r="B166">
        <f t="shared" si="8"/>
        <v>2009</v>
      </c>
      <c r="C166" t="str">
        <f t="shared" si="6"/>
        <v>Barbados</v>
      </c>
      <c r="D166" t="str">
        <f>VLOOKUP($C166&amp;D$1,Sheet2!$A$2:$W$219,MATCH(Setup!$B166,Sheet2!$A$1:$W$1,0),FALSE)</f>
        <v/>
      </c>
      <c r="E166" t="str">
        <f>VLOOKUP($C166&amp;E$1,Sheet2!$A$2:$W$219,MATCH(Setup!$B166,Sheet2!$A$1:$W$1,0),FALSE)</f>
        <v/>
      </c>
    </row>
    <row r="167" spans="1:5" x14ac:dyDescent="0.4">
      <c r="A167">
        <f t="shared" si="7"/>
        <v>9</v>
      </c>
      <c r="B167">
        <f t="shared" si="8"/>
        <v>2010</v>
      </c>
      <c r="C167" t="str">
        <f t="shared" si="6"/>
        <v>Barbados</v>
      </c>
      <c r="D167" t="str">
        <f>VLOOKUP($C167&amp;D$1,Sheet2!$A$2:$W$219,MATCH(Setup!$B167,Sheet2!$A$1:$W$1,0),FALSE)</f>
        <v/>
      </c>
      <c r="E167" t="str">
        <f>VLOOKUP($C167&amp;E$1,Sheet2!$A$2:$W$219,MATCH(Setup!$B167,Sheet2!$A$1:$W$1,0),FALSE)</f>
        <v/>
      </c>
    </row>
    <row r="168" spans="1:5" x14ac:dyDescent="0.4">
      <c r="A168">
        <f t="shared" si="7"/>
        <v>9</v>
      </c>
      <c r="B168">
        <f t="shared" si="8"/>
        <v>2011</v>
      </c>
      <c r="C168" t="str">
        <f t="shared" si="6"/>
        <v>Barbados</v>
      </c>
      <c r="D168" t="str">
        <f>VLOOKUP($C168&amp;D$1,Sheet2!$A$2:$W$219,MATCH(Setup!$B168,Sheet2!$A$1:$W$1,0),FALSE)</f>
        <v/>
      </c>
      <c r="E168" t="str">
        <f>VLOOKUP($C168&amp;E$1,Sheet2!$A$2:$W$219,MATCH(Setup!$B168,Sheet2!$A$1:$W$1,0),FALSE)</f>
        <v/>
      </c>
    </row>
    <row r="169" spans="1:5" x14ac:dyDescent="0.4">
      <c r="A169">
        <f t="shared" si="7"/>
        <v>9</v>
      </c>
      <c r="B169">
        <f t="shared" si="8"/>
        <v>2012</v>
      </c>
      <c r="C169" t="str">
        <f t="shared" si="6"/>
        <v>Barbados</v>
      </c>
      <c r="D169" t="str">
        <f>VLOOKUP($C169&amp;D$1,Sheet2!$A$2:$W$219,MATCH(Setup!$B169,Sheet2!$A$1:$W$1,0),FALSE)</f>
        <v/>
      </c>
      <c r="E169" t="str">
        <f>VLOOKUP($C169&amp;E$1,Sheet2!$A$2:$W$219,MATCH(Setup!$B169,Sheet2!$A$1:$W$1,0),FALSE)</f>
        <v/>
      </c>
    </row>
    <row r="170" spans="1:5" x14ac:dyDescent="0.4">
      <c r="A170">
        <f t="shared" si="7"/>
        <v>9</v>
      </c>
      <c r="B170">
        <f t="shared" si="8"/>
        <v>2013</v>
      </c>
      <c r="C170" t="str">
        <f t="shared" si="6"/>
        <v>Barbados</v>
      </c>
      <c r="D170" t="str">
        <f>VLOOKUP($C170&amp;D$1,Sheet2!$A$2:$W$219,MATCH(Setup!$B170,Sheet2!$A$1:$W$1,0),FALSE)</f>
        <v/>
      </c>
      <c r="E170" t="str">
        <f>VLOOKUP($C170&amp;E$1,Sheet2!$A$2:$W$219,MATCH(Setup!$B170,Sheet2!$A$1:$W$1,0),FALSE)</f>
        <v/>
      </c>
    </row>
    <row r="171" spans="1:5" x14ac:dyDescent="0.4">
      <c r="A171">
        <f t="shared" si="7"/>
        <v>9</v>
      </c>
      <c r="B171">
        <f t="shared" si="8"/>
        <v>2014</v>
      </c>
      <c r="C171" t="str">
        <f t="shared" si="6"/>
        <v>Barbados</v>
      </c>
      <c r="D171" t="str">
        <f>VLOOKUP($C171&amp;D$1,Sheet2!$A$2:$W$219,MATCH(Setup!$B171,Sheet2!$A$1:$W$1,0),FALSE)</f>
        <v/>
      </c>
      <c r="E171" t="str">
        <f>VLOOKUP($C171&amp;E$1,Sheet2!$A$2:$W$219,MATCH(Setup!$B171,Sheet2!$A$1:$W$1,0),FALSE)</f>
        <v/>
      </c>
    </row>
    <row r="172" spans="1:5" x14ac:dyDescent="0.4">
      <c r="A172">
        <f t="shared" si="7"/>
        <v>9</v>
      </c>
      <c r="B172">
        <f t="shared" si="8"/>
        <v>2015</v>
      </c>
      <c r="C172" t="str">
        <f t="shared" si="6"/>
        <v>Barbados</v>
      </c>
      <c r="D172" t="str">
        <f>VLOOKUP($C172&amp;D$1,Sheet2!$A$2:$W$219,MATCH(Setup!$B172,Sheet2!$A$1:$W$1,0),FALSE)</f>
        <v/>
      </c>
      <c r="E172" t="str">
        <f>VLOOKUP($C172&amp;E$1,Sheet2!$A$2:$W$219,MATCH(Setup!$B172,Sheet2!$A$1:$W$1,0),FALSE)</f>
        <v/>
      </c>
    </row>
    <row r="173" spans="1:5" x14ac:dyDescent="0.4">
      <c r="A173">
        <f t="shared" si="7"/>
        <v>9</v>
      </c>
      <c r="B173">
        <f t="shared" si="8"/>
        <v>2016</v>
      </c>
      <c r="C173" t="str">
        <f t="shared" si="6"/>
        <v>Barbados</v>
      </c>
      <c r="D173">
        <f>VLOOKUP($C173&amp;D$1,Sheet2!$A$2:$W$219,MATCH(Setup!$B173,Sheet2!$A$1:$W$1,0),FALSE)</f>
        <v>2.6629112812544249</v>
      </c>
      <c r="E173">
        <f>VLOOKUP($C173&amp;E$1,Sheet2!$A$2:$W$219,MATCH(Setup!$B173,Sheet2!$A$1:$W$1,0),FALSE)</f>
        <v>2.2263340256217707E-3</v>
      </c>
    </row>
    <row r="174" spans="1:5" x14ac:dyDescent="0.4">
      <c r="A174">
        <f t="shared" si="7"/>
        <v>9</v>
      </c>
      <c r="B174">
        <f t="shared" si="8"/>
        <v>2017</v>
      </c>
      <c r="C174" t="str">
        <f t="shared" si="6"/>
        <v>Barbados</v>
      </c>
      <c r="D174">
        <f>VLOOKUP($C174&amp;D$1,Sheet2!$A$2:$W$219,MATCH(Setup!$B174,Sheet2!$A$1:$W$1,0),FALSE)</f>
        <v>2.6629277610764812</v>
      </c>
      <c r="E174">
        <f>VLOOKUP($C174&amp;E$1,Sheet2!$A$2:$W$219,MATCH(Setup!$B174,Sheet2!$A$1:$W$1,0),FALSE)</f>
        <v>1.7291211823647296E-3</v>
      </c>
    </row>
    <row r="175" spans="1:5" x14ac:dyDescent="0.4">
      <c r="A175">
        <f t="shared" si="7"/>
        <v>9</v>
      </c>
      <c r="B175">
        <f t="shared" si="8"/>
        <v>2018</v>
      </c>
      <c r="C175" t="str">
        <f t="shared" si="6"/>
        <v>Barbados</v>
      </c>
      <c r="D175">
        <f>VLOOKUP($C175&amp;D$1,Sheet2!$A$2:$W$219,MATCH(Setup!$B175,Sheet2!$A$1:$W$1,0),FALSE)</f>
        <v>2.385957129295758</v>
      </c>
      <c r="E175">
        <f>VLOOKUP($C175&amp;E$1,Sheet2!$A$2:$W$219,MATCH(Setup!$B175,Sheet2!$A$1:$W$1,0),FALSE)</f>
        <v>2.8989884300401215E-2</v>
      </c>
    </row>
    <row r="176" spans="1:5" x14ac:dyDescent="0.4">
      <c r="A176">
        <f t="shared" si="7"/>
        <v>9</v>
      </c>
      <c r="B176">
        <f t="shared" si="8"/>
        <v>2019</v>
      </c>
      <c r="C176" t="str">
        <f t="shared" si="6"/>
        <v>Barbados</v>
      </c>
      <c r="D176">
        <f>VLOOKUP($C176&amp;D$1,Sheet2!$A$2:$W$219,MATCH(Setup!$B176,Sheet2!$A$1:$W$1,0),FALSE)</f>
        <v>2.2838762572061873</v>
      </c>
      <c r="E176">
        <f>VLOOKUP($C176&amp;E$1,Sheet2!$A$2:$W$219,MATCH(Setup!$B176,Sheet2!$A$1:$W$1,0),FALSE)</f>
        <v>4.3215465979627255E-4</v>
      </c>
    </row>
    <row r="177" spans="1:5" x14ac:dyDescent="0.4">
      <c r="A177">
        <f t="shared" si="7"/>
        <v>9</v>
      </c>
      <c r="B177">
        <f t="shared" si="8"/>
        <v>2020</v>
      </c>
      <c r="C177" t="str">
        <f t="shared" si="6"/>
        <v>Barbados</v>
      </c>
      <c r="D177">
        <f>VLOOKUP($C177&amp;D$1,Sheet2!$A$2:$W$219,MATCH(Setup!$B177,Sheet2!$A$1:$W$1,0),FALSE)</f>
        <v>2.5863193979377659</v>
      </c>
      <c r="E177">
        <f>VLOOKUP($C177&amp;E$1,Sheet2!$A$2:$W$219,MATCH(Setup!$B177,Sheet2!$A$1:$W$1,0),FALSE)</f>
        <v>7.9565808261287223E-3</v>
      </c>
    </row>
    <row r="178" spans="1:5" x14ac:dyDescent="0.4">
      <c r="A178">
        <f t="shared" si="7"/>
        <v>9</v>
      </c>
      <c r="B178">
        <f t="shared" si="8"/>
        <v>2021</v>
      </c>
      <c r="C178" t="str">
        <f t="shared" si="6"/>
        <v>Barbados</v>
      </c>
      <c r="D178">
        <f>VLOOKUP($C178&amp;D$1,Sheet2!$A$2:$W$219,MATCH(Setup!$B178,Sheet2!$A$1:$W$1,0),FALSE)</f>
        <v>2.118332471208344</v>
      </c>
      <c r="E178">
        <f>VLOOKUP($C178&amp;E$1,Sheet2!$A$2:$W$219,MATCH(Setup!$B178,Sheet2!$A$1:$W$1,0),FALSE)</f>
        <v>9.5243752592560037E-4</v>
      </c>
    </row>
    <row r="179" spans="1:5" x14ac:dyDescent="0.4">
      <c r="A179">
        <f t="shared" si="7"/>
        <v>9</v>
      </c>
      <c r="B179">
        <f t="shared" si="8"/>
        <v>2022</v>
      </c>
      <c r="C179" t="str">
        <f t="shared" si="6"/>
        <v>Barbados</v>
      </c>
      <c r="D179">
        <f>VLOOKUP($C179&amp;D$1,Sheet2!$A$2:$W$219,MATCH(Setup!$B179,Sheet2!$A$1:$W$1,0),FALSE)</f>
        <v>1.8705650096603015</v>
      </c>
      <c r="E179">
        <f>VLOOKUP($C179&amp;E$1,Sheet2!$A$2:$W$219,MATCH(Setup!$B179,Sheet2!$A$1:$W$1,0),FALSE)</f>
        <v>-3.579971851013896E-3</v>
      </c>
    </row>
    <row r="180" spans="1:5" x14ac:dyDescent="0.4">
      <c r="A180">
        <f t="shared" si="7"/>
        <v>9</v>
      </c>
      <c r="B180">
        <f t="shared" si="8"/>
        <v>2023</v>
      </c>
      <c r="C180" t="str">
        <f t="shared" si="6"/>
        <v>Barbados</v>
      </c>
      <c r="D180" t="str">
        <f>VLOOKUP($C180&amp;D$1,Sheet2!$A$2:$W$219,MATCH(Setup!$B180,Sheet2!$A$1:$W$1,0),FALSE)</f>
        <v/>
      </c>
      <c r="E180" t="str">
        <f>VLOOKUP($C180&amp;E$1,Sheet2!$A$2:$W$219,MATCH(Setup!$B180,Sheet2!$A$1:$W$1,0),FALSE)</f>
        <v/>
      </c>
    </row>
    <row r="181" spans="1:5" x14ac:dyDescent="0.4">
      <c r="A181">
        <f t="shared" si="7"/>
        <v>9</v>
      </c>
      <c r="B181">
        <f t="shared" si="8"/>
        <v>2024</v>
      </c>
      <c r="C181" t="str">
        <f t="shared" si="6"/>
        <v>Barbados</v>
      </c>
      <c r="D181" t="str">
        <f>VLOOKUP($C181&amp;D$1,Sheet2!$A$2:$W$219,MATCH(Setup!$B181,Sheet2!$A$1:$W$1,0),FALSE)</f>
        <v/>
      </c>
      <c r="E181" t="str">
        <f>VLOOKUP($C181&amp;E$1,Sheet2!$A$2:$W$219,MATCH(Setup!$B181,Sheet2!$A$1:$W$1,0),FALSE)</f>
        <v/>
      </c>
    </row>
    <row r="182" spans="1:5" ht="27" x14ac:dyDescent="0.4">
      <c r="A182">
        <f t="shared" si="7"/>
        <v>10</v>
      </c>
      <c r="B182">
        <f t="shared" si="8"/>
        <v>2005</v>
      </c>
      <c r="C182" t="str">
        <f t="shared" si="6"/>
        <v>Belarus, Rep. of</v>
      </c>
      <c r="D182" t="str">
        <f>VLOOKUP($C182&amp;D$1,Sheet2!$A$2:$W$219,MATCH(Setup!$B182,Sheet2!$A$1:$W$1,0),FALSE)</f>
        <v/>
      </c>
      <c r="E182" t="e">
        <f>VLOOKUP($C182&amp;E$1,Sheet2!$A$2:$W$219,MATCH(Setup!$B182,Sheet2!$A$1:$W$1,0),FALSE)</f>
        <v>#N/A</v>
      </c>
    </row>
    <row r="183" spans="1:5" ht="27" x14ac:dyDescent="0.4">
      <c r="A183">
        <f t="shared" si="7"/>
        <v>10</v>
      </c>
      <c r="B183">
        <f t="shared" si="8"/>
        <v>2006</v>
      </c>
      <c r="C183" t="str">
        <f t="shared" si="6"/>
        <v>Belarus, Rep. of</v>
      </c>
      <c r="D183" t="str">
        <f>VLOOKUP($C183&amp;D$1,Sheet2!$A$2:$W$219,MATCH(Setup!$B183,Sheet2!$A$1:$W$1,0),FALSE)</f>
        <v/>
      </c>
      <c r="E183" t="e">
        <f>VLOOKUP($C183&amp;E$1,Sheet2!$A$2:$W$219,MATCH(Setup!$B183,Sheet2!$A$1:$W$1,0),FALSE)</f>
        <v>#N/A</v>
      </c>
    </row>
    <row r="184" spans="1:5" ht="27" x14ac:dyDescent="0.4">
      <c r="A184">
        <f t="shared" si="7"/>
        <v>10</v>
      </c>
      <c r="B184">
        <f t="shared" si="8"/>
        <v>2007</v>
      </c>
      <c r="C184" t="str">
        <f t="shared" si="6"/>
        <v>Belarus, Rep. of</v>
      </c>
      <c r="D184" t="str">
        <f>VLOOKUP($C184&amp;D$1,Sheet2!$A$2:$W$219,MATCH(Setup!$B184,Sheet2!$A$1:$W$1,0),FALSE)</f>
        <v/>
      </c>
      <c r="E184" t="e">
        <f>VLOOKUP($C184&amp;E$1,Sheet2!$A$2:$W$219,MATCH(Setup!$B184,Sheet2!$A$1:$W$1,0),FALSE)</f>
        <v>#N/A</v>
      </c>
    </row>
    <row r="185" spans="1:5" ht="27" x14ac:dyDescent="0.4">
      <c r="A185">
        <f t="shared" si="7"/>
        <v>10</v>
      </c>
      <c r="B185">
        <f t="shared" si="8"/>
        <v>2008</v>
      </c>
      <c r="C185" t="str">
        <f t="shared" si="6"/>
        <v>Belarus, Rep. of</v>
      </c>
      <c r="D185" t="str">
        <f>VLOOKUP($C185&amp;D$1,Sheet2!$A$2:$W$219,MATCH(Setup!$B185,Sheet2!$A$1:$W$1,0),FALSE)</f>
        <v/>
      </c>
      <c r="E185" t="e">
        <f>VLOOKUP($C185&amp;E$1,Sheet2!$A$2:$W$219,MATCH(Setup!$B185,Sheet2!$A$1:$W$1,0),FALSE)</f>
        <v>#N/A</v>
      </c>
    </row>
    <row r="186" spans="1:5" ht="27" x14ac:dyDescent="0.4">
      <c r="A186">
        <f t="shared" si="7"/>
        <v>10</v>
      </c>
      <c r="B186">
        <f t="shared" si="8"/>
        <v>2009</v>
      </c>
      <c r="C186" t="str">
        <f t="shared" si="6"/>
        <v>Belarus, Rep. of</v>
      </c>
      <c r="D186" t="str">
        <f>VLOOKUP($C186&amp;D$1,Sheet2!$A$2:$W$219,MATCH(Setup!$B186,Sheet2!$A$1:$W$1,0),FALSE)</f>
        <v/>
      </c>
      <c r="E186" t="e">
        <f>VLOOKUP($C186&amp;E$1,Sheet2!$A$2:$W$219,MATCH(Setup!$B186,Sheet2!$A$1:$W$1,0),FALSE)</f>
        <v>#N/A</v>
      </c>
    </row>
    <row r="187" spans="1:5" ht="27" x14ac:dyDescent="0.4">
      <c r="A187">
        <f t="shared" si="7"/>
        <v>10</v>
      </c>
      <c r="B187">
        <f t="shared" si="8"/>
        <v>2010</v>
      </c>
      <c r="C187" t="str">
        <f t="shared" si="6"/>
        <v>Belarus, Rep. of</v>
      </c>
      <c r="D187" t="str">
        <f>VLOOKUP($C187&amp;D$1,Sheet2!$A$2:$W$219,MATCH(Setup!$B187,Sheet2!$A$1:$W$1,0),FALSE)</f>
        <v/>
      </c>
      <c r="E187" t="e">
        <f>VLOOKUP($C187&amp;E$1,Sheet2!$A$2:$W$219,MATCH(Setup!$B187,Sheet2!$A$1:$W$1,0),FALSE)</f>
        <v>#N/A</v>
      </c>
    </row>
    <row r="188" spans="1:5" ht="27" x14ac:dyDescent="0.4">
      <c r="A188">
        <f t="shared" si="7"/>
        <v>10</v>
      </c>
      <c r="B188">
        <f t="shared" si="8"/>
        <v>2011</v>
      </c>
      <c r="C188" t="str">
        <f t="shared" si="6"/>
        <v>Belarus, Rep. of</v>
      </c>
      <c r="D188" t="str">
        <f>VLOOKUP($C188&amp;D$1,Sheet2!$A$2:$W$219,MATCH(Setup!$B188,Sheet2!$A$1:$W$1,0),FALSE)</f>
        <v/>
      </c>
      <c r="E188" t="e">
        <f>VLOOKUP($C188&amp;E$1,Sheet2!$A$2:$W$219,MATCH(Setup!$B188,Sheet2!$A$1:$W$1,0),FALSE)</f>
        <v>#N/A</v>
      </c>
    </row>
    <row r="189" spans="1:5" ht="27" x14ac:dyDescent="0.4">
      <c r="A189">
        <f t="shared" si="7"/>
        <v>10</v>
      </c>
      <c r="B189">
        <f t="shared" si="8"/>
        <v>2012</v>
      </c>
      <c r="C189" t="str">
        <f t="shared" si="6"/>
        <v>Belarus, Rep. of</v>
      </c>
      <c r="D189" t="str">
        <f>VLOOKUP($C189&amp;D$1,Sheet2!$A$2:$W$219,MATCH(Setup!$B189,Sheet2!$A$1:$W$1,0),FALSE)</f>
        <v/>
      </c>
      <c r="E189" t="e">
        <f>VLOOKUP($C189&amp;E$1,Sheet2!$A$2:$W$219,MATCH(Setup!$B189,Sheet2!$A$1:$W$1,0),FALSE)</f>
        <v>#N/A</v>
      </c>
    </row>
    <row r="190" spans="1:5" ht="27" x14ac:dyDescent="0.4">
      <c r="A190">
        <f t="shared" si="7"/>
        <v>10</v>
      </c>
      <c r="B190">
        <f t="shared" si="8"/>
        <v>2013</v>
      </c>
      <c r="C190" t="str">
        <f t="shared" si="6"/>
        <v>Belarus, Rep. of</v>
      </c>
      <c r="D190" t="str">
        <f>VLOOKUP($C190&amp;D$1,Sheet2!$A$2:$W$219,MATCH(Setup!$B190,Sheet2!$A$1:$W$1,0),FALSE)</f>
        <v/>
      </c>
      <c r="E190" t="e">
        <f>VLOOKUP($C190&amp;E$1,Sheet2!$A$2:$W$219,MATCH(Setup!$B190,Sheet2!$A$1:$W$1,0),FALSE)</f>
        <v>#N/A</v>
      </c>
    </row>
    <row r="191" spans="1:5" ht="27" x14ac:dyDescent="0.4">
      <c r="A191">
        <f t="shared" si="7"/>
        <v>10</v>
      </c>
      <c r="B191">
        <f t="shared" si="8"/>
        <v>2014</v>
      </c>
      <c r="C191" t="str">
        <f t="shared" si="6"/>
        <v>Belarus, Rep. of</v>
      </c>
      <c r="D191" t="str">
        <f>VLOOKUP($C191&amp;D$1,Sheet2!$A$2:$W$219,MATCH(Setup!$B191,Sheet2!$A$1:$W$1,0),FALSE)</f>
        <v/>
      </c>
      <c r="E191" t="e">
        <f>VLOOKUP($C191&amp;E$1,Sheet2!$A$2:$W$219,MATCH(Setup!$B191,Sheet2!$A$1:$W$1,0),FALSE)</f>
        <v>#N/A</v>
      </c>
    </row>
    <row r="192" spans="1:5" ht="27" x14ac:dyDescent="0.4">
      <c r="A192">
        <f t="shared" si="7"/>
        <v>10</v>
      </c>
      <c r="B192">
        <f t="shared" si="8"/>
        <v>2015</v>
      </c>
      <c r="C192" t="str">
        <f t="shared" si="6"/>
        <v>Belarus, Rep. of</v>
      </c>
      <c r="D192" t="str">
        <f>VLOOKUP($C192&amp;D$1,Sheet2!$A$2:$W$219,MATCH(Setup!$B192,Sheet2!$A$1:$W$1,0),FALSE)</f>
        <v/>
      </c>
      <c r="E192" t="e">
        <f>VLOOKUP($C192&amp;E$1,Sheet2!$A$2:$W$219,MATCH(Setup!$B192,Sheet2!$A$1:$W$1,0),FALSE)</f>
        <v>#N/A</v>
      </c>
    </row>
    <row r="193" spans="1:5" ht="27" x14ac:dyDescent="0.4">
      <c r="A193">
        <f t="shared" si="7"/>
        <v>10</v>
      </c>
      <c r="B193">
        <f t="shared" si="8"/>
        <v>2016</v>
      </c>
      <c r="C193" t="str">
        <f t="shared" si="6"/>
        <v>Belarus, Rep. of</v>
      </c>
      <c r="D193" t="str">
        <f>VLOOKUP($C193&amp;D$1,Sheet2!$A$2:$W$219,MATCH(Setup!$B193,Sheet2!$A$1:$W$1,0),FALSE)</f>
        <v/>
      </c>
      <c r="E193" t="e">
        <f>VLOOKUP($C193&amp;E$1,Sheet2!$A$2:$W$219,MATCH(Setup!$B193,Sheet2!$A$1:$W$1,0),FALSE)</f>
        <v>#N/A</v>
      </c>
    </row>
    <row r="194" spans="1:5" ht="27" x14ac:dyDescent="0.4">
      <c r="A194">
        <f t="shared" si="7"/>
        <v>10</v>
      </c>
      <c r="B194">
        <f t="shared" si="8"/>
        <v>2017</v>
      </c>
      <c r="C194" t="str">
        <f t="shared" si="6"/>
        <v>Belarus, Rep. of</v>
      </c>
      <c r="D194">
        <f>VLOOKUP($C194&amp;D$1,Sheet2!$A$2:$W$219,MATCH(Setup!$B194,Sheet2!$A$1:$W$1,0),FALSE)</f>
        <v>200.33982611720913</v>
      </c>
      <c r="E194" t="e">
        <f>VLOOKUP($C194&amp;E$1,Sheet2!$A$2:$W$219,MATCH(Setup!$B194,Sheet2!$A$1:$W$1,0),FALSE)</f>
        <v>#N/A</v>
      </c>
    </row>
    <row r="195" spans="1:5" ht="27" x14ac:dyDescent="0.4">
      <c r="A195">
        <f t="shared" si="7"/>
        <v>10</v>
      </c>
      <c r="B195">
        <f t="shared" si="8"/>
        <v>2018</v>
      </c>
      <c r="C195" t="str">
        <f t="shared" ref="C195:C258" si="9">VLOOKUP(A195,$G$5:$H$114,2,FALSE)</f>
        <v>Belarus, Rep. of</v>
      </c>
      <c r="D195">
        <f>VLOOKUP($C195&amp;D$1,Sheet2!$A$2:$W$219,MATCH(Setup!$B195,Sheet2!$A$1:$W$1,0),FALSE)</f>
        <v>193.02579092499332</v>
      </c>
      <c r="E195" t="e">
        <f>VLOOKUP($C195&amp;E$1,Sheet2!$A$2:$W$219,MATCH(Setup!$B195,Sheet2!$A$1:$W$1,0),FALSE)</f>
        <v>#N/A</v>
      </c>
    </row>
    <row r="196" spans="1:5" ht="27" x14ac:dyDescent="0.4">
      <c r="A196">
        <f t="shared" si="7"/>
        <v>10</v>
      </c>
      <c r="B196">
        <f t="shared" si="8"/>
        <v>2019</v>
      </c>
      <c r="C196" t="str">
        <f t="shared" si="9"/>
        <v>Belarus, Rep. of</v>
      </c>
      <c r="D196">
        <f>VLOOKUP($C196&amp;D$1,Sheet2!$A$2:$W$219,MATCH(Setup!$B196,Sheet2!$A$1:$W$1,0),FALSE)</f>
        <v>239.6146785443199</v>
      </c>
      <c r="E196" t="e">
        <f>VLOOKUP($C196&amp;E$1,Sheet2!$A$2:$W$219,MATCH(Setup!$B196,Sheet2!$A$1:$W$1,0),FALSE)</f>
        <v>#N/A</v>
      </c>
    </row>
    <row r="197" spans="1:5" ht="27" x14ac:dyDescent="0.4">
      <c r="A197">
        <f t="shared" si="7"/>
        <v>10</v>
      </c>
      <c r="B197">
        <f t="shared" si="8"/>
        <v>2020</v>
      </c>
      <c r="C197" t="str">
        <f t="shared" si="9"/>
        <v>Belarus, Rep. of</v>
      </c>
      <c r="D197">
        <f>VLOOKUP($C197&amp;D$1,Sheet2!$A$2:$W$219,MATCH(Setup!$B197,Sheet2!$A$1:$W$1,0),FALSE)</f>
        <v>296.5050431461957</v>
      </c>
      <c r="E197" t="e">
        <f>VLOOKUP($C197&amp;E$1,Sheet2!$A$2:$W$219,MATCH(Setup!$B197,Sheet2!$A$1:$W$1,0),FALSE)</f>
        <v>#N/A</v>
      </c>
    </row>
    <row r="198" spans="1:5" ht="27" x14ac:dyDescent="0.4">
      <c r="A198">
        <f t="shared" si="7"/>
        <v>10</v>
      </c>
      <c r="B198">
        <f t="shared" si="8"/>
        <v>2021</v>
      </c>
      <c r="C198" t="str">
        <f t="shared" si="9"/>
        <v>Belarus, Rep. of</v>
      </c>
      <c r="D198">
        <f>VLOOKUP($C198&amp;D$1,Sheet2!$A$2:$W$219,MATCH(Setup!$B198,Sheet2!$A$1:$W$1,0),FALSE)</f>
        <v>308.32860920143287</v>
      </c>
      <c r="E198" t="e">
        <f>VLOOKUP($C198&amp;E$1,Sheet2!$A$2:$W$219,MATCH(Setup!$B198,Sheet2!$A$1:$W$1,0),FALSE)</f>
        <v>#N/A</v>
      </c>
    </row>
    <row r="199" spans="1:5" ht="27" x14ac:dyDescent="0.4">
      <c r="A199">
        <f t="shared" si="7"/>
        <v>10</v>
      </c>
      <c r="B199">
        <f t="shared" si="8"/>
        <v>2022</v>
      </c>
      <c r="C199" t="str">
        <f t="shared" si="9"/>
        <v>Belarus, Rep. of</v>
      </c>
      <c r="D199">
        <f>VLOOKUP($C199&amp;D$1,Sheet2!$A$2:$W$219,MATCH(Setup!$B199,Sheet2!$A$1:$W$1,0),FALSE)</f>
        <v>316.6151077247988</v>
      </c>
      <c r="E199" t="e">
        <f>VLOOKUP($C199&amp;E$1,Sheet2!$A$2:$W$219,MATCH(Setup!$B199,Sheet2!$A$1:$W$1,0),FALSE)</f>
        <v>#N/A</v>
      </c>
    </row>
    <row r="200" spans="1:5" ht="27" x14ac:dyDescent="0.4">
      <c r="A200">
        <f t="shared" si="7"/>
        <v>10</v>
      </c>
      <c r="B200">
        <f t="shared" si="8"/>
        <v>2023</v>
      </c>
      <c r="C200" t="str">
        <f t="shared" si="9"/>
        <v>Belarus, Rep. of</v>
      </c>
      <c r="D200">
        <f>VLOOKUP($C200&amp;D$1,Sheet2!$A$2:$W$219,MATCH(Setup!$B200,Sheet2!$A$1:$W$1,0),FALSE)</f>
        <v>356.39900481592605</v>
      </c>
      <c r="E200" t="e">
        <f>VLOOKUP($C200&amp;E$1,Sheet2!$A$2:$W$219,MATCH(Setup!$B200,Sheet2!$A$1:$W$1,0),FALSE)</f>
        <v>#N/A</v>
      </c>
    </row>
    <row r="201" spans="1:5" ht="27" x14ac:dyDescent="0.4">
      <c r="A201">
        <f t="shared" si="7"/>
        <v>10</v>
      </c>
      <c r="B201">
        <f t="shared" si="8"/>
        <v>2024</v>
      </c>
      <c r="C201" t="str">
        <f t="shared" si="9"/>
        <v>Belarus, Rep. of</v>
      </c>
      <c r="D201" t="str">
        <f>VLOOKUP($C201&amp;D$1,Sheet2!$A$2:$W$219,MATCH(Setup!$B201,Sheet2!$A$1:$W$1,0),FALSE)</f>
        <v/>
      </c>
      <c r="E201" t="e">
        <f>VLOOKUP($C201&amp;E$1,Sheet2!$A$2:$W$219,MATCH(Setup!$B201,Sheet2!$A$1:$W$1,0),FALSE)</f>
        <v>#N/A</v>
      </c>
    </row>
    <row r="202" spans="1:5" x14ac:dyDescent="0.4">
      <c r="A202">
        <f t="shared" si="7"/>
        <v>11</v>
      </c>
      <c r="B202">
        <f t="shared" si="8"/>
        <v>2005</v>
      </c>
      <c r="C202" t="str">
        <f t="shared" si="9"/>
        <v>Belize</v>
      </c>
      <c r="D202" t="str">
        <f>VLOOKUP($C202&amp;D$1,Sheet2!$A$2:$W$219,MATCH(Setup!$B202,Sheet2!$A$1:$W$1,0),FALSE)</f>
        <v/>
      </c>
      <c r="E202" t="str">
        <f>VLOOKUP($C202&amp;E$1,Sheet2!$A$2:$W$219,MATCH(Setup!$B202,Sheet2!$A$1:$W$1,0),FALSE)</f>
        <v/>
      </c>
    </row>
    <row r="203" spans="1:5" x14ac:dyDescent="0.4">
      <c r="A203">
        <f t="shared" si="7"/>
        <v>11</v>
      </c>
      <c r="B203">
        <f t="shared" si="8"/>
        <v>2006</v>
      </c>
      <c r="C203" t="str">
        <f t="shared" si="9"/>
        <v>Belize</v>
      </c>
      <c r="D203" t="str">
        <f>VLOOKUP($C203&amp;D$1,Sheet2!$A$2:$W$219,MATCH(Setup!$B203,Sheet2!$A$1:$W$1,0),FALSE)</f>
        <v/>
      </c>
      <c r="E203" t="str">
        <f>VLOOKUP($C203&amp;E$1,Sheet2!$A$2:$W$219,MATCH(Setup!$B203,Sheet2!$A$1:$W$1,0),FALSE)</f>
        <v/>
      </c>
    </row>
    <row r="204" spans="1:5" x14ac:dyDescent="0.4">
      <c r="A204">
        <f t="shared" si="7"/>
        <v>11</v>
      </c>
      <c r="B204">
        <f t="shared" si="8"/>
        <v>2007</v>
      </c>
      <c r="C204" t="str">
        <f t="shared" si="9"/>
        <v>Belize</v>
      </c>
      <c r="D204" t="str">
        <f>VLOOKUP($C204&amp;D$1,Sheet2!$A$2:$W$219,MATCH(Setup!$B204,Sheet2!$A$1:$W$1,0),FALSE)</f>
        <v/>
      </c>
      <c r="E204" t="str">
        <f>VLOOKUP($C204&amp;E$1,Sheet2!$A$2:$W$219,MATCH(Setup!$B204,Sheet2!$A$1:$W$1,0),FALSE)</f>
        <v/>
      </c>
    </row>
    <row r="205" spans="1:5" x14ac:dyDescent="0.4">
      <c r="A205">
        <f t="shared" si="7"/>
        <v>11</v>
      </c>
      <c r="B205">
        <f t="shared" si="8"/>
        <v>2008</v>
      </c>
      <c r="C205" t="str">
        <f t="shared" si="9"/>
        <v>Belize</v>
      </c>
      <c r="D205" t="str">
        <f>VLOOKUP($C205&amp;D$1,Sheet2!$A$2:$W$219,MATCH(Setup!$B205,Sheet2!$A$1:$W$1,0),FALSE)</f>
        <v/>
      </c>
      <c r="E205" t="str">
        <f>VLOOKUP($C205&amp;E$1,Sheet2!$A$2:$W$219,MATCH(Setup!$B205,Sheet2!$A$1:$W$1,0),FALSE)</f>
        <v/>
      </c>
    </row>
    <row r="206" spans="1:5" x14ac:dyDescent="0.4">
      <c r="A206">
        <f t="shared" si="7"/>
        <v>11</v>
      </c>
      <c r="B206">
        <f t="shared" si="8"/>
        <v>2009</v>
      </c>
      <c r="C206" t="str">
        <f t="shared" si="9"/>
        <v>Belize</v>
      </c>
      <c r="D206" t="str">
        <f>VLOOKUP($C206&amp;D$1,Sheet2!$A$2:$W$219,MATCH(Setup!$B206,Sheet2!$A$1:$W$1,0),FALSE)</f>
        <v/>
      </c>
      <c r="E206" t="str">
        <f>VLOOKUP($C206&amp;E$1,Sheet2!$A$2:$W$219,MATCH(Setup!$B206,Sheet2!$A$1:$W$1,0),FALSE)</f>
        <v/>
      </c>
    </row>
    <row r="207" spans="1:5" x14ac:dyDescent="0.4">
      <c r="A207">
        <f t="shared" si="7"/>
        <v>11</v>
      </c>
      <c r="B207">
        <f t="shared" si="8"/>
        <v>2010</v>
      </c>
      <c r="C207" t="str">
        <f t="shared" si="9"/>
        <v>Belize</v>
      </c>
      <c r="D207">
        <f>VLOOKUP($C207&amp;D$1,Sheet2!$A$2:$W$219,MATCH(Setup!$B207,Sheet2!$A$1:$W$1,0),FALSE)</f>
        <v>0</v>
      </c>
      <c r="E207" t="str">
        <f>VLOOKUP($C207&amp;E$1,Sheet2!$A$2:$W$219,MATCH(Setup!$B207,Sheet2!$A$1:$W$1,0),FALSE)</f>
        <v/>
      </c>
    </row>
    <row r="208" spans="1:5" x14ac:dyDescent="0.4">
      <c r="A208">
        <f t="shared" si="7"/>
        <v>11</v>
      </c>
      <c r="B208">
        <f t="shared" si="8"/>
        <v>2011</v>
      </c>
      <c r="C208" t="str">
        <f t="shared" si="9"/>
        <v>Belize</v>
      </c>
      <c r="D208">
        <f>VLOOKUP($C208&amp;D$1,Sheet2!$A$2:$W$219,MATCH(Setup!$B208,Sheet2!$A$1:$W$1,0),FALSE)</f>
        <v>0</v>
      </c>
      <c r="E208" t="str">
        <f>VLOOKUP($C208&amp;E$1,Sheet2!$A$2:$W$219,MATCH(Setup!$B208,Sheet2!$A$1:$W$1,0),FALSE)</f>
        <v/>
      </c>
    </row>
    <row r="209" spans="1:5" x14ac:dyDescent="0.4">
      <c r="A209">
        <f t="shared" si="7"/>
        <v>11</v>
      </c>
      <c r="B209">
        <f t="shared" si="8"/>
        <v>2012</v>
      </c>
      <c r="C209" t="str">
        <f t="shared" si="9"/>
        <v>Belize</v>
      </c>
      <c r="D209">
        <f>VLOOKUP($C209&amp;D$1,Sheet2!$A$2:$W$219,MATCH(Setup!$B209,Sheet2!$A$1:$W$1,0),FALSE)</f>
        <v>0</v>
      </c>
      <c r="E209" t="str">
        <f>VLOOKUP($C209&amp;E$1,Sheet2!$A$2:$W$219,MATCH(Setup!$B209,Sheet2!$A$1:$W$1,0),FALSE)</f>
        <v/>
      </c>
    </row>
    <row r="210" spans="1:5" x14ac:dyDescent="0.4">
      <c r="A210">
        <f t="shared" si="7"/>
        <v>11</v>
      </c>
      <c r="B210">
        <f t="shared" si="8"/>
        <v>2013</v>
      </c>
      <c r="C210" t="str">
        <f t="shared" si="9"/>
        <v>Belize</v>
      </c>
      <c r="D210">
        <f>VLOOKUP($C210&amp;D$1,Sheet2!$A$2:$W$219,MATCH(Setup!$B210,Sheet2!$A$1:$W$1,0),FALSE)</f>
        <v>0</v>
      </c>
      <c r="E210" t="str">
        <f>VLOOKUP($C210&amp;E$1,Sheet2!$A$2:$W$219,MATCH(Setup!$B210,Sheet2!$A$1:$W$1,0),FALSE)</f>
        <v/>
      </c>
    </row>
    <row r="211" spans="1:5" x14ac:dyDescent="0.4">
      <c r="A211">
        <f t="shared" si="7"/>
        <v>11</v>
      </c>
      <c r="B211">
        <f t="shared" si="8"/>
        <v>2014</v>
      </c>
      <c r="C211" t="str">
        <f t="shared" si="9"/>
        <v>Belize</v>
      </c>
      <c r="D211">
        <f>VLOOKUP($C211&amp;D$1,Sheet2!$A$2:$W$219,MATCH(Setup!$B211,Sheet2!$A$1:$W$1,0),FALSE)</f>
        <v>0</v>
      </c>
      <c r="E211" t="str">
        <f>VLOOKUP($C211&amp;E$1,Sheet2!$A$2:$W$219,MATCH(Setup!$B211,Sheet2!$A$1:$W$1,0),FALSE)</f>
        <v/>
      </c>
    </row>
    <row r="212" spans="1:5" x14ac:dyDescent="0.4">
      <c r="A212">
        <f t="shared" si="7"/>
        <v>11</v>
      </c>
      <c r="B212">
        <f t="shared" si="8"/>
        <v>2015</v>
      </c>
      <c r="C212" t="str">
        <f t="shared" si="9"/>
        <v>Belize</v>
      </c>
      <c r="D212">
        <f>VLOOKUP($C212&amp;D$1,Sheet2!$A$2:$W$219,MATCH(Setup!$B212,Sheet2!$A$1:$W$1,0),FALSE)</f>
        <v>0</v>
      </c>
      <c r="E212" t="str">
        <f>VLOOKUP($C212&amp;E$1,Sheet2!$A$2:$W$219,MATCH(Setup!$B212,Sheet2!$A$1:$W$1,0),FALSE)</f>
        <v/>
      </c>
    </row>
    <row r="213" spans="1:5" x14ac:dyDescent="0.4">
      <c r="A213">
        <f t="shared" si="7"/>
        <v>11</v>
      </c>
      <c r="B213">
        <f t="shared" si="8"/>
        <v>2016</v>
      </c>
      <c r="C213" t="str">
        <f t="shared" si="9"/>
        <v>Belize</v>
      </c>
      <c r="D213">
        <f>VLOOKUP($C213&amp;D$1,Sheet2!$A$2:$W$219,MATCH(Setup!$B213,Sheet2!$A$1:$W$1,0),FALSE)</f>
        <v>0</v>
      </c>
      <c r="E213" t="str">
        <f>VLOOKUP($C213&amp;E$1,Sheet2!$A$2:$W$219,MATCH(Setup!$B213,Sheet2!$A$1:$W$1,0),FALSE)</f>
        <v/>
      </c>
    </row>
    <row r="214" spans="1:5" x14ac:dyDescent="0.4">
      <c r="A214">
        <f t="shared" si="7"/>
        <v>11</v>
      </c>
      <c r="B214">
        <f t="shared" si="8"/>
        <v>2017</v>
      </c>
      <c r="C214" t="str">
        <f t="shared" si="9"/>
        <v>Belize</v>
      </c>
      <c r="D214">
        <f>VLOOKUP($C214&amp;D$1,Sheet2!$A$2:$W$219,MATCH(Setup!$B214,Sheet2!$A$1:$W$1,0),FALSE)</f>
        <v>0.60348824986009386</v>
      </c>
      <c r="E214">
        <f>VLOOKUP($C214&amp;E$1,Sheet2!$A$2:$W$219,MATCH(Setup!$B214,Sheet2!$A$1:$W$1,0),FALSE)</f>
        <v>2.835843874958794</v>
      </c>
    </row>
    <row r="215" spans="1:5" x14ac:dyDescent="0.4">
      <c r="A215">
        <f t="shared" ref="A215:A278" si="10">A195+1</f>
        <v>11</v>
      </c>
      <c r="B215">
        <f t="shared" ref="B215:B278" si="11">B195</f>
        <v>2018</v>
      </c>
      <c r="C215" t="str">
        <f t="shared" si="9"/>
        <v>Belize</v>
      </c>
      <c r="D215">
        <f>VLOOKUP($C215&amp;D$1,Sheet2!$A$2:$W$219,MATCH(Setup!$B215,Sheet2!$A$1:$W$1,0),FALSE)</f>
        <v>0.50733683278274966</v>
      </c>
      <c r="E215">
        <f>VLOOKUP($C215&amp;E$1,Sheet2!$A$2:$W$219,MATCH(Setup!$B215,Sheet2!$A$1:$W$1,0),FALSE)</f>
        <v>3.1086039820766884</v>
      </c>
    </row>
    <row r="216" spans="1:5" x14ac:dyDescent="0.4">
      <c r="A216">
        <f t="shared" si="10"/>
        <v>11</v>
      </c>
      <c r="B216">
        <f t="shared" si="11"/>
        <v>2019</v>
      </c>
      <c r="C216" t="str">
        <f t="shared" si="9"/>
        <v>Belize</v>
      </c>
      <c r="D216">
        <f>VLOOKUP($C216&amp;D$1,Sheet2!$A$2:$W$219,MATCH(Setup!$B216,Sheet2!$A$1:$W$1,0),FALSE)</f>
        <v>0.45496966915748471</v>
      </c>
      <c r="E216">
        <f>VLOOKUP($C216&amp;E$1,Sheet2!$A$2:$W$219,MATCH(Setup!$B216,Sheet2!$A$1:$W$1,0),FALSE)</f>
        <v>4.6968217440837279</v>
      </c>
    </row>
    <row r="217" spans="1:5" x14ac:dyDescent="0.4">
      <c r="A217">
        <f t="shared" si="10"/>
        <v>11</v>
      </c>
      <c r="B217">
        <f t="shared" si="11"/>
        <v>2020</v>
      </c>
      <c r="C217" t="str">
        <f t="shared" si="9"/>
        <v>Belize</v>
      </c>
      <c r="D217">
        <f>VLOOKUP($C217&amp;D$1,Sheet2!$A$2:$W$219,MATCH(Setup!$B217,Sheet2!$A$1:$W$1,0),FALSE)</f>
        <v>0.45798670550267623</v>
      </c>
      <c r="E217">
        <f>VLOOKUP($C217&amp;E$1,Sheet2!$A$2:$W$219,MATCH(Setup!$B217,Sheet2!$A$1:$W$1,0),FALSE)</f>
        <v>1.7846928223494261</v>
      </c>
    </row>
    <row r="218" spans="1:5" x14ac:dyDescent="0.4">
      <c r="A218">
        <f t="shared" si="10"/>
        <v>11</v>
      </c>
      <c r="B218">
        <f t="shared" si="11"/>
        <v>2021</v>
      </c>
      <c r="C218" t="str">
        <f t="shared" si="9"/>
        <v>Belize</v>
      </c>
      <c r="D218">
        <f>VLOOKUP($C218&amp;D$1,Sheet2!$A$2:$W$219,MATCH(Setup!$B218,Sheet2!$A$1:$W$1,0),FALSE)</f>
        <v>0.456583844229138</v>
      </c>
      <c r="E218">
        <f>VLOOKUP($C218&amp;E$1,Sheet2!$A$2:$W$219,MATCH(Setup!$B218,Sheet2!$A$1:$W$1,0),FALSE)</f>
        <v>3.2014112072405889</v>
      </c>
    </row>
    <row r="219" spans="1:5" x14ac:dyDescent="0.4">
      <c r="A219">
        <f t="shared" si="10"/>
        <v>11</v>
      </c>
      <c r="B219">
        <f t="shared" si="11"/>
        <v>2022</v>
      </c>
      <c r="C219" t="str">
        <f t="shared" si="9"/>
        <v>Belize</v>
      </c>
      <c r="D219">
        <f>VLOOKUP($C219&amp;D$1,Sheet2!$A$2:$W$219,MATCH(Setup!$B219,Sheet2!$A$1:$W$1,0),FALSE)</f>
        <v>0.42522675719484215</v>
      </c>
      <c r="E219">
        <f>VLOOKUP($C219&amp;E$1,Sheet2!$A$2:$W$219,MATCH(Setup!$B219,Sheet2!$A$1:$W$1,0),FALSE)</f>
        <v>2.3336371595946095</v>
      </c>
    </row>
    <row r="220" spans="1:5" x14ac:dyDescent="0.4">
      <c r="A220">
        <f t="shared" si="10"/>
        <v>11</v>
      </c>
      <c r="B220">
        <f t="shared" si="11"/>
        <v>2023</v>
      </c>
      <c r="C220" t="str">
        <f t="shared" si="9"/>
        <v>Belize</v>
      </c>
      <c r="D220">
        <f>VLOOKUP($C220&amp;D$1,Sheet2!$A$2:$W$219,MATCH(Setup!$B220,Sheet2!$A$1:$W$1,0),FALSE)</f>
        <v>0.37455291770252264</v>
      </c>
      <c r="E220">
        <f>VLOOKUP($C220&amp;E$1,Sheet2!$A$2:$W$219,MATCH(Setup!$B220,Sheet2!$A$1:$W$1,0),FALSE)</f>
        <v>30.307668188953489</v>
      </c>
    </row>
    <row r="221" spans="1:5" x14ac:dyDescent="0.4">
      <c r="A221">
        <f t="shared" si="10"/>
        <v>11</v>
      </c>
      <c r="B221">
        <f t="shared" si="11"/>
        <v>2024</v>
      </c>
      <c r="C221" t="str">
        <f t="shared" si="9"/>
        <v>Belize</v>
      </c>
      <c r="D221" t="str">
        <f>VLOOKUP($C221&amp;D$1,Sheet2!$A$2:$W$219,MATCH(Setup!$B221,Sheet2!$A$1:$W$1,0),FALSE)</f>
        <v/>
      </c>
      <c r="E221" t="str">
        <f>VLOOKUP($C221&amp;E$1,Sheet2!$A$2:$W$219,MATCH(Setup!$B221,Sheet2!$A$1:$W$1,0),FALSE)</f>
        <v/>
      </c>
    </row>
    <row r="222" spans="1:5" x14ac:dyDescent="0.4">
      <c r="A222">
        <f t="shared" si="10"/>
        <v>12</v>
      </c>
      <c r="B222">
        <f t="shared" si="11"/>
        <v>2005</v>
      </c>
      <c r="C222" t="str">
        <f t="shared" si="9"/>
        <v>Bhutan</v>
      </c>
      <c r="D222" t="str">
        <f>VLOOKUP($C222&amp;D$1,Sheet2!$A$2:$W$219,MATCH(Setup!$B222,Sheet2!$A$1:$W$1,0),FALSE)</f>
        <v/>
      </c>
      <c r="E222" t="str">
        <f>VLOOKUP($C222&amp;E$1,Sheet2!$A$2:$W$219,MATCH(Setup!$B222,Sheet2!$A$1:$W$1,0),FALSE)</f>
        <v/>
      </c>
    </row>
    <row r="223" spans="1:5" x14ac:dyDescent="0.4">
      <c r="A223">
        <f t="shared" si="10"/>
        <v>12</v>
      </c>
      <c r="B223">
        <f t="shared" si="11"/>
        <v>2006</v>
      </c>
      <c r="C223" t="str">
        <f t="shared" si="9"/>
        <v>Bhutan</v>
      </c>
      <c r="D223" t="str">
        <f>VLOOKUP($C223&amp;D$1,Sheet2!$A$2:$W$219,MATCH(Setup!$B223,Sheet2!$A$1:$W$1,0),FALSE)</f>
        <v/>
      </c>
      <c r="E223" t="str">
        <f>VLOOKUP($C223&amp;E$1,Sheet2!$A$2:$W$219,MATCH(Setup!$B223,Sheet2!$A$1:$W$1,0),FALSE)</f>
        <v/>
      </c>
    </row>
    <row r="224" spans="1:5" x14ac:dyDescent="0.4">
      <c r="A224">
        <f t="shared" si="10"/>
        <v>12</v>
      </c>
      <c r="B224">
        <f t="shared" si="11"/>
        <v>2007</v>
      </c>
      <c r="C224" t="str">
        <f t="shared" si="9"/>
        <v>Bhutan</v>
      </c>
      <c r="D224" t="str">
        <f>VLOOKUP($C224&amp;D$1,Sheet2!$A$2:$W$219,MATCH(Setup!$B224,Sheet2!$A$1:$W$1,0),FALSE)</f>
        <v/>
      </c>
      <c r="E224" t="str">
        <f>VLOOKUP($C224&amp;E$1,Sheet2!$A$2:$W$219,MATCH(Setup!$B224,Sheet2!$A$1:$W$1,0),FALSE)</f>
        <v/>
      </c>
    </row>
    <row r="225" spans="1:5" x14ac:dyDescent="0.4">
      <c r="A225">
        <f t="shared" si="10"/>
        <v>12</v>
      </c>
      <c r="B225">
        <f t="shared" si="11"/>
        <v>2008</v>
      </c>
      <c r="C225" t="str">
        <f t="shared" si="9"/>
        <v>Bhutan</v>
      </c>
      <c r="D225" t="str">
        <f>VLOOKUP($C225&amp;D$1,Sheet2!$A$2:$W$219,MATCH(Setup!$B225,Sheet2!$A$1:$W$1,0),FALSE)</f>
        <v/>
      </c>
      <c r="E225" t="str">
        <f>VLOOKUP($C225&amp;E$1,Sheet2!$A$2:$W$219,MATCH(Setup!$B225,Sheet2!$A$1:$W$1,0),FALSE)</f>
        <v/>
      </c>
    </row>
    <row r="226" spans="1:5" x14ac:dyDescent="0.4">
      <c r="A226">
        <f t="shared" si="10"/>
        <v>12</v>
      </c>
      <c r="B226">
        <f t="shared" si="11"/>
        <v>2009</v>
      </c>
      <c r="C226" t="str">
        <f t="shared" si="9"/>
        <v>Bhutan</v>
      </c>
      <c r="D226" t="str">
        <f>VLOOKUP($C226&amp;D$1,Sheet2!$A$2:$W$219,MATCH(Setup!$B226,Sheet2!$A$1:$W$1,0),FALSE)</f>
        <v/>
      </c>
      <c r="E226" t="str">
        <f>VLOOKUP($C226&amp;E$1,Sheet2!$A$2:$W$219,MATCH(Setup!$B226,Sheet2!$A$1:$W$1,0),FALSE)</f>
        <v/>
      </c>
    </row>
    <row r="227" spans="1:5" x14ac:dyDescent="0.4">
      <c r="A227">
        <f t="shared" si="10"/>
        <v>12</v>
      </c>
      <c r="B227">
        <f t="shared" si="11"/>
        <v>2010</v>
      </c>
      <c r="C227" t="str">
        <f t="shared" si="9"/>
        <v>Bhutan</v>
      </c>
      <c r="D227">
        <f>VLOOKUP($C227&amp;D$1,Sheet2!$A$2:$W$219,MATCH(Setup!$B227,Sheet2!$A$1:$W$1,0),FALSE)</f>
        <v>13.248066174954559</v>
      </c>
      <c r="E227">
        <f>VLOOKUP($C227&amp;E$1,Sheet2!$A$2:$W$219,MATCH(Setup!$B227,Sheet2!$A$1:$W$1,0),FALSE)</f>
        <v>1.4209854065436096</v>
      </c>
    </row>
    <row r="228" spans="1:5" x14ac:dyDescent="0.4">
      <c r="A228">
        <f t="shared" si="10"/>
        <v>12</v>
      </c>
      <c r="B228">
        <f t="shared" si="11"/>
        <v>2011</v>
      </c>
      <c r="C228" t="str">
        <f t="shared" si="9"/>
        <v>Bhutan</v>
      </c>
      <c r="D228">
        <f>VLOOKUP($C228&amp;D$1,Sheet2!$A$2:$W$219,MATCH(Setup!$B228,Sheet2!$A$1:$W$1,0),FALSE)</f>
        <v>11.523995647996061</v>
      </c>
      <c r="E228">
        <f>VLOOKUP($C228&amp;E$1,Sheet2!$A$2:$W$219,MATCH(Setup!$B228,Sheet2!$A$1:$W$1,0),FALSE)</f>
        <v>1.17033345606981</v>
      </c>
    </row>
    <row r="229" spans="1:5" x14ac:dyDescent="0.4">
      <c r="A229">
        <f t="shared" si="10"/>
        <v>12</v>
      </c>
      <c r="B229">
        <f t="shared" si="11"/>
        <v>2012</v>
      </c>
      <c r="C229" t="str">
        <f t="shared" si="9"/>
        <v>Bhutan</v>
      </c>
      <c r="D229">
        <f>VLOOKUP($C229&amp;D$1,Sheet2!$A$2:$W$219,MATCH(Setup!$B229,Sheet2!$A$1:$W$1,0),FALSE)</f>
        <v>9.7360199101829643</v>
      </c>
      <c r="E229">
        <f>VLOOKUP($C229&amp;E$1,Sheet2!$A$2:$W$219,MATCH(Setup!$B229,Sheet2!$A$1:$W$1,0),FALSE)</f>
        <v>0.88310007861161322</v>
      </c>
    </row>
    <row r="230" spans="1:5" x14ac:dyDescent="0.4">
      <c r="A230">
        <f t="shared" si="10"/>
        <v>12</v>
      </c>
      <c r="B230">
        <f t="shared" si="11"/>
        <v>2013</v>
      </c>
      <c r="C230" t="str">
        <f t="shared" si="9"/>
        <v>Bhutan</v>
      </c>
      <c r="D230">
        <f>VLOOKUP($C230&amp;D$1,Sheet2!$A$2:$W$219,MATCH(Setup!$B230,Sheet2!$A$1:$W$1,0),FALSE)</f>
        <v>8.4489597396869804</v>
      </c>
      <c r="E230">
        <f>VLOOKUP($C230&amp;E$1,Sheet2!$A$2:$W$219,MATCH(Setup!$B230,Sheet2!$A$1:$W$1,0),FALSE)</f>
        <v>0.90200523996012538</v>
      </c>
    </row>
    <row r="231" spans="1:5" x14ac:dyDescent="0.4">
      <c r="A231">
        <f t="shared" si="10"/>
        <v>12</v>
      </c>
      <c r="B231">
        <f t="shared" si="11"/>
        <v>2014</v>
      </c>
      <c r="C231" t="str">
        <f t="shared" si="9"/>
        <v>Bhutan</v>
      </c>
      <c r="D231">
        <f>VLOOKUP($C231&amp;D$1,Sheet2!$A$2:$W$219,MATCH(Setup!$B231,Sheet2!$A$1:$W$1,0),FALSE)</f>
        <v>8.6415712679806198</v>
      </c>
      <c r="E231">
        <f>VLOOKUP($C231&amp;E$1,Sheet2!$A$2:$W$219,MATCH(Setup!$B231,Sheet2!$A$1:$W$1,0),FALSE)</f>
        <v>2.2533517487830839</v>
      </c>
    </row>
    <row r="232" spans="1:5" x14ac:dyDescent="0.4">
      <c r="A232">
        <f t="shared" si="10"/>
        <v>12</v>
      </c>
      <c r="B232">
        <f t="shared" si="11"/>
        <v>2015</v>
      </c>
      <c r="C232" t="str">
        <f t="shared" si="9"/>
        <v>Bhutan</v>
      </c>
      <c r="D232">
        <f>VLOOKUP($C232&amp;D$1,Sheet2!$A$2:$W$219,MATCH(Setup!$B232,Sheet2!$A$1:$W$1,0),FALSE)</f>
        <v>8.4986327981262573</v>
      </c>
      <c r="E232">
        <f>VLOOKUP($C232&amp;E$1,Sheet2!$A$2:$W$219,MATCH(Setup!$B232,Sheet2!$A$1:$W$1,0),FALSE)</f>
        <v>2.1077270088844569</v>
      </c>
    </row>
    <row r="233" spans="1:5" x14ac:dyDescent="0.4">
      <c r="A233">
        <f t="shared" si="10"/>
        <v>12</v>
      </c>
      <c r="B233">
        <f t="shared" si="11"/>
        <v>2016</v>
      </c>
      <c r="C233" t="str">
        <f t="shared" si="9"/>
        <v>Bhutan</v>
      </c>
      <c r="D233">
        <f>VLOOKUP($C233&amp;D$1,Sheet2!$A$2:$W$219,MATCH(Setup!$B233,Sheet2!$A$1:$W$1,0),FALSE)</f>
        <v>9.006896499075701</v>
      </c>
      <c r="E233">
        <f>VLOOKUP($C233&amp;E$1,Sheet2!$A$2:$W$219,MATCH(Setup!$B233,Sheet2!$A$1:$W$1,0),FALSE)</f>
        <v>0.66033350775551891</v>
      </c>
    </row>
    <row r="234" spans="1:5" x14ac:dyDescent="0.4">
      <c r="A234">
        <f t="shared" si="10"/>
        <v>12</v>
      </c>
      <c r="B234">
        <f t="shared" si="11"/>
        <v>2017</v>
      </c>
      <c r="C234" t="str">
        <f t="shared" si="9"/>
        <v>Bhutan</v>
      </c>
      <c r="D234">
        <f>VLOOKUP($C234&amp;D$1,Sheet2!$A$2:$W$219,MATCH(Setup!$B234,Sheet2!$A$1:$W$1,0),FALSE)</f>
        <v>9.3264036599241198</v>
      </c>
      <c r="E234">
        <f>VLOOKUP($C234&amp;E$1,Sheet2!$A$2:$W$219,MATCH(Setup!$B234,Sheet2!$A$1:$W$1,0),FALSE)</f>
        <v>0.49269920327015365</v>
      </c>
    </row>
    <row r="235" spans="1:5" x14ac:dyDescent="0.4">
      <c r="A235">
        <f t="shared" si="10"/>
        <v>12</v>
      </c>
      <c r="B235">
        <f t="shared" si="11"/>
        <v>2018</v>
      </c>
      <c r="C235" t="str">
        <f t="shared" si="9"/>
        <v>Bhutan</v>
      </c>
      <c r="D235">
        <f>VLOOKUP($C235&amp;D$1,Sheet2!$A$2:$W$219,MATCH(Setup!$B235,Sheet2!$A$1:$W$1,0),FALSE)</f>
        <v>8.9522971311687396</v>
      </c>
      <c r="E235">
        <f>VLOOKUP($C235&amp;E$1,Sheet2!$A$2:$W$219,MATCH(Setup!$B235,Sheet2!$A$1:$W$1,0),FALSE)</f>
        <v>4.3479242071694344</v>
      </c>
    </row>
    <row r="236" spans="1:5" x14ac:dyDescent="0.4">
      <c r="A236">
        <f t="shared" si="10"/>
        <v>12</v>
      </c>
      <c r="B236">
        <f t="shared" si="11"/>
        <v>2019</v>
      </c>
      <c r="C236" t="str">
        <f t="shared" si="9"/>
        <v>Bhutan</v>
      </c>
      <c r="D236">
        <f>VLOOKUP($C236&amp;D$1,Sheet2!$A$2:$W$219,MATCH(Setup!$B236,Sheet2!$A$1:$W$1,0),FALSE)</f>
        <v>9.5765947714751523</v>
      </c>
      <c r="E236">
        <f>VLOOKUP($C236&amp;E$1,Sheet2!$A$2:$W$219,MATCH(Setup!$B236,Sheet2!$A$1:$W$1,0),FALSE)</f>
        <v>0.45775209633455305</v>
      </c>
    </row>
    <row r="237" spans="1:5" x14ac:dyDescent="0.4">
      <c r="A237">
        <f t="shared" si="10"/>
        <v>12</v>
      </c>
      <c r="B237">
        <f t="shared" si="11"/>
        <v>2020</v>
      </c>
      <c r="C237" t="str">
        <f t="shared" si="9"/>
        <v>Bhutan</v>
      </c>
      <c r="D237">
        <f>VLOOKUP($C237&amp;D$1,Sheet2!$A$2:$W$219,MATCH(Setup!$B237,Sheet2!$A$1:$W$1,0),FALSE)</f>
        <v>10.55085949518848</v>
      </c>
      <c r="E237">
        <f>VLOOKUP($C237&amp;E$1,Sheet2!$A$2:$W$219,MATCH(Setup!$B237,Sheet2!$A$1:$W$1,0),FALSE)</f>
        <v>0.4775998544043783</v>
      </c>
    </row>
    <row r="238" spans="1:5" x14ac:dyDescent="0.4">
      <c r="A238">
        <f t="shared" si="10"/>
        <v>12</v>
      </c>
      <c r="B238">
        <f t="shared" si="11"/>
        <v>2021</v>
      </c>
      <c r="C238" t="str">
        <f t="shared" si="9"/>
        <v>Bhutan</v>
      </c>
      <c r="D238">
        <f>VLOOKUP($C238&amp;D$1,Sheet2!$A$2:$W$219,MATCH(Setup!$B238,Sheet2!$A$1:$W$1,0),FALSE)</f>
        <v>11.835925035152528</v>
      </c>
      <c r="E238">
        <f>VLOOKUP($C238&amp;E$1,Sheet2!$A$2:$W$219,MATCH(Setup!$B238,Sheet2!$A$1:$W$1,0),FALSE)</f>
        <v>6.9935050854366567</v>
      </c>
    </row>
    <row r="239" spans="1:5" x14ac:dyDescent="0.4">
      <c r="A239">
        <f t="shared" si="10"/>
        <v>12</v>
      </c>
      <c r="B239">
        <f t="shared" si="11"/>
        <v>2022</v>
      </c>
      <c r="C239" t="str">
        <f t="shared" si="9"/>
        <v>Bhutan</v>
      </c>
      <c r="D239">
        <f>VLOOKUP($C239&amp;D$1,Sheet2!$A$2:$W$219,MATCH(Setup!$B239,Sheet2!$A$1:$W$1,0),FALSE)</f>
        <v>12.012043111824054</v>
      </c>
      <c r="E239">
        <f>VLOOKUP($C239&amp;E$1,Sheet2!$A$2:$W$219,MATCH(Setup!$B239,Sheet2!$A$1:$W$1,0),FALSE)</f>
        <v>-4.9489093525986743</v>
      </c>
    </row>
    <row r="240" spans="1:5" x14ac:dyDescent="0.4">
      <c r="A240">
        <f t="shared" si="10"/>
        <v>12</v>
      </c>
      <c r="B240">
        <f t="shared" si="11"/>
        <v>2023</v>
      </c>
      <c r="C240" t="str">
        <f t="shared" si="9"/>
        <v>Bhutan</v>
      </c>
      <c r="D240">
        <f>VLOOKUP($C240&amp;D$1,Sheet2!$A$2:$W$219,MATCH(Setup!$B240,Sheet2!$A$1:$W$1,0),FALSE)</f>
        <v>12.992200801797342</v>
      </c>
      <c r="E240">
        <f>VLOOKUP($C240&amp;E$1,Sheet2!$A$2:$W$219,MATCH(Setup!$B240,Sheet2!$A$1:$W$1,0),FALSE)</f>
        <v>1.155660192414127</v>
      </c>
    </row>
    <row r="241" spans="1:5" x14ac:dyDescent="0.4">
      <c r="A241">
        <f t="shared" si="10"/>
        <v>12</v>
      </c>
      <c r="B241">
        <f t="shared" si="11"/>
        <v>2024</v>
      </c>
      <c r="C241" t="str">
        <f t="shared" si="9"/>
        <v>Bhutan</v>
      </c>
      <c r="D241" t="str">
        <f>VLOOKUP($C241&amp;D$1,Sheet2!$A$2:$W$219,MATCH(Setup!$B241,Sheet2!$A$1:$W$1,0),FALSE)</f>
        <v/>
      </c>
      <c r="E241" t="str">
        <f>VLOOKUP($C241&amp;E$1,Sheet2!$A$2:$W$219,MATCH(Setup!$B241,Sheet2!$A$1:$W$1,0),FALSE)</f>
        <v/>
      </c>
    </row>
    <row r="242" spans="1:5" x14ac:dyDescent="0.4">
      <c r="A242">
        <f t="shared" si="10"/>
        <v>13</v>
      </c>
      <c r="B242">
        <f t="shared" si="11"/>
        <v>2005</v>
      </c>
      <c r="C242" t="str">
        <f t="shared" si="9"/>
        <v>Bolivia</v>
      </c>
      <c r="D242" t="str">
        <f>VLOOKUP($C242&amp;D$1,Sheet2!$A$2:$W$219,MATCH(Setup!$B242,Sheet2!$A$1:$W$1,0),FALSE)</f>
        <v/>
      </c>
      <c r="E242" t="str">
        <f>VLOOKUP($C242&amp;E$1,Sheet2!$A$2:$W$219,MATCH(Setup!$B242,Sheet2!$A$1:$W$1,0),FALSE)</f>
        <v/>
      </c>
    </row>
    <row r="243" spans="1:5" x14ac:dyDescent="0.4">
      <c r="A243">
        <f t="shared" si="10"/>
        <v>13</v>
      </c>
      <c r="B243">
        <f t="shared" si="11"/>
        <v>2006</v>
      </c>
      <c r="C243" t="str">
        <f t="shared" si="9"/>
        <v>Bolivia</v>
      </c>
      <c r="D243" t="str">
        <f>VLOOKUP($C243&amp;D$1,Sheet2!$A$2:$W$219,MATCH(Setup!$B243,Sheet2!$A$1:$W$1,0),FALSE)</f>
        <v/>
      </c>
      <c r="E243" t="str">
        <f>VLOOKUP($C243&amp;E$1,Sheet2!$A$2:$W$219,MATCH(Setup!$B243,Sheet2!$A$1:$W$1,0),FALSE)</f>
        <v/>
      </c>
    </row>
    <row r="244" spans="1:5" x14ac:dyDescent="0.4">
      <c r="A244">
        <f t="shared" si="10"/>
        <v>13</v>
      </c>
      <c r="B244">
        <f t="shared" si="11"/>
        <v>2007</v>
      </c>
      <c r="C244" t="str">
        <f t="shared" si="9"/>
        <v>Bolivia</v>
      </c>
      <c r="D244" t="str">
        <f>VLOOKUP($C244&amp;D$1,Sheet2!$A$2:$W$219,MATCH(Setup!$B244,Sheet2!$A$1:$W$1,0),FALSE)</f>
        <v/>
      </c>
      <c r="E244" t="str">
        <f>VLOOKUP($C244&amp;E$1,Sheet2!$A$2:$W$219,MATCH(Setup!$B244,Sheet2!$A$1:$W$1,0),FALSE)</f>
        <v/>
      </c>
    </row>
    <row r="245" spans="1:5" x14ac:dyDescent="0.4">
      <c r="A245">
        <f t="shared" si="10"/>
        <v>13</v>
      </c>
      <c r="B245">
        <f t="shared" si="11"/>
        <v>2008</v>
      </c>
      <c r="C245" t="str">
        <f t="shared" si="9"/>
        <v>Bolivia</v>
      </c>
      <c r="D245">
        <f>VLOOKUP($C245&amp;D$1,Sheet2!$A$2:$W$219,MATCH(Setup!$B245,Sheet2!$A$1:$W$1,0),FALSE)</f>
        <v>0</v>
      </c>
      <c r="E245" t="str">
        <f>VLOOKUP($C245&amp;E$1,Sheet2!$A$2:$W$219,MATCH(Setup!$B245,Sheet2!$A$1:$W$1,0),FALSE)</f>
        <v/>
      </c>
    </row>
    <row r="246" spans="1:5" x14ac:dyDescent="0.4">
      <c r="A246">
        <f t="shared" si="10"/>
        <v>13</v>
      </c>
      <c r="B246">
        <f t="shared" si="11"/>
        <v>2009</v>
      </c>
      <c r="C246" t="str">
        <f t="shared" si="9"/>
        <v>Bolivia</v>
      </c>
      <c r="D246">
        <f>VLOOKUP($C246&amp;D$1,Sheet2!$A$2:$W$219,MATCH(Setup!$B246,Sheet2!$A$1:$W$1,0),FALSE)</f>
        <v>0</v>
      </c>
      <c r="E246" t="str">
        <f>VLOOKUP($C246&amp;E$1,Sheet2!$A$2:$W$219,MATCH(Setup!$B246,Sheet2!$A$1:$W$1,0),FALSE)</f>
        <v/>
      </c>
    </row>
    <row r="247" spans="1:5" x14ac:dyDescent="0.4">
      <c r="A247">
        <f t="shared" si="10"/>
        <v>13</v>
      </c>
      <c r="B247">
        <f t="shared" si="11"/>
        <v>2010</v>
      </c>
      <c r="C247" t="str">
        <f t="shared" si="9"/>
        <v>Bolivia</v>
      </c>
      <c r="D247">
        <f>VLOOKUP($C247&amp;D$1,Sheet2!$A$2:$W$219,MATCH(Setup!$B247,Sheet2!$A$1:$W$1,0),FALSE)</f>
        <v>68.814727402603381</v>
      </c>
      <c r="E247">
        <f>VLOOKUP($C247&amp;E$1,Sheet2!$A$2:$W$219,MATCH(Setup!$B247,Sheet2!$A$1:$W$1,0),FALSE)</f>
        <v>3.0467930182960359</v>
      </c>
    </row>
    <row r="248" spans="1:5" x14ac:dyDescent="0.4">
      <c r="A248">
        <f t="shared" si="10"/>
        <v>13</v>
      </c>
      <c r="B248">
        <f t="shared" si="11"/>
        <v>2011</v>
      </c>
      <c r="C248" t="str">
        <f t="shared" si="9"/>
        <v>Bolivia</v>
      </c>
      <c r="D248">
        <f>VLOOKUP($C248&amp;D$1,Sheet2!$A$2:$W$219,MATCH(Setup!$B248,Sheet2!$A$1:$W$1,0),FALSE)</f>
        <v>80.494062132618069</v>
      </c>
      <c r="E248">
        <f>VLOOKUP($C248&amp;E$1,Sheet2!$A$2:$W$219,MATCH(Setup!$B248,Sheet2!$A$1:$W$1,0),FALSE)</f>
        <v>3.0950510892278977</v>
      </c>
    </row>
    <row r="249" spans="1:5" x14ac:dyDescent="0.4">
      <c r="A249">
        <f t="shared" si="10"/>
        <v>13</v>
      </c>
      <c r="B249">
        <f t="shared" si="11"/>
        <v>2012</v>
      </c>
      <c r="C249" t="str">
        <f t="shared" si="9"/>
        <v>Bolivia</v>
      </c>
      <c r="D249">
        <f>VLOOKUP($C249&amp;D$1,Sheet2!$A$2:$W$219,MATCH(Setup!$B249,Sheet2!$A$1:$W$1,0),FALSE)</f>
        <v>99.146019818614604</v>
      </c>
      <c r="E249">
        <f>VLOOKUP($C249&amp;E$1,Sheet2!$A$2:$W$219,MATCH(Setup!$B249,Sheet2!$A$1:$W$1,0),FALSE)</f>
        <v>4.128541951035257</v>
      </c>
    </row>
    <row r="250" spans="1:5" x14ac:dyDescent="0.4">
      <c r="A250">
        <f t="shared" si="10"/>
        <v>13</v>
      </c>
      <c r="B250">
        <f t="shared" si="11"/>
        <v>2013</v>
      </c>
      <c r="C250" t="str">
        <f t="shared" si="9"/>
        <v>Bolivia</v>
      </c>
      <c r="D250">
        <f>VLOOKUP($C250&amp;D$1,Sheet2!$A$2:$W$219,MATCH(Setup!$B250,Sheet2!$A$1:$W$1,0),FALSE)</f>
        <v>119.64160731923681</v>
      </c>
      <c r="E250">
        <f>VLOOKUP($C250&amp;E$1,Sheet2!$A$2:$W$219,MATCH(Setup!$B250,Sheet2!$A$1:$W$1,0),FALSE)</f>
        <v>3.441990235949858</v>
      </c>
    </row>
    <row r="251" spans="1:5" x14ac:dyDescent="0.4">
      <c r="A251">
        <f t="shared" si="10"/>
        <v>13</v>
      </c>
      <c r="B251">
        <f t="shared" si="11"/>
        <v>2014</v>
      </c>
      <c r="C251" t="str">
        <f t="shared" si="9"/>
        <v>Bolivia</v>
      </c>
      <c r="D251">
        <f>VLOOKUP($C251&amp;D$1,Sheet2!$A$2:$W$219,MATCH(Setup!$B251,Sheet2!$A$1:$W$1,0),FALSE)</f>
        <v>143.4178807214679</v>
      </c>
      <c r="E251">
        <f>VLOOKUP($C251&amp;E$1,Sheet2!$A$2:$W$219,MATCH(Setup!$B251,Sheet2!$A$1:$W$1,0),FALSE)</f>
        <v>3.0212977342610126</v>
      </c>
    </row>
    <row r="252" spans="1:5" x14ac:dyDescent="0.4">
      <c r="A252">
        <f t="shared" si="10"/>
        <v>13</v>
      </c>
      <c r="B252">
        <f t="shared" si="11"/>
        <v>2015</v>
      </c>
      <c r="C252" t="str">
        <f t="shared" si="9"/>
        <v>Bolivia</v>
      </c>
      <c r="D252">
        <f>VLOOKUP($C252&amp;D$1,Sheet2!$A$2:$W$219,MATCH(Setup!$B252,Sheet2!$A$1:$W$1,0),FALSE)</f>
        <v>172.13173036935896</v>
      </c>
      <c r="E252">
        <f>VLOOKUP($C252&amp;E$1,Sheet2!$A$2:$W$219,MATCH(Setup!$B252,Sheet2!$A$1:$W$1,0),FALSE)</f>
        <v>4.2780674309416868</v>
      </c>
    </row>
    <row r="253" spans="1:5" x14ac:dyDescent="0.4">
      <c r="A253">
        <f t="shared" si="10"/>
        <v>13</v>
      </c>
      <c r="B253">
        <f t="shared" si="11"/>
        <v>2016</v>
      </c>
      <c r="C253" t="str">
        <f t="shared" si="9"/>
        <v>Bolivia</v>
      </c>
      <c r="D253">
        <f>VLOOKUP($C253&amp;D$1,Sheet2!$A$2:$W$219,MATCH(Setup!$B253,Sheet2!$A$1:$W$1,0),FALSE)</f>
        <v>187.20639458198045</v>
      </c>
      <c r="E253">
        <f>VLOOKUP($C253&amp;E$1,Sheet2!$A$2:$W$219,MATCH(Setup!$B253,Sheet2!$A$1:$W$1,0),FALSE)</f>
        <v>4.3282118874258035</v>
      </c>
    </row>
    <row r="254" spans="1:5" x14ac:dyDescent="0.4">
      <c r="A254">
        <f t="shared" si="10"/>
        <v>13</v>
      </c>
      <c r="B254">
        <f t="shared" si="11"/>
        <v>2017</v>
      </c>
      <c r="C254" t="str">
        <f t="shared" si="9"/>
        <v>Bolivia</v>
      </c>
      <c r="D254">
        <f>VLOOKUP($C254&amp;D$1,Sheet2!$A$2:$W$219,MATCH(Setup!$B254,Sheet2!$A$1:$W$1,0),FALSE)</f>
        <v>210.63200597004402</v>
      </c>
      <c r="E254">
        <f>VLOOKUP($C254&amp;E$1,Sheet2!$A$2:$W$219,MATCH(Setup!$B254,Sheet2!$A$1:$W$1,0),FALSE)</f>
        <v>3.608981306731466</v>
      </c>
    </row>
    <row r="255" spans="1:5" x14ac:dyDescent="0.4">
      <c r="A255">
        <f t="shared" si="10"/>
        <v>13</v>
      </c>
      <c r="B255">
        <f t="shared" si="11"/>
        <v>2018</v>
      </c>
      <c r="C255" t="str">
        <f t="shared" si="9"/>
        <v>Bolivia</v>
      </c>
      <c r="D255">
        <f>VLOOKUP($C255&amp;D$1,Sheet2!$A$2:$W$219,MATCH(Setup!$B255,Sheet2!$A$1:$W$1,0),FALSE)</f>
        <v>229.56886852432316</v>
      </c>
      <c r="E255">
        <f>VLOOKUP($C255&amp;E$1,Sheet2!$A$2:$W$219,MATCH(Setup!$B255,Sheet2!$A$1:$W$1,0),FALSE)</f>
        <v>3.5764905765748756</v>
      </c>
    </row>
    <row r="256" spans="1:5" x14ac:dyDescent="0.4">
      <c r="A256">
        <f t="shared" si="10"/>
        <v>13</v>
      </c>
      <c r="B256">
        <f t="shared" si="11"/>
        <v>2019</v>
      </c>
      <c r="C256" t="str">
        <f t="shared" si="9"/>
        <v>Bolivia</v>
      </c>
      <c r="D256">
        <f>VLOOKUP($C256&amp;D$1,Sheet2!$A$2:$W$219,MATCH(Setup!$B256,Sheet2!$A$1:$W$1,0),FALSE)</f>
        <v>245.81710088036979</v>
      </c>
      <c r="E256">
        <f>VLOOKUP($C256&amp;E$1,Sheet2!$A$2:$W$219,MATCH(Setup!$B256,Sheet2!$A$1:$W$1,0),FALSE)</f>
        <v>3.7690834984904482</v>
      </c>
    </row>
    <row r="257" spans="1:5" x14ac:dyDescent="0.4">
      <c r="A257">
        <f t="shared" si="10"/>
        <v>13</v>
      </c>
      <c r="B257">
        <f t="shared" si="11"/>
        <v>2020</v>
      </c>
      <c r="C257" t="str">
        <f t="shared" si="9"/>
        <v>Bolivia</v>
      </c>
      <c r="D257">
        <f>VLOOKUP($C257&amp;D$1,Sheet2!$A$2:$W$219,MATCH(Setup!$B257,Sheet2!$A$1:$W$1,0),FALSE)</f>
        <v>293.56576755182209</v>
      </c>
      <c r="E257">
        <f>VLOOKUP($C257&amp;E$1,Sheet2!$A$2:$W$219,MATCH(Setup!$B257,Sheet2!$A$1:$W$1,0),FALSE)</f>
        <v>1.974156293499161</v>
      </c>
    </row>
    <row r="258" spans="1:5" x14ac:dyDescent="0.4">
      <c r="A258">
        <f t="shared" si="10"/>
        <v>13</v>
      </c>
      <c r="B258">
        <f t="shared" si="11"/>
        <v>2021</v>
      </c>
      <c r="C258" t="str">
        <f t="shared" si="9"/>
        <v>Bolivia</v>
      </c>
      <c r="D258">
        <f>VLOOKUP($C258&amp;D$1,Sheet2!$A$2:$W$219,MATCH(Setup!$B258,Sheet2!$A$1:$W$1,0),FALSE)</f>
        <v>313.13169057241447</v>
      </c>
      <c r="E258">
        <f>VLOOKUP($C258&amp;E$1,Sheet2!$A$2:$W$219,MATCH(Setup!$B258,Sheet2!$A$1:$W$1,0),FALSE)</f>
        <v>3.3385740065796177</v>
      </c>
    </row>
    <row r="259" spans="1:5" x14ac:dyDescent="0.4">
      <c r="A259">
        <f t="shared" si="10"/>
        <v>13</v>
      </c>
      <c r="B259">
        <f t="shared" si="11"/>
        <v>2022</v>
      </c>
      <c r="C259" t="str">
        <f t="shared" ref="C259:C322" si="12">VLOOKUP(A259,$G$5:$H$114,2,FALSE)</f>
        <v>Bolivia</v>
      </c>
      <c r="D259">
        <f>VLOOKUP($C259&amp;D$1,Sheet2!$A$2:$W$219,MATCH(Setup!$B259,Sheet2!$A$1:$W$1,0),FALSE)</f>
        <v>328.75155172296638</v>
      </c>
      <c r="E259">
        <f>VLOOKUP($C259&amp;E$1,Sheet2!$A$2:$W$219,MATCH(Setup!$B259,Sheet2!$A$1:$W$1,0),FALSE)</f>
        <v>2.5471561823534801</v>
      </c>
    </row>
    <row r="260" spans="1:5" x14ac:dyDescent="0.4">
      <c r="A260">
        <f t="shared" si="10"/>
        <v>13</v>
      </c>
      <c r="B260">
        <f t="shared" si="11"/>
        <v>2023</v>
      </c>
      <c r="C260" t="str">
        <f t="shared" si="12"/>
        <v>Bolivia</v>
      </c>
      <c r="D260">
        <f>VLOOKUP($C260&amp;D$1,Sheet2!$A$2:$W$219,MATCH(Setup!$B260,Sheet2!$A$1:$W$1,0),FALSE)</f>
        <v>245.77010482278894</v>
      </c>
      <c r="E260">
        <f>VLOOKUP($C260&amp;E$1,Sheet2!$A$2:$W$219,MATCH(Setup!$B260,Sheet2!$A$1:$W$1,0),FALSE)</f>
        <v>2.7754438106416512</v>
      </c>
    </row>
    <row r="261" spans="1:5" x14ac:dyDescent="0.4">
      <c r="A261">
        <f t="shared" si="10"/>
        <v>13</v>
      </c>
      <c r="B261">
        <f t="shared" si="11"/>
        <v>2024</v>
      </c>
      <c r="C261" t="str">
        <f t="shared" si="12"/>
        <v>Bolivia</v>
      </c>
      <c r="D261" t="str">
        <f>VLOOKUP($C261&amp;D$1,Sheet2!$A$2:$W$219,MATCH(Setup!$B261,Sheet2!$A$1:$W$1,0),FALSE)</f>
        <v/>
      </c>
      <c r="E261" t="str">
        <f>VLOOKUP($C261&amp;E$1,Sheet2!$A$2:$W$219,MATCH(Setup!$B261,Sheet2!$A$1:$W$1,0),FALSE)</f>
        <v/>
      </c>
    </row>
    <row r="262" spans="1:5" ht="27" x14ac:dyDescent="0.4">
      <c r="A262">
        <f t="shared" si="10"/>
        <v>14</v>
      </c>
      <c r="B262">
        <f t="shared" si="11"/>
        <v>2005</v>
      </c>
      <c r="C262" t="str">
        <f t="shared" si="12"/>
        <v>Bosnia and Herzegovina</v>
      </c>
      <c r="D262" t="str">
        <f>VLOOKUP($C262&amp;D$1,Sheet2!$A$2:$W$219,MATCH(Setup!$B262,Sheet2!$A$1:$W$1,0),FALSE)</f>
        <v/>
      </c>
      <c r="E262" t="str">
        <f>VLOOKUP($C262&amp;E$1,Sheet2!$A$2:$W$219,MATCH(Setup!$B262,Sheet2!$A$1:$W$1,0),FALSE)</f>
        <v/>
      </c>
    </row>
    <row r="263" spans="1:5" ht="27" x14ac:dyDescent="0.4">
      <c r="A263">
        <f t="shared" si="10"/>
        <v>14</v>
      </c>
      <c r="B263">
        <f t="shared" si="11"/>
        <v>2006</v>
      </c>
      <c r="C263" t="str">
        <f t="shared" si="12"/>
        <v>Bosnia and Herzegovina</v>
      </c>
      <c r="D263" t="str">
        <f>VLOOKUP($C263&amp;D$1,Sheet2!$A$2:$W$219,MATCH(Setup!$B263,Sheet2!$A$1:$W$1,0),FALSE)</f>
        <v/>
      </c>
      <c r="E263" t="str">
        <f>VLOOKUP($C263&amp;E$1,Sheet2!$A$2:$W$219,MATCH(Setup!$B263,Sheet2!$A$1:$W$1,0),FALSE)</f>
        <v/>
      </c>
    </row>
    <row r="264" spans="1:5" ht="27" x14ac:dyDescent="0.4">
      <c r="A264">
        <f t="shared" si="10"/>
        <v>14</v>
      </c>
      <c r="B264">
        <f t="shared" si="11"/>
        <v>2007</v>
      </c>
      <c r="C264" t="str">
        <f t="shared" si="12"/>
        <v>Bosnia and Herzegovina</v>
      </c>
      <c r="D264" t="str">
        <f>VLOOKUP($C264&amp;D$1,Sheet2!$A$2:$W$219,MATCH(Setup!$B264,Sheet2!$A$1:$W$1,0),FALSE)</f>
        <v/>
      </c>
      <c r="E264" t="str">
        <f>VLOOKUP($C264&amp;E$1,Sheet2!$A$2:$W$219,MATCH(Setup!$B264,Sheet2!$A$1:$W$1,0),FALSE)</f>
        <v/>
      </c>
    </row>
    <row r="265" spans="1:5" ht="27" x14ac:dyDescent="0.4">
      <c r="A265">
        <f t="shared" si="10"/>
        <v>14</v>
      </c>
      <c r="B265">
        <f t="shared" si="11"/>
        <v>2008</v>
      </c>
      <c r="C265" t="str">
        <f t="shared" si="12"/>
        <v>Bosnia and Herzegovina</v>
      </c>
      <c r="D265" t="str">
        <f>VLOOKUP($C265&amp;D$1,Sheet2!$A$2:$W$219,MATCH(Setup!$B265,Sheet2!$A$1:$W$1,0),FALSE)</f>
        <v/>
      </c>
      <c r="E265">
        <f>VLOOKUP($C265&amp;E$1,Sheet2!$A$2:$W$219,MATCH(Setup!$B265,Sheet2!$A$1:$W$1,0),FALSE)</f>
        <v>1.8977405815887198</v>
      </c>
    </row>
    <row r="266" spans="1:5" ht="27" x14ac:dyDescent="0.4">
      <c r="A266">
        <f t="shared" si="10"/>
        <v>14</v>
      </c>
      <c r="B266">
        <f t="shared" si="11"/>
        <v>2009</v>
      </c>
      <c r="C266" t="str">
        <f t="shared" si="12"/>
        <v>Bosnia and Herzegovina</v>
      </c>
      <c r="D266" t="str">
        <f>VLOOKUP($C266&amp;D$1,Sheet2!$A$2:$W$219,MATCH(Setup!$B266,Sheet2!$A$1:$W$1,0),FALSE)</f>
        <v/>
      </c>
      <c r="E266">
        <f>VLOOKUP($C266&amp;E$1,Sheet2!$A$2:$W$219,MATCH(Setup!$B266,Sheet2!$A$1:$W$1,0),FALSE)</f>
        <v>1.2902743011185605</v>
      </c>
    </row>
    <row r="267" spans="1:5" ht="27" x14ac:dyDescent="0.4">
      <c r="A267">
        <f t="shared" si="10"/>
        <v>14</v>
      </c>
      <c r="B267">
        <f t="shared" si="11"/>
        <v>2010</v>
      </c>
      <c r="C267" t="str">
        <f t="shared" si="12"/>
        <v>Bosnia and Herzegovina</v>
      </c>
      <c r="D267" t="str">
        <f>VLOOKUP($C267&amp;D$1,Sheet2!$A$2:$W$219,MATCH(Setup!$B267,Sheet2!$A$1:$W$1,0),FALSE)</f>
        <v/>
      </c>
      <c r="E267">
        <f>VLOOKUP($C267&amp;E$1,Sheet2!$A$2:$W$219,MATCH(Setup!$B267,Sheet2!$A$1:$W$1,0),FALSE)</f>
        <v>0.90972381608140152</v>
      </c>
    </row>
    <row r="268" spans="1:5" ht="27" x14ac:dyDescent="0.4">
      <c r="A268">
        <f t="shared" si="10"/>
        <v>14</v>
      </c>
      <c r="B268">
        <f t="shared" si="11"/>
        <v>2011</v>
      </c>
      <c r="C268" t="str">
        <f t="shared" si="12"/>
        <v>Bosnia and Herzegovina</v>
      </c>
      <c r="D268" t="str">
        <f>VLOOKUP($C268&amp;D$1,Sheet2!$A$2:$W$219,MATCH(Setup!$B268,Sheet2!$A$1:$W$1,0),FALSE)</f>
        <v/>
      </c>
      <c r="E268">
        <f>VLOOKUP($C268&amp;E$1,Sheet2!$A$2:$W$219,MATCH(Setup!$B268,Sheet2!$A$1:$W$1,0),FALSE)</f>
        <v>1.9063144700075731</v>
      </c>
    </row>
    <row r="269" spans="1:5" ht="27" x14ac:dyDescent="0.4">
      <c r="A269">
        <f t="shared" si="10"/>
        <v>14</v>
      </c>
      <c r="B269">
        <f t="shared" si="11"/>
        <v>2012</v>
      </c>
      <c r="C269" t="str">
        <f t="shared" si="12"/>
        <v>Bosnia and Herzegovina</v>
      </c>
      <c r="D269">
        <f>VLOOKUP($C269&amp;D$1,Sheet2!$A$2:$W$219,MATCH(Setup!$B269,Sheet2!$A$1:$W$1,0),FALSE)</f>
        <v>4.4011363314505427</v>
      </c>
      <c r="E269">
        <f>VLOOKUP($C269&amp;E$1,Sheet2!$A$2:$W$219,MATCH(Setup!$B269,Sheet2!$A$1:$W$1,0),FALSE)</f>
        <v>1.8281238142617438</v>
      </c>
    </row>
    <row r="270" spans="1:5" ht="27" x14ac:dyDescent="0.4">
      <c r="A270">
        <f t="shared" si="10"/>
        <v>14</v>
      </c>
      <c r="B270">
        <f t="shared" si="11"/>
        <v>2013</v>
      </c>
      <c r="C270" t="str">
        <f t="shared" si="12"/>
        <v>Bosnia and Herzegovina</v>
      </c>
      <c r="D270">
        <f>VLOOKUP($C270&amp;D$1,Sheet2!$A$2:$W$219,MATCH(Setup!$B270,Sheet2!$A$1:$W$1,0),FALSE)</f>
        <v>4.3508177371932604</v>
      </c>
      <c r="E270">
        <f>VLOOKUP($C270&amp;E$1,Sheet2!$A$2:$W$219,MATCH(Setup!$B270,Sheet2!$A$1:$W$1,0),FALSE)</f>
        <v>1.2781436142901634</v>
      </c>
    </row>
    <row r="271" spans="1:5" ht="27" x14ac:dyDescent="0.4">
      <c r="A271">
        <f t="shared" si="10"/>
        <v>14</v>
      </c>
      <c r="B271">
        <f t="shared" si="11"/>
        <v>2014</v>
      </c>
      <c r="C271" t="str">
        <f t="shared" si="12"/>
        <v>Bosnia and Herzegovina</v>
      </c>
      <c r="D271">
        <f>VLOOKUP($C271&amp;D$1,Sheet2!$A$2:$W$219,MATCH(Setup!$B271,Sheet2!$A$1:$W$1,0),FALSE)</f>
        <v>4.7331885865186143</v>
      </c>
      <c r="E271">
        <f>VLOOKUP($C271&amp;E$1,Sheet2!$A$2:$W$219,MATCH(Setup!$B271,Sheet2!$A$1:$W$1,0),FALSE)</f>
        <v>2.1182010265339066</v>
      </c>
    </row>
    <row r="272" spans="1:5" ht="27" x14ac:dyDescent="0.4">
      <c r="A272">
        <f t="shared" si="10"/>
        <v>14</v>
      </c>
      <c r="B272">
        <f t="shared" si="11"/>
        <v>2015</v>
      </c>
      <c r="C272" t="str">
        <f t="shared" si="12"/>
        <v>Bosnia and Herzegovina</v>
      </c>
      <c r="D272">
        <f>VLOOKUP($C272&amp;D$1,Sheet2!$A$2:$W$219,MATCH(Setup!$B272,Sheet2!$A$1:$W$1,0),FALSE)</f>
        <v>4.6333920779433635</v>
      </c>
      <c r="E272">
        <f>VLOOKUP($C272&amp;E$1,Sheet2!$A$2:$W$219,MATCH(Setup!$B272,Sheet2!$A$1:$W$1,0),FALSE)</f>
        <v>1.532387772229314</v>
      </c>
    </row>
    <row r="273" spans="1:5" ht="27" x14ac:dyDescent="0.4">
      <c r="A273">
        <f t="shared" si="10"/>
        <v>14</v>
      </c>
      <c r="B273">
        <f t="shared" si="11"/>
        <v>2016</v>
      </c>
      <c r="C273" t="str">
        <f t="shared" si="12"/>
        <v>Bosnia and Herzegovina</v>
      </c>
      <c r="D273">
        <f>VLOOKUP($C273&amp;D$1,Sheet2!$A$2:$W$219,MATCH(Setup!$B273,Sheet2!$A$1:$W$1,0),FALSE)</f>
        <v>4.8695746388876247</v>
      </c>
      <c r="E273">
        <f>VLOOKUP($C273&amp;E$1,Sheet2!$A$2:$W$219,MATCH(Setup!$B273,Sheet2!$A$1:$W$1,0),FALSE)</f>
        <v>3.3969930241254369</v>
      </c>
    </row>
    <row r="274" spans="1:5" ht="27" x14ac:dyDescent="0.4">
      <c r="A274">
        <f t="shared" si="10"/>
        <v>14</v>
      </c>
      <c r="B274">
        <f t="shared" si="11"/>
        <v>2017</v>
      </c>
      <c r="C274" t="str">
        <f t="shared" si="12"/>
        <v>Bosnia and Herzegovina</v>
      </c>
      <c r="D274">
        <f>VLOOKUP($C274&amp;D$1,Sheet2!$A$2:$W$219,MATCH(Setup!$B274,Sheet2!$A$1:$W$1,0),FALSE)</f>
        <v>5.045873559918336</v>
      </c>
      <c r="E274">
        <f>VLOOKUP($C274&amp;E$1,Sheet2!$A$2:$W$219,MATCH(Setup!$B274,Sheet2!$A$1:$W$1,0),FALSE)</f>
        <v>3.8090101074923797</v>
      </c>
    </row>
    <row r="275" spans="1:5" ht="27" x14ac:dyDescent="0.4">
      <c r="A275">
        <f t="shared" si="10"/>
        <v>14</v>
      </c>
      <c r="B275">
        <f t="shared" si="11"/>
        <v>2018</v>
      </c>
      <c r="C275" t="str">
        <f t="shared" si="12"/>
        <v>Bosnia and Herzegovina</v>
      </c>
      <c r="D275">
        <f>VLOOKUP($C275&amp;D$1,Sheet2!$A$2:$W$219,MATCH(Setup!$B275,Sheet2!$A$1:$W$1,0),FALSE)</f>
        <v>5.288559343568636</v>
      </c>
      <c r="E275">
        <f>VLOOKUP($C275&amp;E$1,Sheet2!$A$2:$W$219,MATCH(Setup!$B275,Sheet2!$A$1:$W$1,0),FALSE)</f>
        <v>3.8007305689835587</v>
      </c>
    </row>
    <row r="276" spans="1:5" ht="27" x14ac:dyDescent="0.4">
      <c r="A276">
        <f t="shared" si="10"/>
        <v>14</v>
      </c>
      <c r="B276">
        <f t="shared" si="11"/>
        <v>2019</v>
      </c>
      <c r="C276" t="str">
        <f t="shared" si="12"/>
        <v>Bosnia and Herzegovina</v>
      </c>
      <c r="D276">
        <f>VLOOKUP($C276&amp;D$1,Sheet2!$A$2:$W$219,MATCH(Setup!$B276,Sheet2!$A$1:$W$1,0),FALSE)</f>
        <v>5.5381619403927766</v>
      </c>
      <c r="E276">
        <f>VLOOKUP($C276&amp;E$1,Sheet2!$A$2:$W$219,MATCH(Setup!$B276,Sheet2!$A$1:$W$1,0),FALSE)</f>
        <v>5.7941264909291377</v>
      </c>
    </row>
    <row r="277" spans="1:5" ht="27" x14ac:dyDescent="0.4">
      <c r="A277">
        <f t="shared" si="10"/>
        <v>14</v>
      </c>
      <c r="B277">
        <f t="shared" si="11"/>
        <v>2020</v>
      </c>
      <c r="C277" t="str">
        <f t="shared" si="12"/>
        <v>Bosnia and Herzegovina</v>
      </c>
      <c r="D277">
        <f>VLOOKUP($C277&amp;D$1,Sheet2!$A$2:$W$219,MATCH(Setup!$B277,Sheet2!$A$1:$W$1,0),FALSE)</f>
        <v>5.8230257034548494</v>
      </c>
      <c r="E277">
        <f>VLOOKUP($C277&amp;E$1,Sheet2!$A$2:$W$219,MATCH(Setup!$B277,Sheet2!$A$1:$W$1,0),FALSE)</f>
        <v>2.5163211134227708</v>
      </c>
    </row>
    <row r="278" spans="1:5" ht="27" x14ac:dyDescent="0.4">
      <c r="A278">
        <f t="shared" si="10"/>
        <v>14</v>
      </c>
      <c r="B278">
        <f t="shared" si="11"/>
        <v>2021</v>
      </c>
      <c r="C278" t="str">
        <f t="shared" si="12"/>
        <v>Bosnia and Herzegovina</v>
      </c>
      <c r="D278">
        <f>VLOOKUP($C278&amp;D$1,Sheet2!$A$2:$W$219,MATCH(Setup!$B278,Sheet2!$A$1:$W$1,0),FALSE)</f>
        <v>7.5355045310411386</v>
      </c>
      <c r="E278">
        <f>VLOOKUP($C278&amp;E$1,Sheet2!$A$2:$W$219,MATCH(Setup!$B278,Sheet2!$A$1:$W$1,0),FALSE)</f>
        <v>5.6051455693688679</v>
      </c>
    </row>
    <row r="279" spans="1:5" ht="27" x14ac:dyDescent="0.4">
      <c r="A279">
        <f t="shared" ref="A279:A342" si="13">A259+1</f>
        <v>14</v>
      </c>
      <c r="B279">
        <f t="shared" ref="B279:B342" si="14">B259</f>
        <v>2022</v>
      </c>
      <c r="C279" t="str">
        <f t="shared" si="12"/>
        <v>Bosnia and Herzegovina</v>
      </c>
      <c r="D279">
        <f>VLOOKUP($C279&amp;D$1,Sheet2!$A$2:$W$219,MATCH(Setup!$B279,Sheet2!$A$1:$W$1,0),FALSE)</f>
        <v>5.2352413610741841</v>
      </c>
      <c r="E279">
        <f>VLOOKUP($C279&amp;E$1,Sheet2!$A$2:$W$219,MATCH(Setup!$B279,Sheet2!$A$1:$W$1,0),FALSE)</f>
        <v>5.3167004220090215</v>
      </c>
    </row>
    <row r="280" spans="1:5" ht="27" x14ac:dyDescent="0.4">
      <c r="A280">
        <f t="shared" si="13"/>
        <v>14</v>
      </c>
      <c r="B280">
        <f t="shared" si="14"/>
        <v>2023</v>
      </c>
      <c r="C280" t="str">
        <f t="shared" si="12"/>
        <v>Bosnia and Herzegovina</v>
      </c>
      <c r="D280">
        <f>VLOOKUP($C280&amp;D$1,Sheet2!$A$2:$W$219,MATCH(Setup!$B280,Sheet2!$A$1:$W$1,0),FALSE)</f>
        <v>4.423415311411885</v>
      </c>
      <c r="E280">
        <f>VLOOKUP($C280&amp;E$1,Sheet2!$A$2:$W$219,MATCH(Setup!$B280,Sheet2!$A$1:$W$1,0),FALSE)</f>
        <v>5.7521549734352835</v>
      </c>
    </row>
    <row r="281" spans="1:5" ht="27" x14ac:dyDescent="0.4">
      <c r="A281">
        <f t="shared" si="13"/>
        <v>14</v>
      </c>
      <c r="B281">
        <f t="shared" si="14"/>
        <v>2024</v>
      </c>
      <c r="C281" t="str">
        <f t="shared" si="12"/>
        <v>Bosnia and Herzegovina</v>
      </c>
      <c r="D281" t="str">
        <f>VLOOKUP($C281&amp;D$1,Sheet2!$A$2:$W$219,MATCH(Setup!$B281,Sheet2!$A$1:$W$1,0),FALSE)</f>
        <v/>
      </c>
      <c r="E281" t="str">
        <f>VLOOKUP($C281&amp;E$1,Sheet2!$A$2:$W$219,MATCH(Setup!$B281,Sheet2!$A$1:$W$1,0),FALSE)</f>
        <v/>
      </c>
    </row>
    <row r="282" spans="1:5" x14ac:dyDescent="0.4">
      <c r="A282">
        <f t="shared" si="13"/>
        <v>15</v>
      </c>
      <c r="B282">
        <f t="shared" si="14"/>
        <v>2005</v>
      </c>
      <c r="C282" t="str">
        <f t="shared" si="12"/>
        <v>Botswana</v>
      </c>
      <c r="D282" t="str">
        <f>VLOOKUP($C282&amp;D$1,Sheet2!$A$2:$W$219,MATCH(Setup!$B282,Sheet2!$A$1:$W$1,0),FALSE)</f>
        <v/>
      </c>
      <c r="E282" t="str">
        <f>VLOOKUP($C282&amp;E$1,Sheet2!$A$2:$W$219,MATCH(Setup!$B282,Sheet2!$A$1:$W$1,0),FALSE)</f>
        <v/>
      </c>
    </row>
    <row r="283" spans="1:5" x14ac:dyDescent="0.4">
      <c r="A283">
        <f t="shared" si="13"/>
        <v>15</v>
      </c>
      <c r="B283">
        <f t="shared" si="14"/>
        <v>2006</v>
      </c>
      <c r="C283" t="str">
        <f t="shared" si="12"/>
        <v>Botswana</v>
      </c>
      <c r="D283" t="str">
        <f>VLOOKUP($C283&amp;D$1,Sheet2!$A$2:$W$219,MATCH(Setup!$B283,Sheet2!$A$1:$W$1,0),FALSE)</f>
        <v/>
      </c>
      <c r="E283" t="str">
        <f>VLOOKUP($C283&amp;E$1,Sheet2!$A$2:$W$219,MATCH(Setup!$B283,Sheet2!$A$1:$W$1,0),FALSE)</f>
        <v/>
      </c>
    </row>
    <row r="284" spans="1:5" x14ac:dyDescent="0.4">
      <c r="A284">
        <f t="shared" si="13"/>
        <v>15</v>
      </c>
      <c r="B284">
        <f t="shared" si="14"/>
        <v>2007</v>
      </c>
      <c r="C284" t="str">
        <f t="shared" si="12"/>
        <v>Botswana</v>
      </c>
      <c r="D284" t="str">
        <f>VLOOKUP($C284&amp;D$1,Sheet2!$A$2:$W$219,MATCH(Setup!$B284,Sheet2!$A$1:$W$1,0),FALSE)</f>
        <v/>
      </c>
      <c r="E284" t="str">
        <f>VLOOKUP($C284&amp;E$1,Sheet2!$A$2:$W$219,MATCH(Setup!$B284,Sheet2!$A$1:$W$1,0),FALSE)</f>
        <v/>
      </c>
    </row>
    <row r="285" spans="1:5" x14ac:dyDescent="0.4">
      <c r="A285">
        <f t="shared" si="13"/>
        <v>15</v>
      </c>
      <c r="B285">
        <f t="shared" si="14"/>
        <v>2008</v>
      </c>
      <c r="C285" t="str">
        <f t="shared" si="12"/>
        <v>Botswana</v>
      </c>
      <c r="D285" t="str">
        <f>VLOOKUP($C285&amp;D$1,Sheet2!$A$2:$W$219,MATCH(Setup!$B285,Sheet2!$A$1:$W$1,0),FALSE)</f>
        <v/>
      </c>
      <c r="E285" t="str">
        <f>VLOOKUP($C285&amp;E$1,Sheet2!$A$2:$W$219,MATCH(Setup!$B285,Sheet2!$A$1:$W$1,0),FALSE)</f>
        <v/>
      </c>
    </row>
    <row r="286" spans="1:5" x14ac:dyDescent="0.4">
      <c r="A286">
        <f t="shared" si="13"/>
        <v>15</v>
      </c>
      <c r="B286">
        <f t="shared" si="14"/>
        <v>2009</v>
      </c>
      <c r="C286" t="str">
        <f t="shared" si="12"/>
        <v>Botswana</v>
      </c>
      <c r="D286" t="str">
        <f>VLOOKUP($C286&amp;D$1,Sheet2!$A$2:$W$219,MATCH(Setup!$B286,Sheet2!$A$1:$W$1,0),FALSE)</f>
        <v/>
      </c>
      <c r="E286" t="str">
        <f>VLOOKUP($C286&amp;E$1,Sheet2!$A$2:$W$219,MATCH(Setup!$B286,Sheet2!$A$1:$W$1,0),FALSE)</f>
        <v/>
      </c>
    </row>
    <row r="287" spans="1:5" x14ac:dyDescent="0.4">
      <c r="A287">
        <f t="shared" si="13"/>
        <v>15</v>
      </c>
      <c r="B287">
        <f t="shared" si="14"/>
        <v>2010</v>
      </c>
      <c r="C287" t="str">
        <f t="shared" si="12"/>
        <v>Botswana</v>
      </c>
      <c r="D287" t="str">
        <f>VLOOKUP($C287&amp;D$1,Sheet2!$A$2:$W$219,MATCH(Setup!$B287,Sheet2!$A$1:$W$1,0),FALSE)</f>
        <v/>
      </c>
      <c r="E287" t="str">
        <f>VLOOKUP($C287&amp;E$1,Sheet2!$A$2:$W$219,MATCH(Setup!$B287,Sheet2!$A$1:$W$1,0),FALSE)</f>
        <v/>
      </c>
    </row>
    <row r="288" spans="1:5" x14ac:dyDescent="0.4">
      <c r="A288">
        <f t="shared" si="13"/>
        <v>15</v>
      </c>
      <c r="B288">
        <f t="shared" si="14"/>
        <v>2011</v>
      </c>
      <c r="C288" t="str">
        <f t="shared" si="12"/>
        <v>Botswana</v>
      </c>
      <c r="D288" t="str">
        <f>VLOOKUP($C288&amp;D$1,Sheet2!$A$2:$W$219,MATCH(Setup!$B288,Sheet2!$A$1:$W$1,0),FALSE)</f>
        <v/>
      </c>
      <c r="E288" t="str">
        <f>VLOOKUP($C288&amp;E$1,Sheet2!$A$2:$W$219,MATCH(Setup!$B288,Sheet2!$A$1:$W$1,0),FALSE)</f>
        <v/>
      </c>
    </row>
    <row r="289" spans="1:5" x14ac:dyDescent="0.4">
      <c r="A289">
        <f t="shared" si="13"/>
        <v>15</v>
      </c>
      <c r="B289">
        <f t="shared" si="14"/>
        <v>2012</v>
      </c>
      <c r="C289" t="str">
        <f t="shared" si="12"/>
        <v>Botswana</v>
      </c>
      <c r="D289" t="str">
        <f>VLOOKUP($C289&amp;D$1,Sheet2!$A$2:$W$219,MATCH(Setup!$B289,Sheet2!$A$1:$W$1,0),FALSE)</f>
        <v/>
      </c>
      <c r="E289">
        <f>VLOOKUP($C289&amp;E$1,Sheet2!$A$2:$W$219,MATCH(Setup!$B289,Sheet2!$A$1:$W$1,0),FALSE)</f>
        <v>3.7843658932760267</v>
      </c>
    </row>
    <row r="290" spans="1:5" x14ac:dyDescent="0.4">
      <c r="A290">
        <f t="shared" si="13"/>
        <v>15</v>
      </c>
      <c r="B290">
        <f t="shared" si="14"/>
        <v>2013</v>
      </c>
      <c r="C290" t="str">
        <f t="shared" si="12"/>
        <v>Botswana</v>
      </c>
      <c r="D290" t="str">
        <f>VLOOKUP($C290&amp;D$1,Sheet2!$A$2:$W$219,MATCH(Setup!$B290,Sheet2!$A$1:$W$1,0),FALSE)</f>
        <v/>
      </c>
      <c r="E290">
        <f>VLOOKUP($C290&amp;E$1,Sheet2!$A$2:$W$219,MATCH(Setup!$B290,Sheet2!$A$1:$W$1,0),FALSE)</f>
        <v>3.7538830374594276</v>
      </c>
    </row>
    <row r="291" spans="1:5" x14ac:dyDescent="0.4">
      <c r="A291">
        <f t="shared" si="13"/>
        <v>15</v>
      </c>
      <c r="B291">
        <f t="shared" si="14"/>
        <v>2014</v>
      </c>
      <c r="C291" t="str">
        <f t="shared" si="12"/>
        <v>Botswana</v>
      </c>
      <c r="D291">
        <f>VLOOKUP($C291&amp;D$1,Sheet2!$A$2:$W$219,MATCH(Setup!$B291,Sheet2!$A$1:$W$1,0),FALSE)</f>
        <v>0.1059690093036376</v>
      </c>
      <c r="E291">
        <f>VLOOKUP($C291&amp;E$1,Sheet2!$A$2:$W$219,MATCH(Setup!$B291,Sheet2!$A$1:$W$1,0),FALSE)</f>
        <v>3.6984923184686775</v>
      </c>
    </row>
    <row r="292" spans="1:5" x14ac:dyDescent="0.4">
      <c r="A292">
        <f t="shared" si="13"/>
        <v>15</v>
      </c>
      <c r="B292">
        <f t="shared" si="14"/>
        <v>2015</v>
      </c>
      <c r="C292" t="str">
        <f t="shared" si="12"/>
        <v>Botswana</v>
      </c>
      <c r="D292">
        <f>VLOOKUP($C292&amp;D$1,Sheet2!$A$2:$W$219,MATCH(Setup!$B292,Sheet2!$A$1:$W$1,0),FALSE)</f>
        <v>0.10348040445199516</v>
      </c>
      <c r="E292">
        <f>VLOOKUP($C292&amp;E$1,Sheet2!$A$2:$W$219,MATCH(Setup!$B292,Sheet2!$A$1:$W$1,0),FALSE)</f>
        <v>3.5047687183015803</v>
      </c>
    </row>
    <row r="293" spans="1:5" x14ac:dyDescent="0.4">
      <c r="A293">
        <f t="shared" si="13"/>
        <v>15</v>
      </c>
      <c r="B293">
        <f t="shared" si="14"/>
        <v>2016</v>
      </c>
      <c r="C293" t="str">
        <f t="shared" si="12"/>
        <v>Botswana</v>
      </c>
      <c r="D293">
        <f>VLOOKUP($C293&amp;D$1,Sheet2!$A$2:$W$219,MATCH(Setup!$B293,Sheet2!$A$1:$W$1,0),FALSE)</f>
        <v>0.10606871931940046</v>
      </c>
      <c r="E293">
        <f>VLOOKUP($C293&amp;E$1,Sheet2!$A$2:$W$219,MATCH(Setup!$B293,Sheet2!$A$1:$W$1,0),FALSE)</f>
        <v>2.8573538026851559</v>
      </c>
    </row>
    <row r="294" spans="1:5" x14ac:dyDescent="0.4">
      <c r="A294">
        <f t="shared" si="13"/>
        <v>15</v>
      </c>
      <c r="B294">
        <f t="shared" si="14"/>
        <v>2017</v>
      </c>
      <c r="C294" t="str">
        <f t="shared" si="12"/>
        <v>Botswana</v>
      </c>
      <c r="D294">
        <f>VLOOKUP($C294&amp;D$1,Sheet2!$A$2:$W$219,MATCH(Setup!$B294,Sheet2!$A$1:$W$1,0),FALSE)</f>
        <v>0.11852332910040383</v>
      </c>
      <c r="E294">
        <f>VLOOKUP($C294&amp;E$1,Sheet2!$A$2:$W$219,MATCH(Setup!$B294,Sheet2!$A$1:$W$1,0),FALSE)</f>
        <v>2.4303910240788462</v>
      </c>
    </row>
    <row r="295" spans="1:5" x14ac:dyDescent="0.4">
      <c r="A295">
        <f t="shared" si="13"/>
        <v>15</v>
      </c>
      <c r="B295">
        <f t="shared" si="14"/>
        <v>2018</v>
      </c>
      <c r="C295" t="str">
        <f t="shared" si="12"/>
        <v>Botswana</v>
      </c>
      <c r="D295">
        <f>VLOOKUP($C295&amp;D$1,Sheet2!$A$2:$W$219,MATCH(Setup!$B295,Sheet2!$A$1:$W$1,0),FALSE)</f>
        <v>0.14016394568496468</v>
      </c>
      <c r="E295">
        <f>VLOOKUP($C295&amp;E$1,Sheet2!$A$2:$W$219,MATCH(Setup!$B295,Sheet2!$A$1:$W$1,0),FALSE)</f>
        <v>6.6081706440661163</v>
      </c>
    </row>
    <row r="296" spans="1:5" x14ac:dyDescent="0.4">
      <c r="A296">
        <f t="shared" si="13"/>
        <v>15</v>
      </c>
      <c r="B296">
        <f t="shared" si="14"/>
        <v>2019</v>
      </c>
      <c r="C296" t="str">
        <f t="shared" si="12"/>
        <v>Botswana</v>
      </c>
      <c r="D296">
        <f>VLOOKUP($C296&amp;D$1,Sheet2!$A$2:$W$219,MATCH(Setup!$B296,Sheet2!$A$1:$W$1,0),FALSE)</f>
        <v>0.14841671331681583</v>
      </c>
      <c r="E296">
        <f>VLOOKUP($C296&amp;E$1,Sheet2!$A$2:$W$219,MATCH(Setup!$B296,Sheet2!$A$1:$W$1,0),FALSE)</f>
        <v>4.0839356258924315</v>
      </c>
    </row>
    <row r="297" spans="1:5" x14ac:dyDescent="0.4">
      <c r="A297">
        <f t="shared" si="13"/>
        <v>15</v>
      </c>
      <c r="B297">
        <f t="shared" si="14"/>
        <v>2020</v>
      </c>
      <c r="C297" t="str">
        <f t="shared" si="12"/>
        <v>Botswana</v>
      </c>
      <c r="D297">
        <f>VLOOKUP($C297&amp;D$1,Sheet2!$A$2:$W$219,MATCH(Setup!$B297,Sheet2!$A$1:$W$1,0),FALSE)</f>
        <v>0.16675924640886422</v>
      </c>
      <c r="E297">
        <f>VLOOKUP($C297&amp;E$1,Sheet2!$A$2:$W$219,MATCH(Setup!$B297,Sheet2!$A$1:$W$1,0),FALSE)</f>
        <v>3.773489372084097</v>
      </c>
    </row>
    <row r="298" spans="1:5" x14ac:dyDescent="0.4">
      <c r="A298">
        <f t="shared" si="13"/>
        <v>15</v>
      </c>
      <c r="B298">
        <f t="shared" si="14"/>
        <v>2021</v>
      </c>
      <c r="C298" t="str">
        <f t="shared" si="12"/>
        <v>Botswana</v>
      </c>
      <c r="D298">
        <f>VLOOKUP($C298&amp;D$1,Sheet2!$A$2:$W$219,MATCH(Setup!$B298,Sheet2!$A$1:$W$1,0),FALSE)</f>
        <v>0.13855220651669817</v>
      </c>
      <c r="E298">
        <f>VLOOKUP($C298&amp;E$1,Sheet2!$A$2:$W$219,MATCH(Setup!$B298,Sheet2!$A$1:$W$1,0),FALSE)</f>
        <v>7.0866072977736954</v>
      </c>
    </row>
    <row r="299" spans="1:5" x14ac:dyDescent="0.4">
      <c r="A299">
        <f t="shared" si="13"/>
        <v>15</v>
      </c>
      <c r="B299">
        <f t="shared" si="14"/>
        <v>2022</v>
      </c>
      <c r="C299" t="str">
        <f t="shared" si="12"/>
        <v>Botswana</v>
      </c>
      <c r="D299">
        <f>VLOOKUP($C299&amp;D$1,Sheet2!$A$2:$W$219,MATCH(Setup!$B299,Sheet2!$A$1:$W$1,0),FALSE)</f>
        <v>9.1003899633982366E-2</v>
      </c>
      <c r="E299">
        <f>VLOOKUP($C299&amp;E$1,Sheet2!$A$2:$W$219,MATCH(Setup!$B299,Sheet2!$A$1:$W$1,0),FALSE)</f>
        <v>62.779479736612139</v>
      </c>
    </row>
    <row r="300" spans="1:5" x14ac:dyDescent="0.4">
      <c r="A300">
        <f t="shared" si="13"/>
        <v>15</v>
      </c>
      <c r="B300">
        <f t="shared" si="14"/>
        <v>2023</v>
      </c>
      <c r="C300" t="str">
        <f t="shared" si="12"/>
        <v>Botswana</v>
      </c>
      <c r="D300">
        <f>VLOOKUP($C300&amp;D$1,Sheet2!$A$2:$W$219,MATCH(Setup!$B300,Sheet2!$A$1:$W$1,0),FALSE)</f>
        <v>8.9725126582945181E-2</v>
      </c>
      <c r="E300">
        <f>VLOOKUP($C300&amp;E$1,Sheet2!$A$2:$W$219,MATCH(Setup!$B300,Sheet2!$A$1:$W$1,0),FALSE)</f>
        <v>18.39054696215906</v>
      </c>
    </row>
    <row r="301" spans="1:5" x14ac:dyDescent="0.4">
      <c r="A301">
        <f t="shared" si="13"/>
        <v>15</v>
      </c>
      <c r="B301">
        <f t="shared" si="14"/>
        <v>2024</v>
      </c>
      <c r="C301" t="str">
        <f t="shared" si="12"/>
        <v>Botswana</v>
      </c>
      <c r="D301" t="str">
        <f>VLOOKUP($C301&amp;D$1,Sheet2!$A$2:$W$219,MATCH(Setup!$B301,Sheet2!$A$1:$W$1,0),FALSE)</f>
        <v/>
      </c>
      <c r="E301" t="str">
        <f>VLOOKUP($C301&amp;E$1,Sheet2!$A$2:$W$219,MATCH(Setup!$B301,Sheet2!$A$1:$W$1,0),FALSE)</f>
        <v/>
      </c>
    </row>
    <row r="302" spans="1:5" x14ac:dyDescent="0.4">
      <c r="A302">
        <f t="shared" si="13"/>
        <v>16</v>
      </c>
      <c r="B302">
        <f t="shared" si="14"/>
        <v>2005</v>
      </c>
      <c r="C302" t="str">
        <f t="shared" si="12"/>
        <v>Brazil</v>
      </c>
      <c r="D302" t="str">
        <f>VLOOKUP($C302&amp;D$1,Sheet2!$A$2:$W$219,MATCH(Setup!$B302,Sheet2!$A$1:$W$1,0),FALSE)</f>
        <v/>
      </c>
      <c r="E302" t="str">
        <f>VLOOKUP($C302&amp;E$1,Sheet2!$A$2:$W$219,MATCH(Setup!$B302,Sheet2!$A$1:$W$1,0),FALSE)</f>
        <v/>
      </c>
    </row>
    <row r="303" spans="1:5" x14ac:dyDescent="0.4">
      <c r="A303">
        <f t="shared" si="13"/>
        <v>16</v>
      </c>
      <c r="B303">
        <f t="shared" si="14"/>
        <v>2006</v>
      </c>
      <c r="C303" t="str">
        <f t="shared" si="12"/>
        <v>Brazil</v>
      </c>
      <c r="D303" t="str">
        <f>VLOOKUP($C303&amp;D$1,Sheet2!$A$2:$W$219,MATCH(Setup!$B303,Sheet2!$A$1:$W$1,0),FALSE)</f>
        <v/>
      </c>
      <c r="E303" t="str">
        <f>VLOOKUP($C303&amp;E$1,Sheet2!$A$2:$W$219,MATCH(Setup!$B303,Sheet2!$A$1:$W$1,0),FALSE)</f>
        <v/>
      </c>
    </row>
    <row r="304" spans="1:5" x14ac:dyDescent="0.4">
      <c r="A304">
        <f t="shared" si="13"/>
        <v>16</v>
      </c>
      <c r="B304">
        <f t="shared" si="14"/>
        <v>2007</v>
      </c>
      <c r="C304" t="str">
        <f t="shared" si="12"/>
        <v>Brazil</v>
      </c>
      <c r="D304" t="str">
        <f>VLOOKUP($C304&amp;D$1,Sheet2!$A$2:$W$219,MATCH(Setup!$B304,Sheet2!$A$1:$W$1,0),FALSE)</f>
        <v/>
      </c>
      <c r="E304" t="str">
        <f>VLOOKUP($C304&amp;E$1,Sheet2!$A$2:$W$219,MATCH(Setup!$B304,Sheet2!$A$1:$W$1,0),FALSE)</f>
        <v/>
      </c>
    </row>
    <row r="305" spans="1:5" x14ac:dyDescent="0.4">
      <c r="A305">
        <f t="shared" si="13"/>
        <v>16</v>
      </c>
      <c r="B305">
        <f t="shared" si="14"/>
        <v>2008</v>
      </c>
      <c r="C305" t="str">
        <f t="shared" si="12"/>
        <v>Brazil</v>
      </c>
      <c r="D305" t="str">
        <f>VLOOKUP($C305&amp;D$1,Sheet2!$A$2:$W$219,MATCH(Setup!$B305,Sheet2!$A$1:$W$1,0),FALSE)</f>
        <v/>
      </c>
      <c r="E305" t="str">
        <f>VLOOKUP($C305&amp;E$1,Sheet2!$A$2:$W$219,MATCH(Setup!$B305,Sheet2!$A$1:$W$1,0),FALSE)</f>
        <v/>
      </c>
    </row>
    <row r="306" spans="1:5" x14ac:dyDescent="0.4">
      <c r="A306">
        <f t="shared" si="13"/>
        <v>16</v>
      </c>
      <c r="B306">
        <f t="shared" si="14"/>
        <v>2009</v>
      </c>
      <c r="C306" t="str">
        <f t="shared" si="12"/>
        <v>Brazil</v>
      </c>
      <c r="D306" t="str">
        <f>VLOOKUP($C306&amp;D$1,Sheet2!$A$2:$W$219,MATCH(Setup!$B306,Sheet2!$A$1:$W$1,0),FALSE)</f>
        <v/>
      </c>
      <c r="E306" t="str">
        <f>VLOOKUP($C306&amp;E$1,Sheet2!$A$2:$W$219,MATCH(Setup!$B306,Sheet2!$A$1:$W$1,0),FALSE)</f>
        <v/>
      </c>
    </row>
    <row r="307" spans="1:5" x14ac:dyDescent="0.4">
      <c r="A307">
        <f t="shared" si="13"/>
        <v>16</v>
      </c>
      <c r="B307">
        <f t="shared" si="14"/>
        <v>2010</v>
      </c>
      <c r="C307" t="str">
        <f t="shared" si="12"/>
        <v>Brazil</v>
      </c>
      <c r="D307">
        <f>VLOOKUP($C307&amp;D$1,Sheet2!$A$2:$W$219,MATCH(Setup!$B307,Sheet2!$A$1:$W$1,0),FALSE)</f>
        <v>5604.8928727244029</v>
      </c>
      <c r="E307" t="str">
        <f>VLOOKUP($C307&amp;E$1,Sheet2!$A$2:$W$219,MATCH(Setup!$B307,Sheet2!$A$1:$W$1,0),FALSE)</f>
        <v/>
      </c>
    </row>
    <row r="308" spans="1:5" x14ac:dyDescent="0.4">
      <c r="A308">
        <f t="shared" si="13"/>
        <v>16</v>
      </c>
      <c r="B308">
        <f t="shared" si="14"/>
        <v>2011</v>
      </c>
      <c r="C308" t="str">
        <f t="shared" si="12"/>
        <v>Brazil</v>
      </c>
      <c r="D308">
        <f>VLOOKUP($C308&amp;D$1,Sheet2!$A$2:$W$219,MATCH(Setup!$B308,Sheet2!$A$1:$W$1,0),FALSE)</f>
        <v>6840.3930760287703</v>
      </c>
      <c r="E308" t="str">
        <f>VLOOKUP($C308&amp;E$1,Sheet2!$A$2:$W$219,MATCH(Setup!$B308,Sheet2!$A$1:$W$1,0),FALSE)</f>
        <v/>
      </c>
    </row>
    <row r="309" spans="1:5" x14ac:dyDescent="0.4">
      <c r="A309">
        <f t="shared" si="13"/>
        <v>16</v>
      </c>
      <c r="B309">
        <f t="shared" si="14"/>
        <v>2012</v>
      </c>
      <c r="C309" t="str">
        <f t="shared" si="12"/>
        <v>Brazil</v>
      </c>
      <c r="D309">
        <f>VLOOKUP($C309&amp;D$1,Sheet2!$A$2:$W$219,MATCH(Setup!$B309,Sheet2!$A$1:$W$1,0),FALSE)</f>
        <v>9682.0714992132707</v>
      </c>
      <c r="E309" t="str">
        <f>VLOOKUP($C309&amp;E$1,Sheet2!$A$2:$W$219,MATCH(Setup!$B309,Sheet2!$A$1:$W$1,0),FALSE)</f>
        <v/>
      </c>
    </row>
    <row r="310" spans="1:5" x14ac:dyDescent="0.4">
      <c r="A310">
        <f t="shared" si="13"/>
        <v>16</v>
      </c>
      <c r="B310">
        <f t="shared" si="14"/>
        <v>2013</v>
      </c>
      <c r="C310" t="str">
        <f t="shared" si="12"/>
        <v>Brazil</v>
      </c>
      <c r="D310">
        <f>VLOOKUP($C310&amp;D$1,Sheet2!$A$2:$W$219,MATCH(Setup!$B310,Sheet2!$A$1:$W$1,0),FALSE)</f>
        <v>10007.738031703699</v>
      </c>
      <c r="E310" t="str">
        <f>VLOOKUP($C310&amp;E$1,Sheet2!$A$2:$W$219,MATCH(Setup!$B310,Sheet2!$A$1:$W$1,0),FALSE)</f>
        <v/>
      </c>
    </row>
    <row r="311" spans="1:5" x14ac:dyDescent="0.4">
      <c r="A311">
        <f t="shared" si="13"/>
        <v>16</v>
      </c>
      <c r="B311">
        <f t="shared" si="14"/>
        <v>2014</v>
      </c>
      <c r="C311" t="str">
        <f t="shared" si="12"/>
        <v>Brazil</v>
      </c>
      <c r="D311">
        <f>VLOOKUP($C311&amp;D$1,Sheet2!$A$2:$W$219,MATCH(Setup!$B311,Sheet2!$A$1:$W$1,0),FALSE)</f>
        <v>11154.684064137393</v>
      </c>
      <c r="E311">
        <f>VLOOKUP($C311&amp;E$1,Sheet2!$A$2:$W$219,MATCH(Setup!$B311,Sheet2!$A$1:$W$1,0),FALSE)</f>
        <v>1.5049891489240559</v>
      </c>
    </row>
    <row r="312" spans="1:5" x14ac:dyDescent="0.4">
      <c r="A312">
        <f t="shared" si="13"/>
        <v>16</v>
      </c>
      <c r="B312">
        <f t="shared" si="14"/>
        <v>2015</v>
      </c>
      <c r="C312" t="str">
        <f t="shared" si="12"/>
        <v>Brazil</v>
      </c>
      <c r="D312">
        <f>VLOOKUP($C312&amp;D$1,Sheet2!$A$2:$W$219,MATCH(Setup!$B312,Sheet2!$A$1:$W$1,0),FALSE)</f>
        <v>12157.104014006878</v>
      </c>
      <c r="E312">
        <f>VLOOKUP($C312&amp;E$1,Sheet2!$A$2:$W$219,MATCH(Setup!$B312,Sheet2!$A$1:$W$1,0),FALSE)</f>
        <v>1.2873806917721009</v>
      </c>
    </row>
    <row r="313" spans="1:5" x14ac:dyDescent="0.4">
      <c r="A313">
        <f t="shared" si="13"/>
        <v>16</v>
      </c>
      <c r="B313">
        <f t="shared" si="14"/>
        <v>2016</v>
      </c>
      <c r="C313" t="str">
        <f t="shared" si="12"/>
        <v>Brazil</v>
      </c>
      <c r="D313">
        <f>VLOOKUP($C313&amp;D$1,Sheet2!$A$2:$W$219,MATCH(Setup!$B313,Sheet2!$A$1:$W$1,0),FALSE)</f>
        <v>12043.878806308763</v>
      </c>
      <c r="E313">
        <f>VLOOKUP($C313&amp;E$1,Sheet2!$A$2:$W$219,MATCH(Setup!$B313,Sheet2!$A$1:$W$1,0),FALSE)</f>
        <v>1.2746766030938912</v>
      </c>
    </row>
    <row r="314" spans="1:5" x14ac:dyDescent="0.4">
      <c r="A314">
        <f t="shared" si="13"/>
        <v>16</v>
      </c>
      <c r="B314">
        <f t="shared" si="14"/>
        <v>2017</v>
      </c>
      <c r="C314" t="str">
        <f t="shared" si="12"/>
        <v>Brazil</v>
      </c>
      <c r="D314">
        <f>VLOOKUP($C314&amp;D$1,Sheet2!$A$2:$W$219,MATCH(Setup!$B314,Sheet2!$A$1:$W$1,0),FALSE)</f>
        <v>12248.137391401075</v>
      </c>
      <c r="E314">
        <f>VLOOKUP($C314&amp;E$1,Sheet2!$A$2:$W$219,MATCH(Setup!$B314,Sheet2!$A$1:$W$1,0),FALSE)</f>
        <v>1.5773247253077298</v>
      </c>
    </row>
    <row r="315" spans="1:5" x14ac:dyDescent="0.4">
      <c r="A315">
        <f t="shared" si="13"/>
        <v>16</v>
      </c>
      <c r="B315">
        <f t="shared" si="14"/>
        <v>2018</v>
      </c>
      <c r="C315" t="str">
        <f t="shared" si="12"/>
        <v>Brazil</v>
      </c>
      <c r="D315">
        <f>VLOOKUP($C315&amp;D$1,Sheet2!$A$2:$W$219,MATCH(Setup!$B315,Sheet2!$A$1:$W$1,0),FALSE)</f>
        <v>11659.517374961846</v>
      </c>
      <c r="E315">
        <f>VLOOKUP($C315&amp;E$1,Sheet2!$A$2:$W$219,MATCH(Setup!$B315,Sheet2!$A$1:$W$1,0),FALSE)</f>
        <v>1.8516003996442134</v>
      </c>
    </row>
    <row r="316" spans="1:5" x14ac:dyDescent="0.4">
      <c r="A316">
        <f t="shared" si="13"/>
        <v>16</v>
      </c>
      <c r="B316">
        <f t="shared" si="14"/>
        <v>2019</v>
      </c>
      <c r="C316" t="str">
        <f t="shared" si="12"/>
        <v>Brazil</v>
      </c>
      <c r="D316">
        <f>VLOOKUP($C316&amp;D$1,Sheet2!$A$2:$W$219,MATCH(Setup!$B316,Sheet2!$A$1:$W$1,0),FALSE)</f>
        <v>11949.529792729458</v>
      </c>
      <c r="E316">
        <f>VLOOKUP($C316&amp;E$1,Sheet2!$A$2:$W$219,MATCH(Setup!$B316,Sheet2!$A$1:$W$1,0),FALSE)</f>
        <v>1.9228665145507713</v>
      </c>
    </row>
    <row r="317" spans="1:5" x14ac:dyDescent="0.4">
      <c r="A317">
        <f t="shared" si="13"/>
        <v>16</v>
      </c>
      <c r="B317">
        <f t="shared" si="14"/>
        <v>2020</v>
      </c>
      <c r="C317" t="str">
        <f t="shared" si="12"/>
        <v>Brazil</v>
      </c>
      <c r="D317">
        <f>VLOOKUP($C317&amp;D$1,Sheet2!$A$2:$W$219,MATCH(Setup!$B317,Sheet2!$A$1:$W$1,0),FALSE)</f>
        <v>16850.721678380665</v>
      </c>
      <c r="E317">
        <f>VLOOKUP($C317&amp;E$1,Sheet2!$A$2:$W$219,MATCH(Setup!$B317,Sheet2!$A$1:$W$1,0),FALSE)</f>
        <v>1.60749617973304</v>
      </c>
    </row>
    <row r="318" spans="1:5" x14ac:dyDescent="0.4">
      <c r="A318">
        <f t="shared" si="13"/>
        <v>16</v>
      </c>
      <c r="B318">
        <f t="shared" si="14"/>
        <v>2021</v>
      </c>
      <c r="C318" t="str">
        <f t="shared" si="12"/>
        <v>Brazil</v>
      </c>
      <c r="D318">
        <f>VLOOKUP($C318&amp;D$1,Sheet2!$A$2:$W$219,MATCH(Setup!$B318,Sheet2!$A$1:$W$1,0),FALSE)</f>
        <v>20913.269454860852</v>
      </c>
      <c r="E318">
        <f>VLOOKUP($C318&amp;E$1,Sheet2!$A$2:$W$219,MATCH(Setup!$B318,Sheet2!$A$1:$W$1,0),FALSE)</f>
        <v>2.3379468294772718</v>
      </c>
    </row>
    <row r="319" spans="1:5" x14ac:dyDescent="0.4">
      <c r="A319">
        <f t="shared" si="13"/>
        <v>16</v>
      </c>
      <c r="B319">
        <f t="shared" si="14"/>
        <v>2022</v>
      </c>
      <c r="C319" t="str">
        <f t="shared" si="12"/>
        <v>Brazil</v>
      </c>
      <c r="D319">
        <f>VLOOKUP($C319&amp;D$1,Sheet2!$A$2:$W$219,MATCH(Setup!$B319,Sheet2!$A$1:$W$1,0),FALSE)</f>
        <v>18646.757402524414</v>
      </c>
      <c r="E319">
        <f>VLOOKUP($C319&amp;E$1,Sheet2!$A$2:$W$219,MATCH(Setup!$B319,Sheet2!$A$1:$W$1,0),FALSE)</f>
        <v>1.5673450811877496</v>
      </c>
    </row>
    <row r="320" spans="1:5" x14ac:dyDescent="0.4">
      <c r="A320">
        <f t="shared" si="13"/>
        <v>16</v>
      </c>
      <c r="B320">
        <f t="shared" si="14"/>
        <v>2023</v>
      </c>
      <c r="C320" t="str">
        <f t="shared" si="12"/>
        <v>Brazil</v>
      </c>
      <c r="D320" t="str">
        <f>VLOOKUP($C320&amp;D$1,Sheet2!$A$2:$W$219,MATCH(Setup!$B320,Sheet2!$A$1:$W$1,0),FALSE)</f>
        <v/>
      </c>
      <c r="E320">
        <f>VLOOKUP($C320&amp;E$1,Sheet2!$A$2:$W$219,MATCH(Setup!$B320,Sheet2!$A$1:$W$1,0),FALSE)</f>
        <v>1.31015719077971</v>
      </c>
    </row>
    <row r="321" spans="1:5" x14ac:dyDescent="0.4">
      <c r="A321">
        <f t="shared" si="13"/>
        <v>16</v>
      </c>
      <c r="B321">
        <f t="shared" si="14"/>
        <v>2024</v>
      </c>
      <c r="C321" t="str">
        <f t="shared" si="12"/>
        <v>Brazil</v>
      </c>
      <c r="D321" t="str">
        <f>VLOOKUP($C321&amp;D$1,Sheet2!$A$2:$W$219,MATCH(Setup!$B321,Sheet2!$A$1:$W$1,0),FALSE)</f>
        <v/>
      </c>
      <c r="E321" t="str">
        <f>VLOOKUP($C321&amp;E$1,Sheet2!$A$2:$W$219,MATCH(Setup!$B321,Sheet2!$A$1:$W$1,0),FALSE)</f>
        <v/>
      </c>
    </row>
    <row r="322" spans="1:5" ht="27" x14ac:dyDescent="0.4">
      <c r="A322">
        <f t="shared" si="13"/>
        <v>17</v>
      </c>
      <c r="B322">
        <f t="shared" si="14"/>
        <v>2005</v>
      </c>
      <c r="C322" t="str">
        <f t="shared" si="12"/>
        <v>Brunei Darussalam</v>
      </c>
      <c r="D322" t="str">
        <f>VLOOKUP($C322&amp;D$1,Sheet2!$A$2:$W$219,MATCH(Setup!$B322,Sheet2!$A$1:$W$1,0),FALSE)</f>
        <v/>
      </c>
      <c r="E322" t="str">
        <f>VLOOKUP($C322&amp;E$1,Sheet2!$A$2:$W$219,MATCH(Setup!$B322,Sheet2!$A$1:$W$1,0),FALSE)</f>
        <v/>
      </c>
    </row>
    <row r="323" spans="1:5" ht="27" x14ac:dyDescent="0.4">
      <c r="A323">
        <f t="shared" si="13"/>
        <v>17</v>
      </c>
      <c r="B323">
        <f t="shared" si="14"/>
        <v>2006</v>
      </c>
      <c r="C323" t="str">
        <f t="shared" ref="C323:C386" si="15">VLOOKUP(A323,$G$5:$H$114,2,FALSE)</f>
        <v>Brunei Darussalam</v>
      </c>
      <c r="D323" t="str">
        <f>VLOOKUP($C323&amp;D$1,Sheet2!$A$2:$W$219,MATCH(Setup!$B323,Sheet2!$A$1:$W$1,0),FALSE)</f>
        <v/>
      </c>
      <c r="E323" t="str">
        <f>VLOOKUP($C323&amp;E$1,Sheet2!$A$2:$W$219,MATCH(Setup!$B323,Sheet2!$A$1:$W$1,0),FALSE)</f>
        <v/>
      </c>
    </row>
    <row r="324" spans="1:5" ht="27" x14ac:dyDescent="0.4">
      <c r="A324">
        <f t="shared" si="13"/>
        <v>17</v>
      </c>
      <c r="B324">
        <f t="shared" si="14"/>
        <v>2007</v>
      </c>
      <c r="C324" t="str">
        <f t="shared" si="15"/>
        <v>Brunei Darussalam</v>
      </c>
      <c r="D324" t="str">
        <f>VLOOKUP($C324&amp;D$1,Sheet2!$A$2:$W$219,MATCH(Setup!$B324,Sheet2!$A$1:$W$1,0),FALSE)</f>
        <v/>
      </c>
      <c r="E324" t="str">
        <f>VLOOKUP($C324&amp;E$1,Sheet2!$A$2:$W$219,MATCH(Setup!$B324,Sheet2!$A$1:$W$1,0),FALSE)</f>
        <v/>
      </c>
    </row>
    <row r="325" spans="1:5" ht="27" x14ac:dyDescent="0.4">
      <c r="A325">
        <f t="shared" si="13"/>
        <v>17</v>
      </c>
      <c r="B325">
        <f t="shared" si="14"/>
        <v>2008</v>
      </c>
      <c r="C325" t="str">
        <f t="shared" si="15"/>
        <v>Brunei Darussalam</v>
      </c>
      <c r="D325" t="str">
        <f>VLOOKUP($C325&amp;D$1,Sheet2!$A$2:$W$219,MATCH(Setup!$B325,Sheet2!$A$1:$W$1,0),FALSE)</f>
        <v/>
      </c>
      <c r="E325" t="str">
        <f>VLOOKUP($C325&amp;E$1,Sheet2!$A$2:$W$219,MATCH(Setup!$B325,Sheet2!$A$1:$W$1,0),FALSE)</f>
        <v/>
      </c>
    </row>
    <row r="326" spans="1:5" ht="27" x14ac:dyDescent="0.4">
      <c r="A326">
        <f t="shared" si="13"/>
        <v>17</v>
      </c>
      <c r="B326">
        <f t="shared" si="14"/>
        <v>2009</v>
      </c>
      <c r="C326" t="str">
        <f t="shared" si="15"/>
        <v>Brunei Darussalam</v>
      </c>
      <c r="D326" t="str">
        <f>VLOOKUP($C326&amp;D$1,Sheet2!$A$2:$W$219,MATCH(Setup!$B326,Sheet2!$A$1:$W$1,0),FALSE)</f>
        <v/>
      </c>
      <c r="E326" t="str">
        <f>VLOOKUP($C326&amp;E$1,Sheet2!$A$2:$W$219,MATCH(Setup!$B326,Sheet2!$A$1:$W$1,0),FALSE)</f>
        <v/>
      </c>
    </row>
    <row r="327" spans="1:5" ht="27" x14ac:dyDescent="0.4">
      <c r="A327">
        <f t="shared" si="13"/>
        <v>17</v>
      </c>
      <c r="B327">
        <f t="shared" si="14"/>
        <v>2010</v>
      </c>
      <c r="C327" t="str">
        <f t="shared" si="15"/>
        <v>Brunei Darussalam</v>
      </c>
      <c r="D327" t="str">
        <f>VLOOKUP($C327&amp;D$1,Sheet2!$A$2:$W$219,MATCH(Setup!$B327,Sheet2!$A$1:$W$1,0),FALSE)</f>
        <v/>
      </c>
      <c r="E327">
        <f>VLOOKUP($C327&amp;E$1,Sheet2!$A$2:$W$219,MATCH(Setup!$B327,Sheet2!$A$1:$W$1,0),FALSE)</f>
        <v>2.8296378031528193</v>
      </c>
    </row>
    <row r="328" spans="1:5" ht="27" x14ac:dyDescent="0.4">
      <c r="A328">
        <f t="shared" si="13"/>
        <v>17</v>
      </c>
      <c r="B328">
        <f t="shared" si="14"/>
        <v>2011</v>
      </c>
      <c r="C328" t="str">
        <f t="shared" si="15"/>
        <v>Brunei Darussalam</v>
      </c>
      <c r="D328" t="str">
        <f>VLOOKUP($C328&amp;D$1,Sheet2!$A$2:$W$219,MATCH(Setup!$B328,Sheet2!$A$1:$W$1,0),FALSE)</f>
        <v/>
      </c>
      <c r="E328">
        <f>VLOOKUP($C328&amp;E$1,Sheet2!$A$2:$W$219,MATCH(Setup!$B328,Sheet2!$A$1:$W$1,0),FALSE)</f>
        <v>2.4176889586875085</v>
      </c>
    </row>
    <row r="329" spans="1:5" ht="27" x14ac:dyDescent="0.4">
      <c r="A329">
        <f t="shared" si="13"/>
        <v>17</v>
      </c>
      <c r="B329">
        <f t="shared" si="14"/>
        <v>2012</v>
      </c>
      <c r="C329" t="str">
        <f t="shared" si="15"/>
        <v>Brunei Darussalam</v>
      </c>
      <c r="D329" t="str">
        <f>VLOOKUP($C329&amp;D$1,Sheet2!$A$2:$W$219,MATCH(Setup!$B329,Sheet2!$A$1:$W$1,0),FALSE)</f>
        <v/>
      </c>
      <c r="E329">
        <f>VLOOKUP($C329&amp;E$1,Sheet2!$A$2:$W$219,MATCH(Setup!$B329,Sheet2!$A$1:$W$1,0),FALSE)</f>
        <v>1.4431553634921843</v>
      </c>
    </row>
    <row r="330" spans="1:5" ht="27" x14ac:dyDescent="0.4">
      <c r="A330">
        <f t="shared" si="13"/>
        <v>17</v>
      </c>
      <c r="B330">
        <f t="shared" si="14"/>
        <v>2013</v>
      </c>
      <c r="C330" t="str">
        <f t="shared" si="15"/>
        <v>Brunei Darussalam</v>
      </c>
      <c r="D330" t="str">
        <f>VLOOKUP($C330&amp;D$1,Sheet2!$A$2:$W$219,MATCH(Setup!$B330,Sheet2!$A$1:$W$1,0),FALSE)</f>
        <v/>
      </c>
      <c r="E330">
        <f>VLOOKUP($C330&amp;E$1,Sheet2!$A$2:$W$219,MATCH(Setup!$B330,Sheet2!$A$1:$W$1,0),FALSE)</f>
        <v>7.1377622733822648</v>
      </c>
    </row>
    <row r="331" spans="1:5" ht="27" x14ac:dyDescent="0.4">
      <c r="A331">
        <f t="shared" si="13"/>
        <v>17</v>
      </c>
      <c r="B331">
        <f t="shared" si="14"/>
        <v>2014</v>
      </c>
      <c r="C331" t="str">
        <f t="shared" si="15"/>
        <v>Brunei Darussalam</v>
      </c>
      <c r="D331" t="str">
        <f>VLOOKUP($C331&amp;D$1,Sheet2!$A$2:$W$219,MATCH(Setup!$B331,Sheet2!$A$1:$W$1,0),FALSE)</f>
        <v/>
      </c>
      <c r="E331">
        <f>VLOOKUP($C331&amp;E$1,Sheet2!$A$2:$W$219,MATCH(Setup!$B331,Sheet2!$A$1:$W$1,0),FALSE)</f>
        <v>7.9235949368527496</v>
      </c>
    </row>
    <row r="332" spans="1:5" ht="27" x14ac:dyDescent="0.4">
      <c r="A332">
        <f t="shared" si="13"/>
        <v>17</v>
      </c>
      <c r="B332">
        <f t="shared" si="14"/>
        <v>2015</v>
      </c>
      <c r="C332" t="str">
        <f t="shared" si="15"/>
        <v>Brunei Darussalam</v>
      </c>
      <c r="D332" t="str">
        <f>VLOOKUP($C332&amp;D$1,Sheet2!$A$2:$W$219,MATCH(Setup!$B332,Sheet2!$A$1:$W$1,0),FALSE)</f>
        <v/>
      </c>
      <c r="E332">
        <f>VLOOKUP($C332&amp;E$1,Sheet2!$A$2:$W$219,MATCH(Setup!$B332,Sheet2!$A$1:$W$1,0),FALSE)</f>
        <v>7.8617506425211872</v>
      </c>
    </row>
    <row r="333" spans="1:5" ht="27" x14ac:dyDescent="0.4">
      <c r="A333">
        <f t="shared" si="13"/>
        <v>17</v>
      </c>
      <c r="B333">
        <f t="shared" si="14"/>
        <v>2016</v>
      </c>
      <c r="C333" t="str">
        <f t="shared" si="15"/>
        <v>Brunei Darussalam</v>
      </c>
      <c r="D333" t="str">
        <f>VLOOKUP($C333&amp;D$1,Sheet2!$A$2:$W$219,MATCH(Setup!$B333,Sheet2!$A$1:$W$1,0),FALSE)</f>
        <v/>
      </c>
      <c r="E333">
        <f>VLOOKUP($C333&amp;E$1,Sheet2!$A$2:$W$219,MATCH(Setup!$B333,Sheet2!$A$1:$W$1,0),FALSE)</f>
        <v>2.1344702846530432</v>
      </c>
    </row>
    <row r="334" spans="1:5" ht="27" x14ac:dyDescent="0.4">
      <c r="A334">
        <f t="shared" si="13"/>
        <v>17</v>
      </c>
      <c r="B334">
        <f t="shared" si="14"/>
        <v>2017</v>
      </c>
      <c r="C334" t="str">
        <f t="shared" si="15"/>
        <v>Brunei Darussalam</v>
      </c>
      <c r="D334" t="str">
        <f>VLOOKUP($C334&amp;D$1,Sheet2!$A$2:$W$219,MATCH(Setup!$B334,Sheet2!$A$1:$W$1,0),FALSE)</f>
        <v/>
      </c>
      <c r="E334">
        <f>VLOOKUP($C334&amp;E$1,Sheet2!$A$2:$W$219,MATCH(Setup!$B334,Sheet2!$A$1:$W$1,0),FALSE)</f>
        <v>3.4060478265106928</v>
      </c>
    </row>
    <row r="335" spans="1:5" ht="27" x14ac:dyDescent="0.4">
      <c r="A335">
        <f t="shared" si="13"/>
        <v>17</v>
      </c>
      <c r="B335">
        <f t="shared" si="14"/>
        <v>2018</v>
      </c>
      <c r="C335" t="str">
        <f t="shared" si="15"/>
        <v>Brunei Darussalam</v>
      </c>
      <c r="D335" t="str">
        <f>VLOOKUP($C335&amp;D$1,Sheet2!$A$2:$W$219,MATCH(Setup!$B335,Sheet2!$A$1:$W$1,0),FALSE)</f>
        <v/>
      </c>
      <c r="E335">
        <f>VLOOKUP($C335&amp;E$1,Sheet2!$A$2:$W$219,MATCH(Setup!$B335,Sheet2!$A$1:$W$1,0),FALSE)</f>
        <v>6.2320930326739905</v>
      </c>
    </row>
    <row r="336" spans="1:5" ht="27" x14ac:dyDescent="0.4">
      <c r="A336">
        <f t="shared" si="13"/>
        <v>17</v>
      </c>
      <c r="B336">
        <f t="shared" si="14"/>
        <v>2019</v>
      </c>
      <c r="C336" t="str">
        <f t="shared" si="15"/>
        <v>Brunei Darussalam</v>
      </c>
      <c r="D336" t="str">
        <f>VLOOKUP($C336&amp;D$1,Sheet2!$A$2:$W$219,MATCH(Setup!$B336,Sheet2!$A$1:$W$1,0),FALSE)</f>
        <v/>
      </c>
      <c r="E336">
        <f>VLOOKUP($C336&amp;E$1,Sheet2!$A$2:$W$219,MATCH(Setup!$B336,Sheet2!$A$1:$W$1,0),FALSE)</f>
        <v>93.012728869176357</v>
      </c>
    </row>
    <row r="337" spans="1:5" ht="27" x14ac:dyDescent="0.4">
      <c r="A337">
        <f t="shared" si="13"/>
        <v>17</v>
      </c>
      <c r="B337">
        <f t="shared" si="14"/>
        <v>2020</v>
      </c>
      <c r="C337" t="str">
        <f t="shared" si="15"/>
        <v>Brunei Darussalam</v>
      </c>
      <c r="D337" t="str">
        <f>VLOOKUP($C337&amp;D$1,Sheet2!$A$2:$W$219,MATCH(Setup!$B337,Sheet2!$A$1:$W$1,0),FALSE)</f>
        <v/>
      </c>
      <c r="E337">
        <f>VLOOKUP($C337&amp;E$1,Sheet2!$A$2:$W$219,MATCH(Setup!$B337,Sheet2!$A$1:$W$1,0),FALSE)</f>
        <v>-19.946684176041035</v>
      </c>
    </row>
    <row r="338" spans="1:5" ht="27" x14ac:dyDescent="0.4">
      <c r="A338">
        <f t="shared" si="13"/>
        <v>17</v>
      </c>
      <c r="B338">
        <f t="shared" si="14"/>
        <v>2021</v>
      </c>
      <c r="C338" t="str">
        <f t="shared" si="15"/>
        <v>Brunei Darussalam</v>
      </c>
      <c r="D338">
        <f>VLOOKUP($C338&amp;D$1,Sheet2!$A$2:$W$219,MATCH(Setup!$B338,Sheet2!$A$1:$W$1,0),FALSE)</f>
        <v>7.0904296147179577</v>
      </c>
      <c r="E338">
        <f>VLOOKUP($C338&amp;E$1,Sheet2!$A$2:$W$219,MATCH(Setup!$B338,Sheet2!$A$1:$W$1,0),FALSE)</f>
        <v>-7.244452965711992</v>
      </c>
    </row>
    <row r="339" spans="1:5" ht="27" x14ac:dyDescent="0.4">
      <c r="A339">
        <f t="shared" si="13"/>
        <v>17</v>
      </c>
      <c r="B339">
        <f t="shared" si="14"/>
        <v>2022</v>
      </c>
      <c r="C339" t="str">
        <f t="shared" si="15"/>
        <v>Brunei Darussalam</v>
      </c>
      <c r="D339">
        <f>VLOOKUP($C339&amp;D$1,Sheet2!$A$2:$W$219,MATCH(Setup!$B339,Sheet2!$A$1:$W$1,0),FALSE)</f>
        <v>6.2443521042257286</v>
      </c>
      <c r="E339">
        <f>VLOOKUP($C339&amp;E$1,Sheet2!$A$2:$W$219,MATCH(Setup!$B339,Sheet2!$A$1:$W$1,0),FALSE)</f>
        <v>-4.1630702305264977</v>
      </c>
    </row>
    <row r="340" spans="1:5" ht="27" x14ac:dyDescent="0.4">
      <c r="A340">
        <f t="shared" si="13"/>
        <v>17</v>
      </c>
      <c r="B340">
        <f t="shared" si="14"/>
        <v>2023</v>
      </c>
      <c r="C340" t="str">
        <f t="shared" si="15"/>
        <v>Brunei Darussalam</v>
      </c>
      <c r="D340">
        <f>VLOOKUP($C340&amp;D$1,Sheet2!$A$2:$W$219,MATCH(Setup!$B340,Sheet2!$A$1:$W$1,0),FALSE)</f>
        <v>0</v>
      </c>
      <c r="E340" t="str">
        <f>VLOOKUP($C340&amp;E$1,Sheet2!$A$2:$W$219,MATCH(Setup!$B340,Sheet2!$A$1:$W$1,0),FALSE)</f>
        <v/>
      </c>
    </row>
    <row r="341" spans="1:5" ht="27" x14ac:dyDescent="0.4">
      <c r="A341">
        <f t="shared" si="13"/>
        <v>17</v>
      </c>
      <c r="B341">
        <f t="shared" si="14"/>
        <v>2024</v>
      </c>
      <c r="C341" t="str">
        <f t="shared" si="15"/>
        <v>Brunei Darussalam</v>
      </c>
      <c r="D341" t="str">
        <f>VLOOKUP($C341&amp;D$1,Sheet2!$A$2:$W$219,MATCH(Setup!$B341,Sheet2!$A$1:$W$1,0),FALSE)</f>
        <v/>
      </c>
      <c r="E341" t="str">
        <f>VLOOKUP($C341&amp;E$1,Sheet2!$A$2:$W$219,MATCH(Setup!$B341,Sheet2!$A$1:$W$1,0),FALSE)</f>
        <v/>
      </c>
    </row>
    <row r="342" spans="1:5" x14ac:dyDescent="0.4">
      <c r="A342">
        <f t="shared" si="13"/>
        <v>18</v>
      </c>
      <c r="B342">
        <f t="shared" si="14"/>
        <v>2005</v>
      </c>
      <c r="C342" t="str">
        <f t="shared" si="15"/>
        <v>Bulgaria</v>
      </c>
      <c r="D342" t="str">
        <f>VLOOKUP($C342&amp;D$1,Sheet2!$A$2:$W$219,MATCH(Setup!$B342,Sheet2!$A$1:$W$1,0),FALSE)</f>
        <v/>
      </c>
      <c r="E342" t="str">
        <f>VLOOKUP($C342&amp;E$1,Sheet2!$A$2:$W$219,MATCH(Setup!$B342,Sheet2!$A$1:$W$1,0),FALSE)</f>
        <v/>
      </c>
    </row>
    <row r="343" spans="1:5" x14ac:dyDescent="0.4">
      <c r="A343">
        <f t="shared" ref="A343:A406" si="16">A323+1</f>
        <v>18</v>
      </c>
      <c r="B343">
        <f t="shared" ref="B343:B406" si="17">B323</f>
        <v>2006</v>
      </c>
      <c r="C343" t="str">
        <f t="shared" si="15"/>
        <v>Bulgaria</v>
      </c>
      <c r="D343" t="str">
        <f>VLOOKUP($C343&amp;D$1,Sheet2!$A$2:$W$219,MATCH(Setup!$B343,Sheet2!$A$1:$W$1,0),FALSE)</f>
        <v/>
      </c>
      <c r="E343" t="str">
        <f>VLOOKUP($C343&amp;E$1,Sheet2!$A$2:$W$219,MATCH(Setup!$B343,Sheet2!$A$1:$W$1,0),FALSE)</f>
        <v/>
      </c>
    </row>
    <row r="344" spans="1:5" x14ac:dyDescent="0.4">
      <c r="A344">
        <f t="shared" si="16"/>
        <v>18</v>
      </c>
      <c r="B344">
        <f t="shared" si="17"/>
        <v>2007</v>
      </c>
      <c r="C344" t="str">
        <f t="shared" si="15"/>
        <v>Bulgaria</v>
      </c>
      <c r="D344" t="str">
        <f>VLOOKUP($C344&amp;D$1,Sheet2!$A$2:$W$219,MATCH(Setup!$B344,Sheet2!$A$1:$W$1,0),FALSE)</f>
        <v/>
      </c>
      <c r="E344" t="str">
        <f>VLOOKUP($C344&amp;E$1,Sheet2!$A$2:$W$219,MATCH(Setup!$B344,Sheet2!$A$1:$W$1,0),FALSE)</f>
        <v/>
      </c>
    </row>
    <row r="345" spans="1:5" x14ac:dyDescent="0.4">
      <c r="A345">
        <f t="shared" si="16"/>
        <v>18</v>
      </c>
      <c r="B345">
        <f t="shared" si="17"/>
        <v>2008</v>
      </c>
      <c r="C345" t="str">
        <f t="shared" si="15"/>
        <v>Bulgaria</v>
      </c>
      <c r="D345" t="str">
        <f>VLOOKUP($C345&amp;D$1,Sheet2!$A$2:$W$219,MATCH(Setup!$B345,Sheet2!$A$1:$W$1,0),FALSE)</f>
        <v/>
      </c>
      <c r="E345" t="str">
        <f>VLOOKUP($C345&amp;E$1,Sheet2!$A$2:$W$219,MATCH(Setup!$B345,Sheet2!$A$1:$W$1,0),FALSE)</f>
        <v/>
      </c>
    </row>
    <row r="346" spans="1:5" x14ac:dyDescent="0.4">
      <c r="A346">
        <f t="shared" si="16"/>
        <v>18</v>
      </c>
      <c r="B346">
        <f t="shared" si="17"/>
        <v>2009</v>
      </c>
      <c r="C346" t="str">
        <f t="shared" si="15"/>
        <v>Bulgaria</v>
      </c>
      <c r="D346" t="str">
        <f>VLOOKUP($C346&amp;D$1,Sheet2!$A$2:$W$219,MATCH(Setup!$B346,Sheet2!$A$1:$W$1,0),FALSE)</f>
        <v/>
      </c>
      <c r="E346" t="str">
        <f>VLOOKUP($C346&amp;E$1,Sheet2!$A$2:$W$219,MATCH(Setup!$B346,Sheet2!$A$1:$W$1,0),FALSE)</f>
        <v/>
      </c>
    </row>
    <row r="347" spans="1:5" x14ac:dyDescent="0.4">
      <c r="A347">
        <f t="shared" si="16"/>
        <v>18</v>
      </c>
      <c r="B347">
        <f t="shared" si="17"/>
        <v>2010</v>
      </c>
      <c r="C347" t="str">
        <f t="shared" si="15"/>
        <v>Bulgaria</v>
      </c>
      <c r="D347">
        <f>VLOOKUP($C347&amp;D$1,Sheet2!$A$2:$W$219,MATCH(Setup!$B347,Sheet2!$A$1:$W$1,0),FALSE)</f>
        <v>1.2537658714972149</v>
      </c>
      <c r="E347" t="str">
        <f>VLOOKUP($C347&amp;E$1,Sheet2!$A$2:$W$219,MATCH(Setup!$B347,Sheet2!$A$1:$W$1,0),FALSE)</f>
        <v/>
      </c>
    </row>
    <row r="348" spans="1:5" x14ac:dyDescent="0.4">
      <c r="A348">
        <f t="shared" si="16"/>
        <v>18</v>
      </c>
      <c r="B348">
        <f t="shared" si="17"/>
        <v>2011</v>
      </c>
      <c r="C348" t="str">
        <f t="shared" si="15"/>
        <v>Bulgaria</v>
      </c>
      <c r="D348">
        <f>VLOOKUP($C348&amp;D$1,Sheet2!$A$2:$W$219,MATCH(Setup!$B348,Sheet2!$A$1:$W$1,0),FALSE)</f>
        <v>0.98479886097823377</v>
      </c>
      <c r="E348" t="str">
        <f>VLOOKUP($C348&amp;E$1,Sheet2!$A$2:$W$219,MATCH(Setup!$B348,Sheet2!$A$1:$W$1,0),FALSE)</f>
        <v/>
      </c>
    </row>
    <row r="349" spans="1:5" x14ac:dyDescent="0.4">
      <c r="A349">
        <f t="shared" si="16"/>
        <v>18</v>
      </c>
      <c r="B349">
        <f t="shared" si="17"/>
        <v>2012</v>
      </c>
      <c r="C349" t="str">
        <f t="shared" si="15"/>
        <v>Bulgaria</v>
      </c>
      <c r="D349">
        <f>VLOOKUP($C349&amp;D$1,Sheet2!$A$2:$W$219,MATCH(Setup!$B349,Sheet2!$A$1:$W$1,0),FALSE)</f>
        <v>0.86816532323927409</v>
      </c>
      <c r="E349" t="str">
        <f>VLOOKUP($C349&amp;E$1,Sheet2!$A$2:$W$219,MATCH(Setup!$B349,Sheet2!$A$1:$W$1,0),FALSE)</f>
        <v/>
      </c>
    </row>
    <row r="350" spans="1:5" x14ac:dyDescent="0.4">
      <c r="A350">
        <f t="shared" si="16"/>
        <v>18</v>
      </c>
      <c r="B350">
        <f t="shared" si="17"/>
        <v>2013</v>
      </c>
      <c r="C350" t="str">
        <f t="shared" si="15"/>
        <v>Bulgaria</v>
      </c>
      <c r="D350">
        <f>VLOOKUP($C350&amp;D$1,Sheet2!$A$2:$W$219,MATCH(Setup!$B350,Sheet2!$A$1:$W$1,0),FALSE)</f>
        <v>0.84732390865648344</v>
      </c>
      <c r="E350" t="str">
        <f>VLOOKUP($C350&amp;E$1,Sheet2!$A$2:$W$219,MATCH(Setup!$B350,Sheet2!$A$1:$W$1,0),FALSE)</f>
        <v/>
      </c>
    </row>
    <row r="351" spans="1:5" x14ac:dyDescent="0.4">
      <c r="A351">
        <f t="shared" si="16"/>
        <v>18</v>
      </c>
      <c r="B351">
        <f t="shared" si="17"/>
        <v>2014</v>
      </c>
      <c r="C351" t="str">
        <f t="shared" si="15"/>
        <v>Bulgaria</v>
      </c>
      <c r="D351">
        <f>VLOOKUP($C351&amp;D$1,Sheet2!$A$2:$W$219,MATCH(Setup!$B351,Sheet2!$A$1:$W$1,0),FALSE)</f>
        <v>0.77203902817804704</v>
      </c>
      <c r="E351" t="str">
        <f>VLOOKUP($C351&amp;E$1,Sheet2!$A$2:$W$219,MATCH(Setup!$B351,Sheet2!$A$1:$W$1,0),FALSE)</f>
        <v/>
      </c>
    </row>
    <row r="352" spans="1:5" x14ac:dyDescent="0.4">
      <c r="A352">
        <f t="shared" si="16"/>
        <v>18</v>
      </c>
      <c r="B352">
        <f t="shared" si="17"/>
        <v>2015</v>
      </c>
      <c r="C352" t="str">
        <f t="shared" si="15"/>
        <v>Bulgaria</v>
      </c>
      <c r="D352">
        <f>VLOOKUP($C352&amp;D$1,Sheet2!$A$2:$W$219,MATCH(Setup!$B352,Sheet2!$A$1:$W$1,0),FALSE)</f>
        <v>0.69896630225698564</v>
      </c>
      <c r="E352" t="str">
        <f>VLOOKUP($C352&amp;E$1,Sheet2!$A$2:$W$219,MATCH(Setup!$B352,Sheet2!$A$1:$W$1,0),FALSE)</f>
        <v/>
      </c>
    </row>
    <row r="353" spans="1:5" x14ac:dyDescent="0.4">
      <c r="A353">
        <f t="shared" si="16"/>
        <v>18</v>
      </c>
      <c r="B353">
        <f t="shared" si="17"/>
        <v>2016</v>
      </c>
      <c r="C353" t="str">
        <f t="shared" si="15"/>
        <v>Bulgaria</v>
      </c>
      <c r="D353">
        <f>VLOOKUP($C353&amp;D$1,Sheet2!$A$2:$W$219,MATCH(Setup!$B353,Sheet2!$A$1:$W$1,0),FALSE)</f>
        <v>0.71133544268540128</v>
      </c>
      <c r="E353" t="str">
        <f>VLOOKUP($C353&amp;E$1,Sheet2!$A$2:$W$219,MATCH(Setup!$B353,Sheet2!$A$1:$W$1,0),FALSE)</f>
        <v/>
      </c>
    </row>
    <row r="354" spans="1:5" x14ac:dyDescent="0.4">
      <c r="A354">
        <f t="shared" si="16"/>
        <v>18</v>
      </c>
      <c r="B354">
        <f t="shared" si="17"/>
        <v>2017</v>
      </c>
      <c r="C354" t="str">
        <f t="shared" si="15"/>
        <v>Bulgaria</v>
      </c>
      <c r="D354">
        <f>VLOOKUP($C354&amp;D$1,Sheet2!$A$2:$W$219,MATCH(Setup!$B354,Sheet2!$A$1:$W$1,0),FALSE)</f>
        <v>0.70077397910240313</v>
      </c>
      <c r="E354" t="str">
        <f>VLOOKUP($C354&amp;E$1,Sheet2!$A$2:$W$219,MATCH(Setup!$B354,Sheet2!$A$1:$W$1,0),FALSE)</f>
        <v/>
      </c>
    </row>
    <row r="355" spans="1:5" x14ac:dyDescent="0.4">
      <c r="A355">
        <f t="shared" si="16"/>
        <v>18</v>
      </c>
      <c r="B355">
        <f t="shared" si="17"/>
        <v>2018</v>
      </c>
      <c r="C355" t="str">
        <f t="shared" si="15"/>
        <v>Bulgaria</v>
      </c>
      <c r="D355" t="str">
        <f>VLOOKUP($C355&amp;D$1,Sheet2!$A$2:$W$219,MATCH(Setup!$B355,Sheet2!$A$1:$W$1,0),FALSE)</f>
        <v/>
      </c>
      <c r="E355" t="str">
        <f>VLOOKUP($C355&amp;E$1,Sheet2!$A$2:$W$219,MATCH(Setup!$B355,Sheet2!$A$1:$W$1,0),FALSE)</f>
        <v/>
      </c>
    </row>
    <row r="356" spans="1:5" x14ac:dyDescent="0.4">
      <c r="A356">
        <f t="shared" si="16"/>
        <v>18</v>
      </c>
      <c r="B356">
        <f t="shared" si="17"/>
        <v>2019</v>
      </c>
      <c r="C356" t="str">
        <f t="shared" si="15"/>
        <v>Bulgaria</v>
      </c>
      <c r="D356" t="str">
        <f>VLOOKUP($C356&amp;D$1,Sheet2!$A$2:$W$219,MATCH(Setup!$B356,Sheet2!$A$1:$W$1,0),FALSE)</f>
        <v/>
      </c>
      <c r="E356" t="str">
        <f>VLOOKUP($C356&amp;E$1,Sheet2!$A$2:$W$219,MATCH(Setup!$B356,Sheet2!$A$1:$W$1,0),FALSE)</f>
        <v/>
      </c>
    </row>
    <row r="357" spans="1:5" x14ac:dyDescent="0.4">
      <c r="A357">
        <f t="shared" si="16"/>
        <v>18</v>
      </c>
      <c r="B357">
        <f t="shared" si="17"/>
        <v>2020</v>
      </c>
      <c r="C357" t="str">
        <f t="shared" si="15"/>
        <v>Bulgaria</v>
      </c>
      <c r="D357" t="str">
        <f>VLOOKUP($C357&amp;D$1,Sheet2!$A$2:$W$219,MATCH(Setup!$B357,Sheet2!$A$1:$W$1,0),FALSE)</f>
        <v/>
      </c>
      <c r="E357" t="str">
        <f>VLOOKUP($C357&amp;E$1,Sheet2!$A$2:$W$219,MATCH(Setup!$B357,Sheet2!$A$1:$W$1,0),FALSE)</f>
        <v/>
      </c>
    </row>
    <row r="358" spans="1:5" x14ac:dyDescent="0.4">
      <c r="A358">
        <f t="shared" si="16"/>
        <v>18</v>
      </c>
      <c r="B358">
        <f t="shared" si="17"/>
        <v>2021</v>
      </c>
      <c r="C358" t="str">
        <f t="shared" si="15"/>
        <v>Bulgaria</v>
      </c>
      <c r="D358" t="str">
        <f>VLOOKUP($C358&amp;D$1,Sheet2!$A$2:$W$219,MATCH(Setup!$B358,Sheet2!$A$1:$W$1,0),FALSE)</f>
        <v/>
      </c>
      <c r="E358">
        <f>VLOOKUP($C358&amp;E$1,Sheet2!$A$2:$W$219,MATCH(Setup!$B358,Sheet2!$A$1:$W$1,0),FALSE)</f>
        <v>2.6059977643684848</v>
      </c>
    </row>
    <row r="359" spans="1:5" x14ac:dyDescent="0.4">
      <c r="A359">
        <f t="shared" si="16"/>
        <v>18</v>
      </c>
      <c r="B359">
        <f t="shared" si="17"/>
        <v>2022</v>
      </c>
      <c r="C359" t="str">
        <f t="shared" si="15"/>
        <v>Bulgaria</v>
      </c>
      <c r="D359" t="str">
        <f>VLOOKUP($C359&amp;D$1,Sheet2!$A$2:$W$219,MATCH(Setup!$B359,Sheet2!$A$1:$W$1,0),FALSE)</f>
        <v/>
      </c>
      <c r="E359">
        <f>VLOOKUP($C359&amp;E$1,Sheet2!$A$2:$W$219,MATCH(Setup!$B359,Sheet2!$A$1:$W$1,0),FALSE)</f>
        <v>4.0484812450932406</v>
      </c>
    </row>
    <row r="360" spans="1:5" x14ac:dyDescent="0.4">
      <c r="A360">
        <f t="shared" si="16"/>
        <v>18</v>
      </c>
      <c r="B360">
        <f t="shared" si="17"/>
        <v>2023</v>
      </c>
      <c r="C360" t="str">
        <f t="shared" si="15"/>
        <v>Bulgaria</v>
      </c>
      <c r="D360" t="str">
        <f>VLOOKUP($C360&amp;D$1,Sheet2!$A$2:$W$219,MATCH(Setup!$B360,Sheet2!$A$1:$W$1,0),FALSE)</f>
        <v/>
      </c>
      <c r="E360">
        <f>VLOOKUP($C360&amp;E$1,Sheet2!$A$2:$W$219,MATCH(Setup!$B360,Sheet2!$A$1:$W$1,0),FALSE)</f>
        <v>6.4469607195461451</v>
      </c>
    </row>
    <row r="361" spans="1:5" x14ac:dyDescent="0.4">
      <c r="A361">
        <f t="shared" si="16"/>
        <v>18</v>
      </c>
      <c r="B361">
        <f t="shared" si="17"/>
        <v>2024</v>
      </c>
      <c r="C361" t="str">
        <f t="shared" si="15"/>
        <v>Bulgaria</v>
      </c>
      <c r="D361" t="str">
        <f>VLOOKUP($C361&amp;D$1,Sheet2!$A$2:$W$219,MATCH(Setup!$B361,Sheet2!$A$1:$W$1,0),FALSE)</f>
        <v/>
      </c>
      <c r="E361" t="str">
        <f>VLOOKUP($C361&amp;E$1,Sheet2!$A$2:$W$219,MATCH(Setup!$B361,Sheet2!$A$1:$W$1,0),FALSE)</f>
        <v/>
      </c>
    </row>
    <row r="362" spans="1:5" x14ac:dyDescent="0.4">
      <c r="A362">
        <f t="shared" si="16"/>
        <v>19</v>
      </c>
      <c r="B362">
        <f t="shared" si="17"/>
        <v>2005</v>
      </c>
      <c r="C362" t="str">
        <f t="shared" si="15"/>
        <v>Burundi</v>
      </c>
      <c r="D362" t="str">
        <f>VLOOKUP($C362&amp;D$1,Sheet2!$A$2:$W$219,MATCH(Setup!$B362,Sheet2!$A$1:$W$1,0),FALSE)</f>
        <v/>
      </c>
      <c r="E362" t="str">
        <f>VLOOKUP($C362&amp;E$1,Sheet2!$A$2:$W$219,MATCH(Setup!$B362,Sheet2!$A$1:$W$1,0),FALSE)</f>
        <v/>
      </c>
    </row>
    <row r="363" spans="1:5" x14ac:dyDescent="0.4">
      <c r="A363">
        <f t="shared" si="16"/>
        <v>19</v>
      </c>
      <c r="B363">
        <f t="shared" si="17"/>
        <v>2006</v>
      </c>
      <c r="C363" t="str">
        <f t="shared" si="15"/>
        <v>Burundi</v>
      </c>
      <c r="D363" t="str">
        <f>VLOOKUP($C363&amp;D$1,Sheet2!$A$2:$W$219,MATCH(Setup!$B363,Sheet2!$A$1:$W$1,0),FALSE)</f>
        <v/>
      </c>
      <c r="E363" t="str">
        <f>VLOOKUP($C363&amp;E$1,Sheet2!$A$2:$W$219,MATCH(Setup!$B363,Sheet2!$A$1:$W$1,0),FALSE)</f>
        <v/>
      </c>
    </row>
    <row r="364" spans="1:5" x14ac:dyDescent="0.4">
      <c r="A364">
        <f t="shared" si="16"/>
        <v>19</v>
      </c>
      <c r="B364">
        <f t="shared" si="17"/>
        <v>2007</v>
      </c>
      <c r="C364" t="str">
        <f t="shared" si="15"/>
        <v>Burundi</v>
      </c>
      <c r="D364" t="str">
        <f>VLOOKUP($C364&amp;D$1,Sheet2!$A$2:$W$219,MATCH(Setup!$B364,Sheet2!$A$1:$W$1,0),FALSE)</f>
        <v/>
      </c>
      <c r="E364" t="str">
        <f>VLOOKUP($C364&amp;E$1,Sheet2!$A$2:$W$219,MATCH(Setup!$B364,Sheet2!$A$1:$W$1,0),FALSE)</f>
        <v/>
      </c>
    </row>
    <row r="365" spans="1:5" x14ac:dyDescent="0.4">
      <c r="A365">
        <f t="shared" si="16"/>
        <v>19</v>
      </c>
      <c r="B365">
        <f t="shared" si="17"/>
        <v>2008</v>
      </c>
      <c r="C365" t="str">
        <f t="shared" si="15"/>
        <v>Burundi</v>
      </c>
      <c r="D365" t="str">
        <f>VLOOKUP($C365&amp;D$1,Sheet2!$A$2:$W$219,MATCH(Setup!$B365,Sheet2!$A$1:$W$1,0),FALSE)</f>
        <v/>
      </c>
      <c r="E365" t="str">
        <f>VLOOKUP($C365&amp;E$1,Sheet2!$A$2:$W$219,MATCH(Setup!$B365,Sheet2!$A$1:$W$1,0),FALSE)</f>
        <v/>
      </c>
    </row>
    <row r="366" spans="1:5" x14ac:dyDescent="0.4">
      <c r="A366">
        <f t="shared" si="16"/>
        <v>19</v>
      </c>
      <c r="B366">
        <f t="shared" si="17"/>
        <v>2009</v>
      </c>
      <c r="C366" t="str">
        <f t="shared" si="15"/>
        <v>Burundi</v>
      </c>
      <c r="D366" t="str">
        <f>VLOOKUP($C366&amp;D$1,Sheet2!$A$2:$W$219,MATCH(Setup!$B366,Sheet2!$A$1:$W$1,0),FALSE)</f>
        <v/>
      </c>
      <c r="E366" t="str">
        <f>VLOOKUP($C366&amp;E$1,Sheet2!$A$2:$W$219,MATCH(Setup!$B366,Sheet2!$A$1:$W$1,0),FALSE)</f>
        <v/>
      </c>
    </row>
    <row r="367" spans="1:5" x14ac:dyDescent="0.4">
      <c r="A367">
        <f t="shared" si="16"/>
        <v>19</v>
      </c>
      <c r="B367">
        <f t="shared" si="17"/>
        <v>2010</v>
      </c>
      <c r="C367" t="str">
        <f t="shared" si="15"/>
        <v>Burundi</v>
      </c>
      <c r="D367">
        <f>VLOOKUP($C367&amp;D$1,Sheet2!$A$2:$W$219,MATCH(Setup!$B367,Sheet2!$A$1:$W$1,0),FALSE)</f>
        <v>0.57081267209207753</v>
      </c>
      <c r="E367">
        <f>VLOOKUP($C367&amp;E$1,Sheet2!$A$2:$W$219,MATCH(Setup!$B367,Sheet2!$A$1:$W$1,0),FALSE)</f>
        <v>4.9937150746170529</v>
      </c>
    </row>
    <row r="368" spans="1:5" x14ac:dyDescent="0.4">
      <c r="A368">
        <f t="shared" si="16"/>
        <v>19</v>
      </c>
      <c r="B368">
        <f t="shared" si="17"/>
        <v>2011</v>
      </c>
      <c r="C368" t="str">
        <f t="shared" si="15"/>
        <v>Burundi</v>
      </c>
      <c r="D368">
        <f>VLOOKUP($C368&amp;D$1,Sheet2!$A$2:$W$219,MATCH(Setup!$B368,Sheet2!$A$1:$W$1,0),FALSE)</f>
        <v>0.518300825627523</v>
      </c>
      <c r="E368">
        <f>VLOOKUP($C368&amp;E$1,Sheet2!$A$2:$W$219,MATCH(Setup!$B368,Sheet2!$A$1:$W$1,0),FALSE)</f>
        <v>6.45399657320025</v>
      </c>
    </row>
    <row r="369" spans="1:5" x14ac:dyDescent="0.4">
      <c r="A369">
        <f t="shared" si="16"/>
        <v>19</v>
      </c>
      <c r="B369">
        <f t="shared" si="17"/>
        <v>2012</v>
      </c>
      <c r="C369" t="str">
        <f t="shared" si="15"/>
        <v>Burundi</v>
      </c>
      <c r="D369">
        <f>VLOOKUP($C369&amp;D$1,Sheet2!$A$2:$W$219,MATCH(Setup!$B369,Sheet2!$A$1:$W$1,0),FALSE)</f>
        <v>0.45240091690124135</v>
      </c>
      <c r="E369">
        <f>VLOOKUP($C369&amp;E$1,Sheet2!$A$2:$W$219,MATCH(Setup!$B369,Sheet2!$A$1:$W$1,0),FALSE)</f>
        <v>3.1136482194385935</v>
      </c>
    </row>
    <row r="370" spans="1:5" x14ac:dyDescent="0.4">
      <c r="A370">
        <f t="shared" si="16"/>
        <v>19</v>
      </c>
      <c r="B370">
        <f t="shared" si="17"/>
        <v>2013</v>
      </c>
      <c r="C370" t="str">
        <f t="shared" si="15"/>
        <v>Burundi</v>
      </c>
      <c r="D370">
        <f>VLOOKUP($C370&amp;D$1,Sheet2!$A$2:$W$219,MATCH(Setup!$B370,Sheet2!$A$1:$W$1,0),FALSE)</f>
        <v>0.42280128991579119</v>
      </c>
      <c r="E370">
        <f>VLOOKUP($C370&amp;E$1,Sheet2!$A$2:$W$219,MATCH(Setup!$B370,Sheet2!$A$1:$W$1,0),FALSE)</f>
        <v>2.4790472173618912</v>
      </c>
    </row>
    <row r="371" spans="1:5" x14ac:dyDescent="0.4">
      <c r="A371">
        <f t="shared" si="16"/>
        <v>19</v>
      </c>
      <c r="B371">
        <f t="shared" si="17"/>
        <v>2014</v>
      </c>
      <c r="C371" t="str">
        <f t="shared" si="15"/>
        <v>Burundi</v>
      </c>
      <c r="D371">
        <f>VLOOKUP($C371&amp;D$1,Sheet2!$A$2:$W$219,MATCH(Setup!$B371,Sheet2!$A$1:$W$1,0),FALSE)</f>
        <v>0.27417976036013703</v>
      </c>
      <c r="E371">
        <f>VLOOKUP($C371&amp;E$1,Sheet2!$A$2:$W$219,MATCH(Setup!$B371,Sheet2!$A$1:$W$1,0),FALSE)</f>
        <v>2.2222748681324545</v>
      </c>
    </row>
    <row r="372" spans="1:5" x14ac:dyDescent="0.4">
      <c r="A372">
        <f t="shared" si="16"/>
        <v>19</v>
      </c>
      <c r="B372">
        <f t="shared" si="17"/>
        <v>2015</v>
      </c>
      <c r="C372" t="str">
        <f t="shared" si="15"/>
        <v>Burundi</v>
      </c>
      <c r="D372">
        <f>VLOOKUP($C372&amp;D$1,Sheet2!$A$2:$W$219,MATCH(Setup!$B372,Sheet2!$A$1:$W$1,0),FALSE)</f>
        <v>0.20993836687891884</v>
      </c>
      <c r="E372">
        <f>VLOOKUP($C372&amp;E$1,Sheet2!$A$2:$W$219,MATCH(Setup!$B372,Sheet2!$A$1:$W$1,0),FALSE)</f>
        <v>1.1234033690536978</v>
      </c>
    </row>
    <row r="373" spans="1:5" x14ac:dyDescent="0.4">
      <c r="A373">
        <f t="shared" si="16"/>
        <v>19</v>
      </c>
      <c r="B373">
        <f t="shared" si="17"/>
        <v>2016</v>
      </c>
      <c r="C373" t="str">
        <f t="shared" si="15"/>
        <v>Burundi</v>
      </c>
      <c r="D373">
        <f>VLOOKUP($C373&amp;D$1,Sheet2!$A$2:$W$219,MATCH(Setup!$B373,Sheet2!$A$1:$W$1,0),FALSE)</f>
        <v>0.1921079140369823</v>
      </c>
      <c r="E373">
        <f>VLOOKUP($C373&amp;E$1,Sheet2!$A$2:$W$219,MATCH(Setup!$B373,Sheet2!$A$1:$W$1,0),FALSE)</f>
        <v>1.135090695471106</v>
      </c>
    </row>
    <row r="374" spans="1:5" x14ac:dyDescent="0.4">
      <c r="A374">
        <f t="shared" si="16"/>
        <v>19</v>
      </c>
      <c r="B374">
        <f t="shared" si="17"/>
        <v>2017</v>
      </c>
      <c r="C374" t="str">
        <f t="shared" si="15"/>
        <v>Burundi</v>
      </c>
      <c r="D374">
        <f>VLOOKUP($C374&amp;D$1,Sheet2!$A$2:$W$219,MATCH(Setup!$B374,Sheet2!$A$1:$W$1,0),FALSE)</f>
        <v>0.20808011671315013</v>
      </c>
      <c r="E374">
        <f>VLOOKUP($C374&amp;E$1,Sheet2!$A$2:$W$219,MATCH(Setup!$B374,Sheet2!$A$1:$W$1,0),FALSE)</f>
        <v>1.6093084146620322</v>
      </c>
    </row>
    <row r="375" spans="1:5" x14ac:dyDescent="0.4">
      <c r="A375">
        <f t="shared" si="16"/>
        <v>19</v>
      </c>
      <c r="B375">
        <f t="shared" si="17"/>
        <v>2018</v>
      </c>
      <c r="C375" t="str">
        <f t="shared" si="15"/>
        <v>Burundi</v>
      </c>
      <c r="D375">
        <f>VLOOKUP($C375&amp;D$1,Sheet2!$A$2:$W$219,MATCH(Setup!$B375,Sheet2!$A$1:$W$1,0),FALSE)</f>
        <v>0</v>
      </c>
      <c r="E375" t="str">
        <f>VLOOKUP($C375&amp;E$1,Sheet2!$A$2:$W$219,MATCH(Setup!$B375,Sheet2!$A$1:$W$1,0),FALSE)</f>
        <v/>
      </c>
    </row>
    <row r="376" spans="1:5" x14ac:dyDescent="0.4">
      <c r="A376">
        <f t="shared" si="16"/>
        <v>19</v>
      </c>
      <c r="B376">
        <f t="shared" si="17"/>
        <v>2019</v>
      </c>
      <c r="C376" t="str">
        <f t="shared" si="15"/>
        <v>Burundi</v>
      </c>
      <c r="D376">
        <f>VLOOKUP($C376&amp;D$1,Sheet2!$A$2:$W$219,MATCH(Setup!$B376,Sheet2!$A$1:$W$1,0),FALSE)</f>
        <v>0</v>
      </c>
      <c r="E376" t="str">
        <f>VLOOKUP($C376&amp;E$1,Sheet2!$A$2:$W$219,MATCH(Setup!$B376,Sheet2!$A$1:$W$1,0),FALSE)</f>
        <v/>
      </c>
    </row>
    <row r="377" spans="1:5" x14ac:dyDescent="0.4">
      <c r="A377">
        <f t="shared" si="16"/>
        <v>19</v>
      </c>
      <c r="B377">
        <f t="shared" si="17"/>
        <v>2020</v>
      </c>
      <c r="C377" t="str">
        <f t="shared" si="15"/>
        <v>Burundi</v>
      </c>
      <c r="D377">
        <f>VLOOKUP($C377&amp;D$1,Sheet2!$A$2:$W$219,MATCH(Setup!$B377,Sheet2!$A$1:$W$1,0),FALSE)</f>
        <v>0</v>
      </c>
      <c r="E377" t="str">
        <f>VLOOKUP($C377&amp;E$1,Sheet2!$A$2:$W$219,MATCH(Setup!$B377,Sheet2!$A$1:$W$1,0),FALSE)</f>
        <v/>
      </c>
    </row>
    <row r="378" spans="1:5" x14ac:dyDescent="0.4">
      <c r="A378">
        <f t="shared" si="16"/>
        <v>19</v>
      </c>
      <c r="B378">
        <f t="shared" si="17"/>
        <v>2021</v>
      </c>
      <c r="C378" t="str">
        <f t="shared" si="15"/>
        <v>Burundi</v>
      </c>
      <c r="D378">
        <f>VLOOKUP($C378&amp;D$1,Sheet2!$A$2:$W$219,MATCH(Setup!$B378,Sheet2!$A$1:$W$1,0),FALSE)</f>
        <v>0</v>
      </c>
      <c r="E378" t="str">
        <f>VLOOKUP($C378&amp;E$1,Sheet2!$A$2:$W$219,MATCH(Setup!$B378,Sheet2!$A$1:$W$1,0),FALSE)</f>
        <v/>
      </c>
    </row>
    <row r="379" spans="1:5" x14ac:dyDescent="0.4">
      <c r="A379">
        <f t="shared" si="16"/>
        <v>19</v>
      </c>
      <c r="B379">
        <f t="shared" si="17"/>
        <v>2022</v>
      </c>
      <c r="C379" t="str">
        <f t="shared" si="15"/>
        <v>Burundi</v>
      </c>
      <c r="D379">
        <f>VLOOKUP($C379&amp;D$1,Sheet2!$A$2:$W$219,MATCH(Setup!$B379,Sheet2!$A$1:$W$1,0),FALSE)</f>
        <v>0</v>
      </c>
      <c r="E379" t="str">
        <f>VLOOKUP($C379&amp;E$1,Sheet2!$A$2:$W$219,MATCH(Setup!$B379,Sheet2!$A$1:$W$1,0),FALSE)</f>
        <v/>
      </c>
    </row>
    <row r="380" spans="1:5" x14ac:dyDescent="0.4">
      <c r="A380">
        <f t="shared" si="16"/>
        <v>19</v>
      </c>
      <c r="B380">
        <f t="shared" si="17"/>
        <v>2023</v>
      </c>
      <c r="C380" t="str">
        <f t="shared" si="15"/>
        <v>Burundi</v>
      </c>
      <c r="D380">
        <f>VLOOKUP($C380&amp;D$1,Sheet2!$A$2:$W$219,MATCH(Setup!$B380,Sheet2!$A$1:$W$1,0),FALSE)</f>
        <v>0</v>
      </c>
      <c r="E380" t="str">
        <f>VLOOKUP($C380&amp;E$1,Sheet2!$A$2:$W$219,MATCH(Setup!$B380,Sheet2!$A$1:$W$1,0),FALSE)</f>
        <v/>
      </c>
    </row>
    <row r="381" spans="1:5" x14ac:dyDescent="0.4">
      <c r="A381">
        <f t="shared" si="16"/>
        <v>19</v>
      </c>
      <c r="B381">
        <f t="shared" si="17"/>
        <v>2024</v>
      </c>
      <c r="C381" t="str">
        <f t="shared" si="15"/>
        <v>Burundi</v>
      </c>
      <c r="D381" t="str">
        <f>VLOOKUP($C381&amp;D$1,Sheet2!$A$2:$W$219,MATCH(Setup!$B381,Sheet2!$A$1:$W$1,0),FALSE)</f>
        <v/>
      </c>
      <c r="E381" t="str">
        <f>VLOOKUP($C381&amp;E$1,Sheet2!$A$2:$W$219,MATCH(Setup!$B381,Sheet2!$A$1:$W$1,0),FALSE)</f>
        <v/>
      </c>
    </row>
    <row r="382" spans="1:5" x14ac:dyDescent="0.4">
      <c r="A382">
        <f t="shared" si="16"/>
        <v>20</v>
      </c>
      <c r="B382">
        <f t="shared" si="17"/>
        <v>2005</v>
      </c>
      <c r="C382" t="str">
        <f t="shared" si="15"/>
        <v>Cambodia</v>
      </c>
      <c r="D382" t="str">
        <f>VLOOKUP($C382&amp;D$1,Sheet2!$A$2:$W$219,MATCH(Setup!$B382,Sheet2!$A$1:$W$1,0),FALSE)</f>
        <v/>
      </c>
      <c r="E382" t="str">
        <f>VLOOKUP($C382&amp;E$1,Sheet2!$A$2:$W$219,MATCH(Setup!$B382,Sheet2!$A$1:$W$1,0),FALSE)</f>
        <v/>
      </c>
    </row>
    <row r="383" spans="1:5" x14ac:dyDescent="0.4">
      <c r="A383">
        <f t="shared" si="16"/>
        <v>20</v>
      </c>
      <c r="B383">
        <f t="shared" si="17"/>
        <v>2006</v>
      </c>
      <c r="C383" t="str">
        <f t="shared" si="15"/>
        <v>Cambodia</v>
      </c>
      <c r="D383" t="str">
        <f>VLOOKUP($C383&amp;D$1,Sheet2!$A$2:$W$219,MATCH(Setup!$B383,Sheet2!$A$1:$W$1,0),FALSE)</f>
        <v/>
      </c>
      <c r="E383" t="str">
        <f>VLOOKUP($C383&amp;E$1,Sheet2!$A$2:$W$219,MATCH(Setup!$B383,Sheet2!$A$1:$W$1,0),FALSE)</f>
        <v/>
      </c>
    </row>
    <row r="384" spans="1:5" x14ac:dyDescent="0.4">
      <c r="A384">
        <f t="shared" si="16"/>
        <v>20</v>
      </c>
      <c r="B384">
        <f t="shared" si="17"/>
        <v>2007</v>
      </c>
      <c r="C384" t="str">
        <f t="shared" si="15"/>
        <v>Cambodia</v>
      </c>
      <c r="D384" t="str">
        <f>VLOOKUP($C384&amp;D$1,Sheet2!$A$2:$W$219,MATCH(Setup!$B384,Sheet2!$A$1:$W$1,0),FALSE)</f>
        <v/>
      </c>
      <c r="E384" t="str">
        <f>VLOOKUP($C384&amp;E$1,Sheet2!$A$2:$W$219,MATCH(Setup!$B384,Sheet2!$A$1:$W$1,0),FALSE)</f>
        <v/>
      </c>
    </row>
    <row r="385" spans="1:5" x14ac:dyDescent="0.4">
      <c r="A385">
        <f t="shared" si="16"/>
        <v>20</v>
      </c>
      <c r="B385">
        <f t="shared" si="17"/>
        <v>2008</v>
      </c>
      <c r="C385" t="str">
        <f t="shared" si="15"/>
        <v>Cambodia</v>
      </c>
      <c r="D385" t="str">
        <f>VLOOKUP($C385&amp;D$1,Sheet2!$A$2:$W$219,MATCH(Setup!$B385,Sheet2!$A$1:$W$1,0),FALSE)</f>
        <v/>
      </c>
      <c r="E385" t="str">
        <f>VLOOKUP($C385&amp;E$1,Sheet2!$A$2:$W$219,MATCH(Setup!$B385,Sheet2!$A$1:$W$1,0),FALSE)</f>
        <v/>
      </c>
    </row>
    <row r="386" spans="1:5" x14ac:dyDescent="0.4">
      <c r="A386">
        <f t="shared" si="16"/>
        <v>20</v>
      </c>
      <c r="B386">
        <f t="shared" si="17"/>
        <v>2009</v>
      </c>
      <c r="C386" t="str">
        <f t="shared" si="15"/>
        <v>Cambodia</v>
      </c>
      <c r="D386" t="str">
        <f>VLOOKUP($C386&amp;D$1,Sheet2!$A$2:$W$219,MATCH(Setup!$B386,Sheet2!$A$1:$W$1,0),FALSE)</f>
        <v/>
      </c>
      <c r="E386" t="str">
        <f>VLOOKUP($C386&amp;E$1,Sheet2!$A$2:$W$219,MATCH(Setup!$B386,Sheet2!$A$1:$W$1,0),FALSE)</f>
        <v/>
      </c>
    </row>
    <row r="387" spans="1:5" x14ac:dyDescent="0.4">
      <c r="A387">
        <f t="shared" si="16"/>
        <v>20</v>
      </c>
      <c r="B387">
        <f t="shared" si="17"/>
        <v>2010</v>
      </c>
      <c r="C387" t="str">
        <f t="shared" ref="C387:C450" si="18">VLOOKUP(A387,$G$5:$H$114,2,FALSE)</f>
        <v>Cambodia</v>
      </c>
      <c r="D387">
        <f>VLOOKUP($C387&amp;D$1,Sheet2!$A$2:$W$219,MATCH(Setup!$B387,Sheet2!$A$1:$W$1,0),FALSE)</f>
        <v>207.76425684523025</v>
      </c>
      <c r="E387">
        <f>VLOOKUP($C387&amp;E$1,Sheet2!$A$2:$W$219,MATCH(Setup!$B387,Sheet2!$A$1:$W$1,0),FALSE)</f>
        <v>4.30741297956975</v>
      </c>
    </row>
    <row r="388" spans="1:5" x14ac:dyDescent="0.4">
      <c r="A388">
        <f t="shared" si="16"/>
        <v>20</v>
      </c>
      <c r="B388">
        <f t="shared" si="17"/>
        <v>2011</v>
      </c>
      <c r="C388" t="str">
        <f t="shared" si="18"/>
        <v>Cambodia</v>
      </c>
      <c r="D388">
        <f>VLOOKUP($C388&amp;D$1,Sheet2!$A$2:$W$219,MATCH(Setup!$B388,Sheet2!$A$1:$W$1,0),FALSE)</f>
        <v>226.06553301779041</v>
      </c>
      <c r="E388">
        <f>VLOOKUP($C388&amp;E$1,Sheet2!$A$2:$W$219,MATCH(Setup!$B388,Sheet2!$A$1:$W$1,0),FALSE)</f>
        <v>5.3175949737573287</v>
      </c>
    </row>
    <row r="389" spans="1:5" x14ac:dyDescent="0.4">
      <c r="A389">
        <f t="shared" si="16"/>
        <v>20</v>
      </c>
      <c r="B389">
        <f t="shared" si="17"/>
        <v>2012</v>
      </c>
      <c r="C389" t="str">
        <f t="shared" si="18"/>
        <v>Cambodia</v>
      </c>
      <c r="D389">
        <f>VLOOKUP($C389&amp;D$1,Sheet2!$A$2:$W$219,MATCH(Setup!$B389,Sheet2!$A$1:$W$1,0),FALSE)</f>
        <v>285.88450356858266</v>
      </c>
      <c r="E389">
        <f>VLOOKUP($C389&amp;E$1,Sheet2!$A$2:$W$219,MATCH(Setup!$B389,Sheet2!$A$1:$W$1,0),FALSE)</f>
        <v>4.5007051805264364</v>
      </c>
    </row>
    <row r="390" spans="1:5" x14ac:dyDescent="0.4">
      <c r="A390">
        <f t="shared" si="16"/>
        <v>20</v>
      </c>
      <c r="B390">
        <f t="shared" si="17"/>
        <v>2013</v>
      </c>
      <c r="C390" t="str">
        <f t="shared" si="18"/>
        <v>Cambodia</v>
      </c>
      <c r="D390">
        <f>VLOOKUP($C390&amp;D$1,Sheet2!$A$2:$W$219,MATCH(Setup!$B390,Sheet2!$A$1:$W$1,0),FALSE)</f>
        <v>311.13481142621771</v>
      </c>
      <c r="E390">
        <f>VLOOKUP($C390&amp;E$1,Sheet2!$A$2:$W$219,MATCH(Setup!$B390,Sheet2!$A$1:$W$1,0),FALSE)</f>
        <v>4.020824370406423</v>
      </c>
    </row>
    <row r="391" spans="1:5" x14ac:dyDescent="0.4">
      <c r="A391">
        <f t="shared" si="16"/>
        <v>20</v>
      </c>
      <c r="B391">
        <f t="shared" si="17"/>
        <v>2014</v>
      </c>
      <c r="C391" t="str">
        <f t="shared" si="18"/>
        <v>Cambodia</v>
      </c>
      <c r="D391">
        <f>VLOOKUP($C391&amp;D$1,Sheet2!$A$2:$W$219,MATCH(Setup!$B391,Sheet2!$A$1:$W$1,0),FALSE)</f>
        <v>395.85368108106974</v>
      </c>
      <c r="E391">
        <f>VLOOKUP($C391&amp;E$1,Sheet2!$A$2:$W$219,MATCH(Setup!$B391,Sheet2!$A$1:$W$1,0),FALSE)</f>
        <v>5.5443351479737295</v>
      </c>
    </row>
    <row r="392" spans="1:5" x14ac:dyDescent="0.4">
      <c r="A392">
        <f t="shared" si="16"/>
        <v>20</v>
      </c>
      <c r="B392">
        <f t="shared" si="17"/>
        <v>2015</v>
      </c>
      <c r="C392" t="str">
        <f t="shared" si="18"/>
        <v>Cambodia</v>
      </c>
      <c r="D392">
        <f>VLOOKUP($C392&amp;D$1,Sheet2!$A$2:$W$219,MATCH(Setup!$B392,Sheet2!$A$1:$W$1,0),FALSE)</f>
        <v>446.69481605972857</v>
      </c>
      <c r="E392">
        <f>VLOOKUP($C392&amp;E$1,Sheet2!$A$2:$W$219,MATCH(Setup!$B392,Sheet2!$A$1:$W$1,0),FALSE)</f>
        <v>7.7165074595591321</v>
      </c>
    </row>
    <row r="393" spans="1:5" x14ac:dyDescent="0.4">
      <c r="A393">
        <f t="shared" si="16"/>
        <v>20</v>
      </c>
      <c r="B393">
        <f t="shared" si="17"/>
        <v>2016</v>
      </c>
      <c r="C393" t="str">
        <f t="shared" si="18"/>
        <v>Cambodia</v>
      </c>
      <c r="D393">
        <f>VLOOKUP($C393&amp;D$1,Sheet2!$A$2:$W$219,MATCH(Setup!$B393,Sheet2!$A$1:$W$1,0),FALSE)</f>
        <v>474.13601760846046</v>
      </c>
      <c r="E393">
        <f>VLOOKUP($C393&amp;E$1,Sheet2!$A$2:$W$219,MATCH(Setup!$B393,Sheet2!$A$1:$W$1,0),FALSE)</f>
        <v>4.6583632076642578</v>
      </c>
    </row>
    <row r="394" spans="1:5" x14ac:dyDescent="0.4">
      <c r="A394">
        <f t="shared" si="16"/>
        <v>20</v>
      </c>
      <c r="B394">
        <f t="shared" si="17"/>
        <v>2017</v>
      </c>
      <c r="C394" t="str">
        <f t="shared" si="18"/>
        <v>Cambodia</v>
      </c>
      <c r="D394">
        <f>VLOOKUP($C394&amp;D$1,Sheet2!$A$2:$W$219,MATCH(Setup!$B394,Sheet2!$A$1:$W$1,0),FALSE)</f>
        <v>524.81580948370549</v>
      </c>
      <c r="E394">
        <f>VLOOKUP($C394&amp;E$1,Sheet2!$A$2:$W$219,MATCH(Setup!$B394,Sheet2!$A$1:$W$1,0),FALSE)</f>
        <v>4.2059825330948328</v>
      </c>
    </row>
    <row r="395" spans="1:5" x14ac:dyDescent="0.4">
      <c r="A395">
        <f t="shared" si="16"/>
        <v>20</v>
      </c>
      <c r="B395">
        <f t="shared" si="17"/>
        <v>2018</v>
      </c>
      <c r="C395" t="str">
        <f t="shared" si="18"/>
        <v>Cambodia</v>
      </c>
      <c r="D395">
        <f>VLOOKUP($C395&amp;D$1,Sheet2!$A$2:$W$219,MATCH(Setup!$B395,Sheet2!$A$1:$W$1,0),FALSE)</f>
        <v>592.42933223116779</v>
      </c>
      <c r="E395">
        <f>VLOOKUP($C395&amp;E$1,Sheet2!$A$2:$W$219,MATCH(Setup!$B395,Sheet2!$A$1:$W$1,0),FALSE)</f>
        <v>5.5038322240921493</v>
      </c>
    </row>
    <row r="396" spans="1:5" x14ac:dyDescent="0.4">
      <c r="A396">
        <f t="shared" si="16"/>
        <v>20</v>
      </c>
      <c r="B396">
        <f t="shared" si="17"/>
        <v>2019</v>
      </c>
      <c r="C396" t="str">
        <f t="shared" si="18"/>
        <v>Cambodia</v>
      </c>
      <c r="D396">
        <f>VLOOKUP($C396&amp;D$1,Sheet2!$A$2:$W$219,MATCH(Setup!$B396,Sheet2!$A$1:$W$1,0),FALSE)</f>
        <v>671.52245423736395</v>
      </c>
      <c r="E396">
        <f>VLOOKUP($C396&amp;E$1,Sheet2!$A$2:$W$219,MATCH(Setup!$B396,Sheet2!$A$1:$W$1,0),FALSE)</f>
        <v>12.511630437493375</v>
      </c>
    </row>
    <row r="397" spans="1:5" x14ac:dyDescent="0.4">
      <c r="A397">
        <f t="shared" si="16"/>
        <v>20</v>
      </c>
      <c r="B397">
        <f t="shared" si="17"/>
        <v>2020</v>
      </c>
      <c r="C397" t="str">
        <f t="shared" si="18"/>
        <v>Cambodia</v>
      </c>
      <c r="D397">
        <f>VLOOKUP($C397&amp;D$1,Sheet2!$A$2:$W$219,MATCH(Setup!$B397,Sheet2!$A$1:$W$1,0),FALSE)</f>
        <v>697.91070258539401</v>
      </c>
      <c r="E397">
        <f>VLOOKUP($C397&amp;E$1,Sheet2!$A$2:$W$219,MATCH(Setup!$B397,Sheet2!$A$1:$W$1,0),FALSE)</f>
        <v>10.753551260606031</v>
      </c>
    </row>
    <row r="398" spans="1:5" x14ac:dyDescent="0.4">
      <c r="A398">
        <f t="shared" si="16"/>
        <v>20</v>
      </c>
      <c r="B398">
        <f t="shared" si="17"/>
        <v>2021</v>
      </c>
      <c r="C398" t="str">
        <f t="shared" si="18"/>
        <v>Cambodia</v>
      </c>
      <c r="D398">
        <f>VLOOKUP($C398&amp;D$1,Sheet2!$A$2:$W$219,MATCH(Setup!$B398,Sheet2!$A$1:$W$1,0),FALSE)</f>
        <v>697.78703087777581</v>
      </c>
      <c r="E398">
        <f>VLOOKUP($C398&amp;E$1,Sheet2!$A$2:$W$219,MATCH(Setup!$B398,Sheet2!$A$1:$W$1,0),FALSE)</f>
        <v>9.1086212766926256</v>
      </c>
    </row>
    <row r="399" spans="1:5" x14ac:dyDescent="0.4">
      <c r="A399">
        <f t="shared" si="16"/>
        <v>20</v>
      </c>
      <c r="B399">
        <f t="shared" si="17"/>
        <v>2022</v>
      </c>
      <c r="C399" t="str">
        <f t="shared" si="18"/>
        <v>Cambodia</v>
      </c>
      <c r="D399">
        <f>VLOOKUP($C399&amp;D$1,Sheet2!$A$2:$W$219,MATCH(Setup!$B399,Sheet2!$A$1:$W$1,0),FALSE)</f>
        <v>651.72009504323842</v>
      </c>
      <c r="E399">
        <f>VLOOKUP($C399&amp;E$1,Sheet2!$A$2:$W$219,MATCH(Setup!$B399,Sheet2!$A$1:$W$1,0),FALSE)</f>
        <v>11.496788486406547</v>
      </c>
    </row>
    <row r="400" spans="1:5" x14ac:dyDescent="0.4">
      <c r="A400">
        <f t="shared" si="16"/>
        <v>20</v>
      </c>
      <c r="B400">
        <f t="shared" si="17"/>
        <v>2023</v>
      </c>
      <c r="C400" t="str">
        <f t="shared" si="18"/>
        <v>Cambodia</v>
      </c>
      <c r="D400">
        <f>VLOOKUP($C400&amp;D$1,Sheet2!$A$2:$W$219,MATCH(Setup!$B400,Sheet2!$A$1:$W$1,0),FALSE)</f>
        <v>618.7291404263367</v>
      </c>
      <c r="E400">
        <f>VLOOKUP($C400&amp;E$1,Sheet2!$A$2:$W$219,MATCH(Setup!$B400,Sheet2!$A$1:$W$1,0),FALSE)</f>
        <v>5.8765897699827709</v>
      </c>
    </row>
    <row r="401" spans="1:5" x14ac:dyDescent="0.4">
      <c r="A401">
        <f t="shared" si="16"/>
        <v>20</v>
      </c>
      <c r="B401">
        <f t="shared" si="17"/>
        <v>2024</v>
      </c>
      <c r="C401" t="str">
        <f t="shared" si="18"/>
        <v>Cambodia</v>
      </c>
      <c r="D401" t="str">
        <f>VLOOKUP($C401&amp;D$1,Sheet2!$A$2:$W$219,MATCH(Setup!$B401,Sheet2!$A$1:$W$1,0),FALSE)</f>
        <v/>
      </c>
      <c r="E401" t="str">
        <f>VLOOKUP($C401&amp;E$1,Sheet2!$A$2:$W$219,MATCH(Setup!$B401,Sheet2!$A$1:$W$1,0),FALSE)</f>
        <v/>
      </c>
    </row>
    <row r="402" spans="1:5" x14ac:dyDescent="0.4">
      <c r="A402">
        <f t="shared" si="16"/>
        <v>21</v>
      </c>
      <c r="B402">
        <f t="shared" si="17"/>
        <v>2005</v>
      </c>
      <c r="C402" t="str">
        <f t="shared" si="18"/>
        <v>Cameroon</v>
      </c>
      <c r="D402">
        <f>VLOOKUP($C402&amp;D$1,Sheet2!$A$2:$W$219,MATCH(Setup!$B402,Sheet2!$A$1:$W$1,0),FALSE)</f>
        <v>0</v>
      </c>
      <c r="E402" t="str">
        <f>VLOOKUP($C402&amp;E$1,Sheet2!$A$2:$W$219,MATCH(Setup!$B402,Sheet2!$A$1:$W$1,0),FALSE)</f>
        <v/>
      </c>
    </row>
    <row r="403" spans="1:5" x14ac:dyDescent="0.4">
      <c r="A403">
        <f t="shared" si="16"/>
        <v>21</v>
      </c>
      <c r="B403">
        <f t="shared" si="17"/>
        <v>2006</v>
      </c>
      <c r="C403" t="str">
        <f t="shared" si="18"/>
        <v>Cameroon</v>
      </c>
      <c r="D403">
        <f>VLOOKUP($C403&amp;D$1,Sheet2!$A$2:$W$219,MATCH(Setup!$B403,Sheet2!$A$1:$W$1,0),FALSE)</f>
        <v>0</v>
      </c>
      <c r="E403" t="str">
        <f>VLOOKUP($C403&amp;E$1,Sheet2!$A$2:$W$219,MATCH(Setup!$B403,Sheet2!$A$1:$W$1,0),FALSE)</f>
        <v/>
      </c>
    </row>
    <row r="404" spans="1:5" x14ac:dyDescent="0.4">
      <c r="A404">
        <f t="shared" si="16"/>
        <v>21</v>
      </c>
      <c r="B404">
        <f t="shared" si="17"/>
        <v>2007</v>
      </c>
      <c r="C404" t="str">
        <f t="shared" si="18"/>
        <v>Cameroon</v>
      </c>
      <c r="D404">
        <f>VLOOKUP($C404&amp;D$1,Sheet2!$A$2:$W$219,MATCH(Setup!$B404,Sheet2!$A$1:$W$1,0),FALSE)</f>
        <v>0</v>
      </c>
      <c r="E404" t="str">
        <f>VLOOKUP($C404&amp;E$1,Sheet2!$A$2:$W$219,MATCH(Setup!$B404,Sheet2!$A$1:$W$1,0),FALSE)</f>
        <v/>
      </c>
    </row>
    <row r="405" spans="1:5" x14ac:dyDescent="0.4">
      <c r="A405">
        <f t="shared" si="16"/>
        <v>21</v>
      </c>
      <c r="B405">
        <f t="shared" si="17"/>
        <v>2008</v>
      </c>
      <c r="C405" t="str">
        <f t="shared" si="18"/>
        <v>Cameroon</v>
      </c>
      <c r="D405">
        <f>VLOOKUP($C405&amp;D$1,Sheet2!$A$2:$W$219,MATCH(Setup!$B405,Sheet2!$A$1:$W$1,0),FALSE)</f>
        <v>0</v>
      </c>
      <c r="E405" t="str">
        <f>VLOOKUP($C405&amp;E$1,Sheet2!$A$2:$W$219,MATCH(Setup!$B405,Sheet2!$A$1:$W$1,0),FALSE)</f>
        <v/>
      </c>
    </row>
    <row r="406" spans="1:5" x14ac:dyDescent="0.4">
      <c r="A406">
        <f t="shared" si="16"/>
        <v>21</v>
      </c>
      <c r="B406">
        <f t="shared" si="17"/>
        <v>2009</v>
      </c>
      <c r="C406" t="str">
        <f t="shared" si="18"/>
        <v>Cameroon</v>
      </c>
      <c r="D406">
        <f>VLOOKUP($C406&amp;D$1,Sheet2!$A$2:$W$219,MATCH(Setup!$B406,Sheet2!$A$1:$W$1,0),FALSE)</f>
        <v>0</v>
      </c>
      <c r="E406" t="str">
        <f>VLOOKUP($C406&amp;E$1,Sheet2!$A$2:$W$219,MATCH(Setup!$B406,Sheet2!$A$1:$W$1,0),FALSE)</f>
        <v/>
      </c>
    </row>
    <row r="407" spans="1:5" x14ac:dyDescent="0.4">
      <c r="A407">
        <f t="shared" ref="A407:A470" si="19">A387+1</f>
        <v>21</v>
      </c>
      <c r="B407">
        <f t="shared" ref="B407:B470" si="20">B387</f>
        <v>2010</v>
      </c>
      <c r="C407" t="str">
        <f t="shared" si="18"/>
        <v>Cameroon</v>
      </c>
      <c r="D407">
        <f>VLOOKUP($C407&amp;D$1,Sheet2!$A$2:$W$219,MATCH(Setup!$B407,Sheet2!$A$1:$W$1,0),FALSE)</f>
        <v>34.79333683875771</v>
      </c>
      <c r="E407">
        <f>VLOOKUP($C407&amp;E$1,Sheet2!$A$2:$W$219,MATCH(Setup!$B407,Sheet2!$A$1:$W$1,0),FALSE)</f>
        <v>4.1908942024238458</v>
      </c>
    </row>
    <row r="408" spans="1:5" x14ac:dyDescent="0.4">
      <c r="A408">
        <f t="shared" si="19"/>
        <v>21</v>
      </c>
      <c r="B408">
        <f t="shared" si="20"/>
        <v>2011</v>
      </c>
      <c r="C408" t="str">
        <f t="shared" si="18"/>
        <v>Cameroon</v>
      </c>
      <c r="D408">
        <f>VLOOKUP($C408&amp;D$1,Sheet2!$A$2:$W$219,MATCH(Setup!$B408,Sheet2!$A$1:$W$1,0),FALSE)</f>
        <v>35.37756607780728</v>
      </c>
      <c r="E408">
        <f>VLOOKUP($C408&amp;E$1,Sheet2!$A$2:$W$219,MATCH(Setup!$B408,Sheet2!$A$1:$W$1,0),FALSE)</f>
        <v>8.8033395176252327</v>
      </c>
    </row>
    <row r="409" spans="1:5" x14ac:dyDescent="0.4">
      <c r="A409">
        <f t="shared" si="19"/>
        <v>21</v>
      </c>
      <c r="B409">
        <f t="shared" si="20"/>
        <v>2012</v>
      </c>
      <c r="C409" t="str">
        <f t="shared" si="18"/>
        <v>Cameroon</v>
      </c>
      <c r="D409">
        <f>VLOOKUP($C409&amp;D$1,Sheet2!$A$2:$W$219,MATCH(Setup!$B409,Sheet2!$A$1:$W$1,0),FALSE)</f>
        <v>32.402584843441836</v>
      </c>
      <c r="E409">
        <f>VLOOKUP($C409&amp;E$1,Sheet2!$A$2:$W$219,MATCH(Setup!$B409,Sheet2!$A$1:$W$1,0),FALSE)</f>
        <v>17.234200615044401</v>
      </c>
    </row>
    <row r="410" spans="1:5" x14ac:dyDescent="0.4">
      <c r="A410">
        <f t="shared" si="19"/>
        <v>21</v>
      </c>
      <c r="B410">
        <f t="shared" si="20"/>
        <v>2013</v>
      </c>
      <c r="C410" t="str">
        <f t="shared" si="18"/>
        <v>Cameroon</v>
      </c>
      <c r="D410">
        <f>VLOOKUP($C410&amp;D$1,Sheet2!$A$2:$W$219,MATCH(Setup!$B410,Sheet2!$A$1:$W$1,0),FALSE)</f>
        <v>37.527316353151306</v>
      </c>
      <c r="E410">
        <f>VLOOKUP($C410&amp;E$1,Sheet2!$A$2:$W$219,MATCH(Setup!$B410,Sheet2!$A$1:$W$1,0),FALSE)</f>
        <v>-17.956938341601703</v>
      </c>
    </row>
    <row r="411" spans="1:5" x14ac:dyDescent="0.4">
      <c r="A411">
        <f t="shared" si="19"/>
        <v>21</v>
      </c>
      <c r="B411">
        <f t="shared" si="20"/>
        <v>2014</v>
      </c>
      <c r="C411" t="str">
        <f t="shared" si="18"/>
        <v>Cameroon</v>
      </c>
      <c r="D411">
        <f>VLOOKUP($C411&amp;D$1,Sheet2!$A$2:$W$219,MATCH(Setup!$B411,Sheet2!$A$1:$W$1,0),FALSE)</f>
        <v>40.078603639196103</v>
      </c>
      <c r="E411">
        <f>VLOOKUP($C411&amp;E$1,Sheet2!$A$2:$W$219,MATCH(Setup!$B411,Sheet2!$A$1:$W$1,0),FALSE)</f>
        <v>13.63546760391198</v>
      </c>
    </row>
    <row r="412" spans="1:5" x14ac:dyDescent="0.4">
      <c r="A412">
        <f t="shared" si="19"/>
        <v>21</v>
      </c>
      <c r="B412">
        <f t="shared" si="20"/>
        <v>2015</v>
      </c>
      <c r="C412" t="str">
        <f t="shared" si="18"/>
        <v>Cameroon</v>
      </c>
      <c r="D412">
        <f>VLOOKUP($C412&amp;D$1,Sheet2!$A$2:$W$219,MATCH(Setup!$B412,Sheet2!$A$1:$W$1,0),FALSE)</f>
        <v>42.960278742200558</v>
      </c>
      <c r="E412">
        <f>VLOOKUP($C412&amp;E$1,Sheet2!$A$2:$W$219,MATCH(Setup!$B412,Sheet2!$A$1:$W$1,0),FALSE)</f>
        <v>23.238430305897193</v>
      </c>
    </row>
    <row r="413" spans="1:5" x14ac:dyDescent="0.4">
      <c r="A413">
        <f t="shared" si="19"/>
        <v>21</v>
      </c>
      <c r="B413">
        <f t="shared" si="20"/>
        <v>2016</v>
      </c>
      <c r="C413" t="str">
        <f t="shared" si="18"/>
        <v>Cameroon</v>
      </c>
      <c r="D413">
        <f>VLOOKUP($C413&amp;D$1,Sheet2!$A$2:$W$219,MATCH(Setup!$B413,Sheet2!$A$1:$W$1,0),FALSE)</f>
        <v>42.825892724153817</v>
      </c>
      <c r="E413">
        <f>VLOOKUP($C413&amp;E$1,Sheet2!$A$2:$W$219,MATCH(Setup!$B413,Sheet2!$A$1:$W$1,0),FALSE)</f>
        <v>25.394376601491263</v>
      </c>
    </row>
    <row r="414" spans="1:5" x14ac:dyDescent="0.4">
      <c r="A414">
        <f t="shared" si="19"/>
        <v>21</v>
      </c>
      <c r="B414">
        <f t="shared" si="20"/>
        <v>2017</v>
      </c>
      <c r="C414" t="str">
        <f t="shared" si="18"/>
        <v>Cameroon</v>
      </c>
      <c r="D414">
        <f>VLOOKUP($C414&amp;D$1,Sheet2!$A$2:$W$219,MATCH(Setup!$B414,Sheet2!$A$1:$W$1,0),FALSE)</f>
        <v>40.552869981667264</v>
      </c>
      <c r="E414">
        <f>VLOOKUP($C414&amp;E$1,Sheet2!$A$2:$W$219,MATCH(Setup!$B414,Sheet2!$A$1:$W$1,0),FALSE)</f>
        <v>23.24062474072845</v>
      </c>
    </row>
    <row r="415" spans="1:5" x14ac:dyDescent="0.4">
      <c r="A415">
        <f t="shared" si="19"/>
        <v>21</v>
      </c>
      <c r="B415">
        <f t="shared" si="20"/>
        <v>2018</v>
      </c>
      <c r="C415" t="str">
        <f t="shared" si="18"/>
        <v>Cameroon</v>
      </c>
      <c r="D415">
        <f>VLOOKUP($C415&amp;D$1,Sheet2!$A$2:$W$219,MATCH(Setup!$B415,Sheet2!$A$1:$W$1,0),FALSE)</f>
        <v>36.5473383540768</v>
      </c>
      <c r="E415">
        <f>VLOOKUP($C415&amp;E$1,Sheet2!$A$2:$W$219,MATCH(Setup!$B415,Sheet2!$A$1:$W$1,0),FALSE)</f>
        <v>18.65887804397121</v>
      </c>
    </row>
    <row r="416" spans="1:5" x14ac:dyDescent="0.4">
      <c r="A416">
        <f t="shared" si="19"/>
        <v>21</v>
      </c>
      <c r="B416">
        <f t="shared" si="20"/>
        <v>2019</v>
      </c>
      <c r="C416" t="str">
        <f t="shared" si="18"/>
        <v>Cameroon</v>
      </c>
      <c r="D416">
        <f>VLOOKUP($C416&amp;D$1,Sheet2!$A$2:$W$219,MATCH(Setup!$B416,Sheet2!$A$1:$W$1,0),FALSE)</f>
        <v>33.473826290386413</v>
      </c>
      <c r="E416">
        <f>VLOOKUP($C416&amp;E$1,Sheet2!$A$2:$W$219,MATCH(Setup!$B416,Sheet2!$A$1:$W$1,0),FALSE)</f>
        <v>112.97331507304116</v>
      </c>
    </row>
    <row r="417" spans="1:5" x14ac:dyDescent="0.4">
      <c r="A417">
        <f t="shared" si="19"/>
        <v>21</v>
      </c>
      <c r="B417">
        <f t="shared" si="20"/>
        <v>2020</v>
      </c>
      <c r="C417" t="str">
        <f t="shared" si="18"/>
        <v>Cameroon</v>
      </c>
      <c r="D417">
        <f>VLOOKUP($C417&amp;D$1,Sheet2!$A$2:$W$219,MATCH(Setup!$B417,Sheet2!$A$1:$W$1,0),FALSE)</f>
        <v>42.288393300946083</v>
      </c>
      <c r="E417">
        <f>VLOOKUP($C417&amp;E$1,Sheet2!$A$2:$W$219,MATCH(Setup!$B417,Sheet2!$A$1:$W$1,0),FALSE)</f>
        <v>22.903620322482507</v>
      </c>
    </row>
    <row r="418" spans="1:5" x14ac:dyDescent="0.4">
      <c r="A418">
        <f t="shared" si="19"/>
        <v>21</v>
      </c>
      <c r="B418">
        <f t="shared" si="20"/>
        <v>2021</v>
      </c>
      <c r="C418" t="str">
        <f t="shared" si="18"/>
        <v>Cameroon</v>
      </c>
      <c r="D418">
        <f>VLOOKUP($C418&amp;D$1,Sheet2!$A$2:$W$219,MATCH(Setup!$B418,Sheet2!$A$1:$W$1,0),FALSE)</f>
        <v>58.053697520303153</v>
      </c>
      <c r="E418">
        <f>VLOOKUP($C418&amp;E$1,Sheet2!$A$2:$W$219,MATCH(Setup!$B418,Sheet2!$A$1:$W$1,0),FALSE)</f>
        <v>12.916679814873252</v>
      </c>
    </row>
    <row r="419" spans="1:5" x14ac:dyDescent="0.4">
      <c r="A419">
        <f t="shared" si="19"/>
        <v>21</v>
      </c>
      <c r="B419">
        <f t="shared" si="20"/>
        <v>2022</v>
      </c>
      <c r="C419" t="str">
        <f t="shared" si="18"/>
        <v>Cameroon</v>
      </c>
      <c r="D419">
        <f>VLOOKUP($C419&amp;D$1,Sheet2!$A$2:$W$219,MATCH(Setup!$B419,Sheet2!$A$1:$W$1,0),FALSE)</f>
        <v>48.385172304518733</v>
      </c>
      <c r="E419">
        <f>VLOOKUP($C419&amp;E$1,Sheet2!$A$2:$W$219,MATCH(Setup!$B419,Sheet2!$A$1:$W$1,0),FALSE)</f>
        <v>10.254610293645184</v>
      </c>
    </row>
    <row r="420" spans="1:5" x14ac:dyDescent="0.4">
      <c r="A420">
        <f t="shared" si="19"/>
        <v>21</v>
      </c>
      <c r="B420">
        <f t="shared" si="20"/>
        <v>2023</v>
      </c>
      <c r="C420" t="str">
        <f t="shared" si="18"/>
        <v>Cameroon</v>
      </c>
      <c r="D420">
        <f>VLOOKUP($C420&amp;D$1,Sheet2!$A$2:$W$219,MATCH(Setup!$B420,Sheet2!$A$1:$W$1,0),FALSE)</f>
        <v>27.827000670656819</v>
      </c>
      <c r="E420">
        <f>VLOOKUP($C420&amp;E$1,Sheet2!$A$2:$W$219,MATCH(Setup!$B420,Sheet2!$A$1:$W$1,0),FALSE)</f>
        <v>5.827882849502207</v>
      </c>
    </row>
    <row r="421" spans="1:5" x14ac:dyDescent="0.4">
      <c r="A421">
        <f t="shared" si="19"/>
        <v>21</v>
      </c>
      <c r="B421">
        <f t="shared" si="20"/>
        <v>2024</v>
      </c>
      <c r="C421" t="str">
        <f t="shared" si="18"/>
        <v>Cameroon</v>
      </c>
      <c r="D421">
        <f>VLOOKUP($C421&amp;D$1,Sheet2!$A$2:$W$219,MATCH(Setup!$B421,Sheet2!$A$1:$W$1,0),FALSE)</f>
        <v>0</v>
      </c>
      <c r="E421" t="str">
        <f>VLOOKUP($C421&amp;E$1,Sheet2!$A$2:$W$219,MATCH(Setup!$B421,Sheet2!$A$1:$W$1,0),FALSE)</f>
        <v/>
      </c>
    </row>
    <row r="422" spans="1:5" x14ac:dyDescent="0.4">
      <c r="A422">
        <f t="shared" si="19"/>
        <v>22</v>
      </c>
      <c r="B422">
        <f t="shared" si="20"/>
        <v>2005</v>
      </c>
      <c r="C422" t="str">
        <f t="shared" si="18"/>
        <v>Canada</v>
      </c>
      <c r="D422" t="str">
        <f>VLOOKUP($C422&amp;D$1,Sheet2!$A$2:$W$219,MATCH(Setup!$B422,Sheet2!$A$1:$W$1,0),FALSE)</f>
        <v/>
      </c>
      <c r="E422">
        <f>VLOOKUP($C422&amp;E$1,Sheet2!$A$2:$W$219,MATCH(Setup!$B422,Sheet2!$A$1:$W$1,0),FALSE)</f>
        <v>16.977699573663045</v>
      </c>
    </row>
    <row r="423" spans="1:5" x14ac:dyDescent="0.4">
      <c r="A423">
        <f t="shared" si="19"/>
        <v>22</v>
      </c>
      <c r="B423">
        <f t="shared" si="20"/>
        <v>2006</v>
      </c>
      <c r="C423" t="str">
        <f t="shared" si="18"/>
        <v>Canada</v>
      </c>
      <c r="D423" t="str">
        <f>VLOOKUP($C423&amp;D$1,Sheet2!$A$2:$W$219,MATCH(Setup!$B423,Sheet2!$A$1:$W$1,0),FALSE)</f>
        <v/>
      </c>
      <c r="E423">
        <f>VLOOKUP($C423&amp;E$1,Sheet2!$A$2:$W$219,MATCH(Setup!$B423,Sheet2!$A$1:$W$1,0),FALSE)</f>
        <v>16.895473080624043</v>
      </c>
    </row>
    <row r="424" spans="1:5" x14ac:dyDescent="0.4">
      <c r="A424">
        <f t="shared" si="19"/>
        <v>22</v>
      </c>
      <c r="B424">
        <f t="shared" si="20"/>
        <v>2007</v>
      </c>
      <c r="C424" t="str">
        <f t="shared" si="18"/>
        <v>Canada</v>
      </c>
      <c r="D424" t="str">
        <f>VLOOKUP($C424&amp;D$1,Sheet2!$A$2:$W$219,MATCH(Setup!$B424,Sheet2!$A$1:$W$1,0),FALSE)</f>
        <v/>
      </c>
      <c r="E424">
        <f>VLOOKUP($C424&amp;E$1,Sheet2!$A$2:$W$219,MATCH(Setup!$B424,Sheet2!$A$1:$W$1,0),FALSE)</f>
        <v>12.19471786632031</v>
      </c>
    </row>
    <row r="425" spans="1:5" x14ac:dyDescent="0.4">
      <c r="A425">
        <f t="shared" si="19"/>
        <v>22</v>
      </c>
      <c r="B425">
        <f t="shared" si="20"/>
        <v>2008</v>
      </c>
      <c r="C425" t="str">
        <f t="shared" si="18"/>
        <v>Canada</v>
      </c>
      <c r="D425" t="str">
        <f>VLOOKUP($C425&amp;D$1,Sheet2!$A$2:$W$219,MATCH(Setup!$B425,Sheet2!$A$1:$W$1,0),FALSE)</f>
        <v/>
      </c>
      <c r="E425">
        <f>VLOOKUP($C425&amp;E$1,Sheet2!$A$2:$W$219,MATCH(Setup!$B425,Sheet2!$A$1:$W$1,0),FALSE)</f>
        <v>4.190933709173013</v>
      </c>
    </row>
    <row r="426" spans="1:5" x14ac:dyDescent="0.4">
      <c r="A426">
        <f t="shared" si="19"/>
        <v>22</v>
      </c>
      <c r="B426">
        <f t="shared" si="20"/>
        <v>2009</v>
      </c>
      <c r="C426" t="str">
        <f t="shared" si="18"/>
        <v>Canada</v>
      </c>
      <c r="D426" t="str">
        <f>VLOOKUP($C426&amp;D$1,Sheet2!$A$2:$W$219,MATCH(Setup!$B426,Sheet2!$A$1:$W$1,0),FALSE)</f>
        <v/>
      </c>
      <c r="E426">
        <f>VLOOKUP($C426&amp;E$1,Sheet2!$A$2:$W$219,MATCH(Setup!$B426,Sheet2!$A$1:$W$1,0),FALSE)</f>
        <v>3.0517298376671187</v>
      </c>
    </row>
    <row r="427" spans="1:5" x14ac:dyDescent="0.4">
      <c r="A427">
        <f t="shared" si="19"/>
        <v>22</v>
      </c>
      <c r="B427">
        <f t="shared" si="20"/>
        <v>2010</v>
      </c>
      <c r="C427" t="str">
        <f t="shared" si="18"/>
        <v>Canada</v>
      </c>
      <c r="D427">
        <f>VLOOKUP($C427&amp;D$1,Sheet2!$A$2:$W$219,MATCH(Setup!$B427,Sheet2!$A$1:$W$1,0),FALSE)</f>
        <v>309.67427934560328</v>
      </c>
      <c r="E427">
        <f>VLOOKUP($C427&amp;E$1,Sheet2!$A$2:$W$219,MATCH(Setup!$B427,Sheet2!$A$1:$W$1,0),FALSE)</f>
        <v>5.4391808484368713</v>
      </c>
    </row>
    <row r="428" spans="1:5" x14ac:dyDescent="0.4">
      <c r="A428">
        <f t="shared" si="19"/>
        <v>22</v>
      </c>
      <c r="B428">
        <f t="shared" si="20"/>
        <v>2011</v>
      </c>
      <c r="C428" t="str">
        <f t="shared" si="18"/>
        <v>Canada</v>
      </c>
      <c r="D428">
        <f>VLOOKUP($C428&amp;D$1,Sheet2!$A$2:$W$219,MATCH(Setup!$B428,Sheet2!$A$1:$W$1,0),FALSE)</f>
        <v>243.44584903695991</v>
      </c>
      <c r="E428">
        <f>VLOOKUP($C428&amp;E$1,Sheet2!$A$2:$W$219,MATCH(Setup!$B428,Sheet2!$A$1:$W$1,0),FALSE)</f>
        <v>7.36101234011086</v>
      </c>
    </row>
    <row r="429" spans="1:5" x14ac:dyDescent="0.4">
      <c r="A429">
        <f t="shared" si="19"/>
        <v>22</v>
      </c>
      <c r="B429">
        <f t="shared" si="20"/>
        <v>2012</v>
      </c>
      <c r="C429" t="str">
        <f t="shared" si="18"/>
        <v>Canada</v>
      </c>
      <c r="D429">
        <f>VLOOKUP($C429&amp;D$1,Sheet2!$A$2:$W$219,MATCH(Setup!$B429,Sheet2!$A$1:$W$1,0),FALSE)</f>
        <v>238.97771430420713</v>
      </c>
      <c r="E429">
        <f>VLOOKUP($C429&amp;E$1,Sheet2!$A$2:$W$219,MATCH(Setup!$B429,Sheet2!$A$1:$W$1,0),FALSE)</f>
        <v>6.5003201741644485</v>
      </c>
    </row>
    <row r="430" spans="1:5" x14ac:dyDescent="0.4">
      <c r="A430">
        <f t="shared" si="19"/>
        <v>22</v>
      </c>
      <c r="B430">
        <f t="shared" si="20"/>
        <v>2013</v>
      </c>
      <c r="C430" t="str">
        <f t="shared" si="18"/>
        <v>Canada</v>
      </c>
      <c r="D430">
        <f>VLOOKUP($C430&amp;D$1,Sheet2!$A$2:$W$219,MATCH(Setup!$B430,Sheet2!$A$1:$W$1,0),FALSE)</f>
        <v>322.41010184335641</v>
      </c>
      <c r="E430">
        <f>VLOOKUP($C430&amp;E$1,Sheet2!$A$2:$W$219,MATCH(Setup!$B430,Sheet2!$A$1:$W$1,0),FALSE)</f>
        <v>7.3463055205865597</v>
      </c>
    </row>
    <row r="431" spans="1:5" x14ac:dyDescent="0.4">
      <c r="A431">
        <f t="shared" si="19"/>
        <v>22</v>
      </c>
      <c r="B431">
        <f t="shared" si="20"/>
        <v>2014</v>
      </c>
      <c r="C431" t="str">
        <f t="shared" si="18"/>
        <v>Canada</v>
      </c>
      <c r="D431">
        <f>VLOOKUP($C431&amp;D$1,Sheet2!$A$2:$W$219,MATCH(Setup!$B431,Sheet2!$A$1:$W$1,0),FALSE)</f>
        <v>391.29744836601304</v>
      </c>
      <c r="E431">
        <f>VLOOKUP($C431&amp;E$1,Sheet2!$A$2:$W$219,MATCH(Setup!$B431,Sheet2!$A$1:$W$1,0),FALSE)</f>
        <v>8.1525440096356991</v>
      </c>
    </row>
    <row r="432" spans="1:5" x14ac:dyDescent="0.4">
      <c r="A432">
        <f t="shared" si="19"/>
        <v>22</v>
      </c>
      <c r="B432">
        <f t="shared" si="20"/>
        <v>2015</v>
      </c>
      <c r="C432" t="str">
        <f t="shared" si="18"/>
        <v>Canada</v>
      </c>
      <c r="D432">
        <f>VLOOKUP($C432&amp;D$1,Sheet2!$A$2:$W$219,MATCH(Setup!$B432,Sheet2!$A$1:$W$1,0),FALSE)</f>
        <v>421.79775189325636</v>
      </c>
      <c r="E432">
        <f>VLOOKUP($C432&amp;E$1,Sheet2!$A$2:$W$219,MATCH(Setup!$B432,Sheet2!$A$1:$W$1,0),FALSE)</f>
        <v>8.123028610408177</v>
      </c>
    </row>
    <row r="433" spans="1:5" x14ac:dyDescent="0.4">
      <c r="A433">
        <f t="shared" si="19"/>
        <v>22</v>
      </c>
      <c r="B433">
        <f t="shared" si="20"/>
        <v>2016</v>
      </c>
      <c r="C433" t="str">
        <f t="shared" si="18"/>
        <v>Canada</v>
      </c>
      <c r="D433">
        <f>VLOOKUP($C433&amp;D$1,Sheet2!$A$2:$W$219,MATCH(Setup!$B433,Sheet2!$A$1:$W$1,0),FALSE)</f>
        <v>410.11463017944538</v>
      </c>
      <c r="E433">
        <f>VLOOKUP($C433&amp;E$1,Sheet2!$A$2:$W$219,MATCH(Setup!$B433,Sheet2!$A$1:$W$1,0),FALSE)</f>
        <v>6.7008749613356775</v>
      </c>
    </row>
    <row r="434" spans="1:5" x14ac:dyDescent="0.4">
      <c r="A434">
        <f t="shared" si="19"/>
        <v>22</v>
      </c>
      <c r="B434">
        <f t="shared" si="20"/>
        <v>2017</v>
      </c>
      <c r="C434" t="str">
        <f t="shared" si="18"/>
        <v>Canada</v>
      </c>
      <c r="D434">
        <f>VLOOKUP($C434&amp;D$1,Sheet2!$A$2:$W$219,MATCH(Setup!$B434,Sheet2!$A$1:$W$1,0),FALSE)</f>
        <v>386.33613457466225</v>
      </c>
      <c r="E434">
        <f>VLOOKUP($C434&amp;E$1,Sheet2!$A$2:$W$219,MATCH(Setup!$B434,Sheet2!$A$1:$W$1,0),FALSE)</f>
        <v>8.860768024368781</v>
      </c>
    </row>
    <row r="435" spans="1:5" x14ac:dyDescent="0.4">
      <c r="A435">
        <f t="shared" si="19"/>
        <v>22</v>
      </c>
      <c r="B435">
        <f t="shared" si="20"/>
        <v>2018</v>
      </c>
      <c r="C435" t="str">
        <f t="shared" si="18"/>
        <v>Canada</v>
      </c>
      <c r="D435">
        <f>VLOOKUP($C435&amp;D$1,Sheet2!$A$2:$W$219,MATCH(Setup!$B435,Sheet2!$A$1:$W$1,0),FALSE)</f>
        <v>458.09275915935257</v>
      </c>
      <c r="E435">
        <f>VLOOKUP($C435&amp;E$1,Sheet2!$A$2:$W$219,MATCH(Setup!$B435,Sheet2!$A$1:$W$1,0),FALSE)</f>
        <v>8.3409360661932315</v>
      </c>
    </row>
    <row r="436" spans="1:5" x14ac:dyDescent="0.4">
      <c r="A436">
        <f t="shared" si="19"/>
        <v>22</v>
      </c>
      <c r="B436">
        <f t="shared" si="20"/>
        <v>2019</v>
      </c>
      <c r="C436" t="str">
        <f t="shared" si="18"/>
        <v>Canada</v>
      </c>
      <c r="D436">
        <f>VLOOKUP($C436&amp;D$1,Sheet2!$A$2:$W$219,MATCH(Setup!$B436,Sheet2!$A$1:$W$1,0),FALSE)</f>
        <v>451.87279795075926</v>
      </c>
      <c r="E436">
        <f>VLOOKUP($C436&amp;E$1,Sheet2!$A$2:$W$219,MATCH(Setup!$B436,Sheet2!$A$1:$W$1,0),FALSE)</f>
        <v>6.6598393125713748</v>
      </c>
    </row>
    <row r="437" spans="1:5" x14ac:dyDescent="0.4">
      <c r="A437">
        <f t="shared" si="19"/>
        <v>22</v>
      </c>
      <c r="B437">
        <f t="shared" si="20"/>
        <v>2020</v>
      </c>
      <c r="C437" t="str">
        <f t="shared" si="18"/>
        <v>Canada</v>
      </c>
      <c r="D437">
        <f>VLOOKUP($C437&amp;D$1,Sheet2!$A$2:$W$219,MATCH(Setup!$B437,Sheet2!$A$1:$W$1,0),FALSE)</f>
        <v>499.41656157317857</v>
      </c>
      <c r="E437">
        <f>VLOOKUP($C437&amp;E$1,Sheet2!$A$2:$W$219,MATCH(Setup!$B437,Sheet2!$A$1:$W$1,0),FALSE)</f>
        <v>2.9850071165444305</v>
      </c>
    </row>
    <row r="438" spans="1:5" x14ac:dyDescent="0.4">
      <c r="A438">
        <f t="shared" si="19"/>
        <v>22</v>
      </c>
      <c r="B438">
        <f t="shared" si="20"/>
        <v>2021</v>
      </c>
      <c r="C438" t="str">
        <f t="shared" si="18"/>
        <v>Canada</v>
      </c>
      <c r="D438">
        <f>VLOOKUP($C438&amp;D$1,Sheet2!$A$2:$W$219,MATCH(Setup!$B438,Sheet2!$A$1:$W$1,0),FALSE)</f>
        <v>405.86775212243077</v>
      </c>
      <c r="E438">
        <f>VLOOKUP($C438&amp;E$1,Sheet2!$A$2:$W$219,MATCH(Setup!$B438,Sheet2!$A$1:$W$1,0),FALSE)</f>
        <v>64.27994672413277</v>
      </c>
    </row>
    <row r="439" spans="1:5" x14ac:dyDescent="0.4">
      <c r="A439">
        <f t="shared" si="19"/>
        <v>22</v>
      </c>
      <c r="B439">
        <f t="shared" si="20"/>
        <v>2022</v>
      </c>
      <c r="C439" t="str">
        <f t="shared" si="18"/>
        <v>Canada</v>
      </c>
      <c r="D439">
        <f>VLOOKUP($C439&amp;D$1,Sheet2!$A$2:$W$219,MATCH(Setup!$B439,Sheet2!$A$1:$W$1,0),FALSE)</f>
        <v>351.60333206123238</v>
      </c>
      <c r="E439">
        <f>VLOOKUP($C439&amp;E$1,Sheet2!$A$2:$W$219,MATCH(Setup!$B439,Sheet2!$A$1:$W$1,0),FALSE)</f>
        <v>16.276806713732757</v>
      </c>
    </row>
    <row r="440" spans="1:5" x14ac:dyDescent="0.4">
      <c r="A440">
        <f t="shared" si="19"/>
        <v>22</v>
      </c>
      <c r="B440">
        <f t="shared" si="20"/>
        <v>2023</v>
      </c>
      <c r="C440" t="str">
        <f t="shared" si="18"/>
        <v>Canada</v>
      </c>
      <c r="D440">
        <f>VLOOKUP($C440&amp;D$1,Sheet2!$A$2:$W$219,MATCH(Setup!$B440,Sheet2!$A$1:$W$1,0),FALSE)</f>
        <v>823.96713965302399</v>
      </c>
      <c r="E440">
        <f>VLOOKUP($C440&amp;E$1,Sheet2!$A$2:$W$219,MATCH(Setup!$B440,Sheet2!$A$1:$W$1,0),FALSE)</f>
        <v>6.1676257794335871</v>
      </c>
    </row>
    <row r="441" spans="1:5" x14ac:dyDescent="0.4">
      <c r="A441">
        <f t="shared" si="19"/>
        <v>22</v>
      </c>
      <c r="B441">
        <f t="shared" si="20"/>
        <v>2024</v>
      </c>
      <c r="C441" t="str">
        <f t="shared" si="18"/>
        <v>Canada</v>
      </c>
      <c r="D441" t="str">
        <f>VLOOKUP($C441&amp;D$1,Sheet2!$A$2:$W$219,MATCH(Setup!$B441,Sheet2!$A$1:$W$1,0),FALSE)</f>
        <v/>
      </c>
      <c r="E441">
        <f>VLOOKUP($C441&amp;E$1,Sheet2!$A$2:$W$219,MATCH(Setup!$B441,Sheet2!$A$1:$W$1,0),FALSE)</f>
        <v>5.2024282982858638</v>
      </c>
    </row>
    <row r="442" spans="1:5" ht="27" x14ac:dyDescent="0.4">
      <c r="A442">
        <f t="shared" si="19"/>
        <v>23</v>
      </c>
      <c r="B442">
        <f t="shared" si="20"/>
        <v>2005</v>
      </c>
      <c r="C442" t="str">
        <f t="shared" si="18"/>
        <v>Central African Rep.</v>
      </c>
      <c r="D442" t="str">
        <f>VLOOKUP($C442&amp;D$1,Sheet2!$A$2:$W$219,MATCH(Setup!$B442,Sheet2!$A$1:$W$1,0),FALSE)</f>
        <v/>
      </c>
      <c r="E442" t="str">
        <f>VLOOKUP($C442&amp;E$1,Sheet2!$A$2:$W$219,MATCH(Setup!$B442,Sheet2!$A$1:$W$1,0),FALSE)</f>
        <v/>
      </c>
    </row>
    <row r="443" spans="1:5" ht="27" x14ac:dyDescent="0.4">
      <c r="A443">
        <f t="shared" si="19"/>
        <v>23</v>
      </c>
      <c r="B443">
        <f t="shared" si="20"/>
        <v>2006</v>
      </c>
      <c r="C443" t="str">
        <f t="shared" si="18"/>
        <v>Central African Rep.</v>
      </c>
      <c r="D443" t="str">
        <f>VLOOKUP($C443&amp;D$1,Sheet2!$A$2:$W$219,MATCH(Setup!$B443,Sheet2!$A$1:$W$1,0),FALSE)</f>
        <v/>
      </c>
      <c r="E443" t="str">
        <f>VLOOKUP($C443&amp;E$1,Sheet2!$A$2:$W$219,MATCH(Setup!$B443,Sheet2!$A$1:$W$1,0),FALSE)</f>
        <v/>
      </c>
    </row>
    <row r="444" spans="1:5" ht="27" x14ac:dyDescent="0.4">
      <c r="A444">
        <f t="shared" si="19"/>
        <v>23</v>
      </c>
      <c r="B444">
        <f t="shared" si="20"/>
        <v>2007</v>
      </c>
      <c r="C444" t="str">
        <f t="shared" si="18"/>
        <v>Central African Rep.</v>
      </c>
      <c r="D444" t="str">
        <f>VLOOKUP($C444&amp;D$1,Sheet2!$A$2:$W$219,MATCH(Setup!$B444,Sheet2!$A$1:$W$1,0),FALSE)</f>
        <v/>
      </c>
      <c r="E444" t="str">
        <f>VLOOKUP($C444&amp;E$1,Sheet2!$A$2:$W$219,MATCH(Setup!$B444,Sheet2!$A$1:$W$1,0),FALSE)</f>
        <v/>
      </c>
    </row>
    <row r="445" spans="1:5" ht="27" x14ac:dyDescent="0.4">
      <c r="A445">
        <f t="shared" si="19"/>
        <v>23</v>
      </c>
      <c r="B445">
        <f t="shared" si="20"/>
        <v>2008</v>
      </c>
      <c r="C445" t="str">
        <f t="shared" si="18"/>
        <v>Central African Rep.</v>
      </c>
      <c r="D445" t="str">
        <f>VLOOKUP($C445&amp;D$1,Sheet2!$A$2:$W$219,MATCH(Setup!$B445,Sheet2!$A$1:$W$1,0),FALSE)</f>
        <v/>
      </c>
      <c r="E445" t="str">
        <f>VLOOKUP($C445&amp;E$1,Sheet2!$A$2:$W$219,MATCH(Setup!$B445,Sheet2!$A$1:$W$1,0),FALSE)</f>
        <v/>
      </c>
    </row>
    <row r="446" spans="1:5" ht="27" x14ac:dyDescent="0.4">
      <c r="A446">
        <f t="shared" si="19"/>
        <v>23</v>
      </c>
      <c r="B446">
        <f t="shared" si="20"/>
        <v>2009</v>
      </c>
      <c r="C446" t="str">
        <f t="shared" si="18"/>
        <v>Central African Rep.</v>
      </c>
      <c r="D446" t="str">
        <f>VLOOKUP($C446&amp;D$1,Sheet2!$A$2:$W$219,MATCH(Setup!$B446,Sheet2!$A$1:$W$1,0),FALSE)</f>
        <v/>
      </c>
      <c r="E446" t="str">
        <f>VLOOKUP($C446&amp;E$1,Sheet2!$A$2:$W$219,MATCH(Setup!$B446,Sheet2!$A$1:$W$1,0),FALSE)</f>
        <v/>
      </c>
    </row>
    <row r="447" spans="1:5" ht="27" x14ac:dyDescent="0.4">
      <c r="A447">
        <f t="shared" si="19"/>
        <v>23</v>
      </c>
      <c r="B447">
        <f t="shared" si="20"/>
        <v>2010</v>
      </c>
      <c r="C447" t="str">
        <f t="shared" si="18"/>
        <v>Central African Rep.</v>
      </c>
      <c r="D447">
        <f>VLOOKUP($C447&amp;D$1,Sheet2!$A$2:$W$219,MATCH(Setup!$B447,Sheet2!$A$1:$W$1,0),FALSE)</f>
        <v>6.1691688901278328</v>
      </c>
      <c r="E447">
        <f>VLOOKUP($C447&amp;E$1,Sheet2!$A$2:$W$219,MATCH(Setup!$B447,Sheet2!$A$1:$W$1,0),FALSE)</f>
        <v>-25.32871972318339</v>
      </c>
    </row>
    <row r="448" spans="1:5" ht="27" x14ac:dyDescent="0.4">
      <c r="A448">
        <f t="shared" si="19"/>
        <v>23</v>
      </c>
      <c r="B448">
        <f t="shared" si="20"/>
        <v>2011</v>
      </c>
      <c r="C448" t="str">
        <f t="shared" si="18"/>
        <v>Central African Rep.</v>
      </c>
      <c r="D448">
        <f>VLOOKUP($C448&amp;D$1,Sheet2!$A$2:$W$219,MATCH(Setup!$B448,Sheet2!$A$1:$W$1,0),FALSE)</f>
        <v>6.1374417190350696</v>
      </c>
      <c r="E448">
        <f>VLOOKUP($C448&amp;E$1,Sheet2!$A$2:$W$219,MATCH(Setup!$B448,Sheet2!$A$1:$W$1,0),FALSE)</f>
        <v>-24.277108433734941</v>
      </c>
    </row>
    <row r="449" spans="1:5" ht="27" x14ac:dyDescent="0.4">
      <c r="A449">
        <f t="shared" si="19"/>
        <v>23</v>
      </c>
      <c r="B449">
        <f t="shared" si="20"/>
        <v>2012</v>
      </c>
      <c r="C449" t="str">
        <f t="shared" si="18"/>
        <v>Central African Rep.</v>
      </c>
      <c r="D449">
        <f>VLOOKUP($C449&amp;D$1,Sheet2!$A$2:$W$219,MATCH(Setup!$B449,Sheet2!$A$1:$W$1,0),FALSE)</f>
        <v>5.2483382222341826</v>
      </c>
      <c r="E449">
        <f>VLOOKUP($C449&amp;E$1,Sheet2!$A$2:$W$219,MATCH(Setup!$B449,Sheet2!$A$1:$W$1,0),FALSE)</f>
        <v>-29.415697674418606</v>
      </c>
    </row>
    <row r="450" spans="1:5" ht="27" x14ac:dyDescent="0.4">
      <c r="A450">
        <f t="shared" si="19"/>
        <v>23</v>
      </c>
      <c r="B450">
        <f t="shared" si="20"/>
        <v>2013</v>
      </c>
      <c r="C450" t="str">
        <f t="shared" si="18"/>
        <v>Central African Rep.</v>
      </c>
      <c r="D450">
        <f>VLOOKUP($C450&amp;D$1,Sheet2!$A$2:$W$219,MATCH(Setup!$B450,Sheet2!$A$1:$W$1,0),FALSE)</f>
        <v>4.5318749338694317</v>
      </c>
      <c r="E450">
        <f>VLOOKUP($C450&amp;E$1,Sheet2!$A$2:$W$219,MATCH(Setup!$B450,Sheet2!$A$1:$W$1,0),FALSE)</f>
        <v>1.1248216833095577</v>
      </c>
    </row>
    <row r="451" spans="1:5" ht="27" x14ac:dyDescent="0.4">
      <c r="A451">
        <f t="shared" si="19"/>
        <v>23</v>
      </c>
      <c r="B451">
        <f t="shared" si="20"/>
        <v>2014</v>
      </c>
      <c r="C451" t="str">
        <f t="shared" ref="C451:C514" si="21">VLOOKUP(A451,$G$5:$H$114,2,FALSE)</f>
        <v>Central African Rep.</v>
      </c>
      <c r="D451">
        <f>VLOOKUP($C451&amp;D$1,Sheet2!$A$2:$W$219,MATCH(Setup!$B451,Sheet2!$A$1:$W$1,0),FALSE)</f>
        <v>3.3261145822302236</v>
      </c>
      <c r="E451">
        <f>VLOOKUP($C451&amp;E$1,Sheet2!$A$2:$W$219,MATCH(Setup!$B451,Sheet2!$A$1:$W$1,0),FALSE)</f>
        <v>2.8086956521739133</v>
      </c>
    </row>
    <row r="452" spans="1:5" ht="27" x14ac:dyDescent="0.4">
      <c r="A452">
        <f t="shared" si="19"/>
        <v>23</v>
      </c>
      <c r="B452">
        <f t="shared" si="20"/>
        <v>2015</v>
      </c>
      <c r="C452" t="str">
        <f t="shared" si="21"/>
        <v>Central African Rep.</v>
      </c>
      <c r="D452">
        <f>VLOOKUP($C452&amp;D$1,Sheet2!$A$2:$W$219,MATCH(Setup!$B452,Sheet2!$A$1:$W$1,0),FALSE)</f>
        <v>3.3735057039415262</v>
      </c>
      <c r="E452">
        <f>VLOOKUP($C452&amp;E$1,Sheet2!$A$2:$W$219,MATCH(Setup!$B452,Sheet2!$A$1:$W$1,0),FALSE)</f>
        <v>1.6852027883396705</v>
      </c>
    </row>
    <row r="453" spans="1:5" ht="27" x14ac:dyDescent="0.4">
      <c r="A453">
        <f t="shared" si="19"/>
        <v>23</v>
      </c>
      <c r="B453">
        <f t="shared" si="20"/>
        <v>2016</v>
      </c>
      <c r="C453" t="str">
        <f t="shared" si="21"/>
        <v>Central African Rep.</v>
      </c>
      <c r="D453">
        <f>VLOOKUP($C453&amp;D$1,Sheet2!$A$2:$W$219,MATCH(Setup!$B453,Sheet2!$A$1:$W$1,0),FALSE)</f>
        <v>3.1636068955355827</v>
      </c>
      <c r="E453">
        <f>VLOOKUP($C453&amp;E$1,Sheet2!$A$2:$W$219,MATCH(Setup!$B453,Sheet2!$A$1:$W$1,0),FALSE)</f>
        <v>3.2523174971031286</v>
      </c>
    </row>
    <row r="454" spans="1:5" ht="27" x14ac:dyDescent="0.4">
      <c r="A454">
        <f t="shared" si="19"/>
        <v>23</v>
      </c>
      <c r="B454">
        <f t="shared" si="20"/>
        <v>2017</v>
      </c>
      <c r="C454" t="str">
        <f t="shared" si="21"/>
        <v>Central African Rep.</v>
      </c>
      <c r="D454">
        <f>VLOOKUP($C454&amp;D$1,Sheet2!$A$2:$W$219,MATCH(Setup!$B454,Sheet2!$A$1:$W$1,0),FALSE)</f>
        <v>3.7341693489276269</v>
      </c>
      <c r="E454">
        <f>VLOOKUP($C454&amp;E$1,Sheet2!$A$2:$W$219,MATCH(Setup!$B454,Sheet2!$A$1:$W$1,0),FALSE)</f>
        <v>7.0978747203579422</v>
      </c>
    </row>
    <row r="455" spans="1:5" ht="27" x14ac:dyDescent="0.4">
      <c r="A455">
        <f t="shared" si="19"/>
        <v>23</v>
      </c>
      <c r="B455">
        <f t="shared" si="20"/>
        <v>2018</v>
      </c>
      <c r="C455" t="str">
        <f t="shared" si="21"/>
        <v>Central African Rep.</v>
      </c>
      <c r="D455">
        <f>VLOOKUP($C455&amp;D$1,Sheet2!$A$2:$W$219,MATCH(Setup!$B455,Sheet2!$A$1:$W$1,0),FALSE)</f>
        <v>4.6846102923243089</v>
      </c>
      <c r="E455">
        <f>VLOOKUP($C455&amp;E$1,Sheet2!$A$2:$W$219,MATCH(Setup!$B455,Sheet2!$A$1:$W$1,0),FALSE)</f>
        <v>-6.8131080389144909</v>
      </c>
    </row>
    <row r="456" spans="1:5" ht="27" x14ac:dyDescent="0.4">
      <c r="A456">
        <f t="shared" si="19"/>
        <v>23</v>
      </c>
      <c r="B456">
        <f t="shared" si="20"/>
        <v>2019</v>
      </c>
      <c r="C456" t="str">
        <f t="shared" si="21"/>
        <v>Central African Rep.</v>
      </c>
      <c r="D456">
        <f>VLOOKUP($C456&amp;D$1,Sheet2!$A$2:$W$219,MATCH(Setup!$B456,Sheet2!$A$1:$W$1,0),FALSE)</f>
        <v>5.1585440225819381</v>
      </c>
      <c r="E456">
        <f>VLOOKUP($C456&amp;E$1,Sheet2!$A$2:$W$219,MATCH(Setup!$B456,Sheet2!$A$1:$W$1,0),FALSE)</f>
        <v>19.729257641921397</v>
      </c>
    </row>
    <row r="457" spans="1:5" ht="27" x14ac:dyDescent="0.4">
      <c r="A457">
        <f t="shared" si="19"/>
        <v>23</v>
      </c>
      <c r="B457">
        <f t="shared" si="20"/>
        <v>2020</v>
      </c>
      <c r="C457" t="str">
        <f t="shared" si="21"/>
        <v>Central African Rep.</v>
      </c>
      <c r="D457">
        <f>VLOOKUP($C457&amp;D$1,Sheet2!$A$2:$W$219,MATCH(Setup!$B457,Sheet2!$A$1:$W$1,0),FALSE)</f>
        <v>5.1939710610932472</v>
      </c>
      <c r="E457">
        <f>VLOOKUP($C457&amp;E$1,Sheet2!$A$2:$W$219,MATCH(Setup!$B457,Sheet2!$A$1:$W$1,0),FALSE)</f>
        <v>2.2771855010660982</v>
      </c>
    </row>
    <row r="458" spans="1:5" ht="27" x14ac:dyDescent="0.4">
      <c r="A458">
        <f t="shared" si="19"/>
        <v>23</v>
      </c>
      <c r="B458">
        <f t="shared" si="20"/>
        <v>2021</v>
      </c>
      <c r="C458" t="str">
        <f t="shared" si="21"/>
        <v>Central African Rep.</v>
      </c>
      <c r="D458">
        <f>VLOOKUP($C458&amp;D$1,Sheet2!$A$2:$W$219,MATCH(Setup!$B458,Sheet2!$A$1:$W$1,0),FALSE)</f>
        <v>4.8716185488872048</v>
      </c>
      <c r="E458">
        <f>VLOOKUP($C458&amp;E$1,Sheet2!$A$2:$W$219,MATCH(Setup!$B458,Sheet2!$A$1:$W$1,0),FALSE)</f>
        <v>8.6944959802102666</v>
      </c>
    </row>
    <row r="459" spans="1:5" ht="27" x14ac:dyDescent="0.4">
      <c r="A459">
        <f t="shared" si="19"/>
        <v>23</v>
      </c>
      <c r="B459">
        <f t="shared" si="20"/>
        <v>2022</v>
      </c>
      <c r="C459" t="str">
        <f t="shared" si="21"/>
        <v>Central African Rep.</v>
      </c>
      <c r="D459">
        <f>VLOOKUP($C459&amp;D$1,Sheet2!$A$2:$W$219,MATCH(Setup!$B459,Sheet2!$A$1:$W$1,0),FALSE)</f>
        <v>4.068676752610271</v>
      </c>
      <c r="E459">
        <f>VLOOKUP($C459&amp;E$1,Sheet2!$A$2:$W$219,MATCH(Setup!$B459,Sheet2!$A$1:$W$1,0),FALSE)</f>
        <v>4.7665847665847663</v>
      </c>
    </row>
    <row r="460" spans="1:5" ht="27" x14ac:dyDescent="0.4">
      <c r="A460">
        <f t="shared" si="19"/>
        <v>23</v>
      </c>
      <c r="B460">
        <f t="shared" si="20"/>
        <v>2023</v>
      </c>
      <c r="C460" t="str">
        <f t="shared" si="21"/>
        <v>Central African Rep.</v>
      </c>
      <c r="D460">
        <f>VLOOKUP($C460&amp;D$1,Sheet2!$A$2:$W$219,MATCH(Setup!$B460,Sheet2!$A$1:$W$1,0),FALSE)</f>
        <v>5.1941635439659155</v>
      </c>
      <c r="E460">
        <f>VLOOKUP($C460&amp;E$1,Sheet2!$A$2:$W$219,MATCH(Setup!$B460,Sheet2!$A$1:$W$1,0),FALSE)</f>
        <v>4.7028094820017561</v>
      </c>
    </row>
    <row r="461" spans="1:5" ht="27" x14ac:dyDescent="0.4">
      <c r="A461">
        <f t="shared" si="19"/>
        <v>23</v>
      </c>
      <c r="B461">
        <f t="shared" si="20"/>
        <v>2024</v>
      </c>
      <c r="C461" t="str">
        <f t="shared" si="21"/>
        <v>Central African Rep.</v>
      </c>
      <c r="D461" t="str">
        <f>VLOOKUP($C461&amp;D$1,Sheet2!$A$2:$W$219,MATCH(Setup!$B461,Sheet2!$A$1:$W$1,0),FALSE)</f>
        <v/>
      </c>
      <c r="E461" t="str">
        <f>VLOOKUP($C461&amp;E$1,Sheet2!$A$2:$W$219,MATCH(Setup!$B461,Sheet2!$A$1:$W$1,0),FALSE)</f>
        <v/>
      </c>
    </row>
    <row r="462" spans="1:5" x14ac:dyDescent="0.4">
      <c r="A462">
        <f t="shared" si="19"/>
        <v>24</v>
      </c>
      <c r="B462">
        <f t="shared" si="20"/>
        <v>2005</v>
      </c>
      <c r="C462" t="str">
        <f t="shared" si="21"/>
        <v>Chad</v>
      </c>
      <c r="D462">
        <f>VLOOKUP($C462&amp;D$1,Sheet2!$A$2:$W$219,MATCH(Setup!$B462,Sheet2!$A$1:$W$1,0),FALSE)</f>
        <v>0</v>
      </c>
      <c r="E462" t="str">
        <f>VLOOKUP($C462&amp;E$1,Sheet2!$A$2:$W$219,MATCH(Setup!$B462,Sheet2!$A$1:$W$1,0),FALSE)</f>
        <v/>
      </c>
    </row>
    <row r="463" spans="1:5" x14ac:dyDescent="0.4">
      <c r="A463">
        <f t="shared" si="19"/>
        <v>24</v>
      </c>
      <c r="B463">
        <f t="shared" si="20"/>
        <v>2006</v>
      </c>
      <c r="C463" t="str">
        <f t="shared" si="21"/>
        <v>Chad</v>
      </c>
      <c r="D463" t="str">
        <f>VLOOKUP($C463&amp;D$1,Sheet2!$A$2:$W$219,MATCH(Setup!$B463,Sheet2!$A$1:$W$1,0),FALSE)</f>
        <v/>
      </c>
      <c r="E463" t="str">
        <f>VLOOKUP($C463&amp;E$1,Sheet2!$A$2:$W$219,MATCH(Setup!$B463,Sheet2!$A$1:$W$1,0),FALSE)</f>
        <v/>
      </c>
    </row>
    <row r="464" spans="1:5" x14ac:dyDescent="0.4">
      <c r="A464">
        <f t="shared" si="19"/>
        <v>24</v>
      </c>
      <c r="B464">
        <f t="shared" si="20"/>
        <v>2007</v>
      </c>
      <c r="C464" t="str">
        <f t="shared" si="21"/>
        <v>Chad</v>
      </c>
      <c r="D464" t="str">
        <f>VLOOKUP($C464&amp;D$1,Sheet2!$A$2:$W$219,MATCH(Setup!$B464,Sheet2!$A$1:$W$1,0),FALSE)</f>
        <v/>
      </c>
      <c r="E464" t="str">
        <f>VLOOKUP($C464&amp;E$1,Sheet2!$A$2:$W$219,MATCH(Setup!$B464,Sheet2!$A$1:$W$1,0),FALSE)</f>
        <v/>
      </c>
    </row>
    <row r="465" spans="1:5" x14ac:dyDescent="0.4">
      <c r="A465">
        <f t="shared" si="19"/>
        <v>24</v>
      </c>
      <c r="B465">
        <f t="shared" si="20"/>
        <v>2008</v>
      </c>
      <c r="C465" t="str">
        <f t="shared" si="21"/>
        <v>Chad</v>
      </c>
      <c r="D465">
        <f>VLOOKUP($C465&amp;D$1,Sheet2!$A$2:$W$219,MATCH(Setup!$B465,Sheet2!$A$1:$W$1,0),FALSE)</f>
        <v>0</v>
      </c>
      <c r="E465" t="str">
        <f>VLOOKUP($C465&amp;E$1,Sheet2!$A$2:$W$219,MATCH(Setup!$B465,Sheet2!$A$1:$W$1,0),FALSE)</f>
        <v/>
      </c>
    </row>
    <row r="466" spans="1:5" x14ac:dyDescent="0.4">
      <c r="A466">
        <f t="shared" si="19"/>
        <v>24</v>
      </c>
      <c r="B466">
        <f t="shared" si="20"/>
        <v>2009</v>
      </c>
      <c r="C466" t="str">
        <f t="shared" si="21"/>
        <v>Chad</v>
      </c>
      <c r="D466">
        <f>VLOOKUP($C466&amp;D$1,Sheet2!$A$2:$W$219,MATCH(Setup!$B466,Sheet2!$A$1:$W$1,0),FALSE)</f>
        <v>0</v>
      </c>
      <c r="E466" t="str">
        <f>VLOOKUP($C466&amp;E$1,Sheet2!$A$2:$W$219,MATCH(Setup!$B466,Sheet2!$A$1:$W$1,0),FALSE)</f>
        <v/>
      </c>
    </row>
    <row r="467" spans="1:5" x14ac:dyDescent="0.4">
      <c r="A467">
        <f t="shared" si="19"/>
        <v>24</v>
      </c>
      <c r="B467">
        <f t="shared" si="20"/>
        <v>2010</v>
      </c>
      <c r="C467" t="str">
        <f t="shared" si="21"/>
        <v>Chad</v>
      </c>
      <c r="D467">
        <f>VLOOKUP($C467&amp;D$1,Sheet2!$A$2:$W$219,MATCH(Setup!$B467,Sheet2!$A$1:$W$1,0),FALSE)</f>
        <v>8.3217688591303116E-2</v>
      </c>
      <c r="E467">
        <f>VLOOKUP($C467&amp;E$1,Sheet2!$A$2:$W$219,MATCH(Setup!$B467,Sheet2!$A$1:$W$1,0),FALSE)</f>
        <v>20.407012195121951</v>
      </c>
    </row>
    <row r="468" spans="1:5" x14ac:dyDescent="0.4">
      <c r="A468">
        <f t="shared" si="19"/>
        <v>24</v>
      </c>
      <c r="B468">
        <f t="shared" si="20"/>
        <v>2011</v>
      </c>
      <c r="C468" t="str">
        <f t="shared" si="21"/>
        <v>Chad</v>
      </c>
      <c r="D468">
        <f>VLOOKUP($C468&amp;D$1,Sheet2!$A$2:$W$219,MATCH(Setup!$B468,Sheet2!$A$1:$W$1,0),FALSE)</f>
        <v>7.1553890856603283E-2</v>
      </c>
      <c r="E468">
        <f>VLOOKUP($C468&amp;E$1,Sheet2!$A$2:$W$219,MATCH(Setup!$B468,Sheet2!$A$1:$W$1,0),FALSE)</f>
        <v>6.5278202051058258</v>
      </c>
    </row>
    <row r="469" spans="1:5" x14ac:dyDescent="0.4">
      <c r="A469">
        <f t="shared" si="19"/>
        <v>24</v>
      </c>
      <c r="B469">
        <f t="shared" si="20"/>
        <v>2012</v>
      </c>
      <c r="C469" t="str">
        <f t="shared" si="21"/>
        <v>Chad</v>
      </c>
      <c r="D469">
        <f>VLOOKUP($C469&amp;D$1,Sheet2!$A$2:$W$219,MATCH(Setup!$B469,Sheet2!$A$1:$W$1,0),FALSE)</f>
        <v>7.6114262178596362E-2</v>
      </c>
      <c r="E469">
        <f>VLOOKUP($C469&amp;E$1,Sheet2!$A$2:$W$219,MATCH(Setup!$B469,Sheet2!$A$1:$W$1,0),FALSE)</f>
        <v>4.2114117482125337</v>
      </c>
    </row>
    <row r="470" spans="1:5" x14ac:dyDescent="0.4">
      <c r="A470">
        <f t="shared" si="19"/>
        <v>24</v>
      </c>
      <c r="B470">
        <f t="shared" si="20"/>
        <v>2013</v>
      </c>
      <c r="C470" t="str">
        <f t="shared" si="21"/>
        <v>Chad</v>
      </c>
      <c r="D470">
        <f>VLOOKUP($C470&amp;D$1,Sheet2!$A$2:$W$219,MATCH(Setup!$B470,Sheet2!$A$1:$W$1,0),FALSE)</f>
        <v>8.6466797650393709E-2</v>
      </c>
      <c r="E470">
        <f>VLOOKUP($C470&amp;E$1,Sheet2!$A$2:$W$219,MATCH(Setup!$B470,Sheet2!$A$1:$W$1,0),FALSE)</f>
        <v>7.0277777777777777</v>
      </c>
    </row>
    <row r="471" spans="1:5" x14ac:dyDescent="0.4">
      <c r="A471">
        <f t="shared" ref="A471:A534" si="22">A451+1</f>
        <v>24</v>
      </c>
      <c r="B471">
        <f t="shared" ref="B471:B534" si="23">B451</f>
        <v>2014</v>
      </c>
      <c r="C471" t="str">
        <f t="shared" si="21"/>
        <v>Chad</v>
      </c>
      <c r="D471">
        <f>VLOOKUP($C471&amp;D$1,Sheet2!$A$2:$W$219,MATCH(Setup!$B471,Sheet2!$A$1:$W$1,0),FALSE)</f>
        <v>8.1288960961594547E-2</v>
      </c>
      <c r="E471">
        <f>VLOOKUP($C471&amp;E$1,Sheet2!$A$2:$W$219,MATCH(Setup!$B471,Sheet2!$A$1:$W$1,0),FALSE)</f>
        <v>2.7377791188895593</v>
      </c>
    </row>
    <row r="472" spans="1:5" x14ac:dyDescent="0.4">
      <c r="A472">
        <f t="shared" si="22"/>
        <v>24</v>
      </c>
      <c r="B472">
        <f t="shared" si="23"/>
        <v>2015</v>
      </c>
      <c r="C472" t="str">
        <f t="shared" si="21"/>
        <v>Chad</v>
      </c>
      <c r="D472">
        <f>VLOOKUP($C472&amp;D$1,Sheet2!$A$2:$W$219,MATCH(Setup!$B472,Sheet2!$A$1:$W$1,0),FALSE)</f>
        <v>9.124549341977492E-2</v>
      </c>
      <c r="E472">
        <f>VLOOKUP($C472&amp;E$1,Sheet2!$A$2:$W$219,MATCH(Setup!$B472,Sheet2!$A$1:$W$1,0),FALSE)</f>
        <v>2.008287861628745</v>
      </c>
    </row>
    <row r="473" spans="1:5" x14ac:dyDescent="0.4">
      <c r="A473">
        <f t="shared" si="22"/>
        <v>24</v>
      </c>
      <c r="B473">
        <f t="shared" si="23"/>
        <v>2016</v>
      </c>
      <c r="C473" t="str">
        <f t="shared" si="21"/>
        <v>Chad</v>
      </c>
      <c r="D473">
        <f>VLOOKUP($C473&amp;D$1,Sheet2!$A$2:$W$219,MATCH(Setup!$B473,Sheet2!$A$1:$W$1,0),FALSE)</f>
        <v>0.10348244798472209</v>
      </c>
      <c r="E473">
        <f>VLOOKUP($C473&amp;E$1,Sheet2!$A$2:$W$219,MATCH(Setup!$B473,Sheet2!$A$1:$W$1,0),FALSE)</f>
        <v>2.1628891078778043</v>
      </c>
    </row>
    <row r="474" spans="1:5" x14ac:dyDescent="0.4">
      <c r="A474">
        <f t="shared" si="22"/>
        <v>24</v>
      </c>
      <c r="B474">
        <f t="shared" si="23"/>
        <v>2017</v>
      </c>
      <c r="C474" t="str">
        <f t="shared" si="21"/>
        <v>Chad</v>
      </c>
      <c r="D474">
        <f>VLOOKUP($C474&amp;D$1,Sheet2!$A$2:$W$219,MATCH(Setup!$B474,Sheet2!$A$1:$W$1,0),FALSE)</f>
        <v>9.9939804421816075E-2</v>
      </c>
      <c r="E474">
        <f>VLOOKUP($C474&amp;E$1,Sheet2!$A$2:$W$219,MATCH(Setup!$B474,Sheet2!$A$1:$W$1,0),FALSE)</f>
        <v>3.5876923076923077</v>
      </c>
    </row>
    <row r="475" spans="1:5" x14ac:dyDescent="0.4">
      <c r="A475">
        <f t="shared" si="22"/>
        <v>24</v>
      </c>
      <c r="B475">
        <f t="shared" si="23"/>
        <v>2018</v>
      </c>
      <c r="C475" t="str">
        <f t="shared" si="21"/>
        <v>Chad</v>
      </c>
      <c r="D475">
        <f>VLOOKUP($C475&amp;D$1,Sheet2!$A$2:$W$219,MATCH(Setup!$B475,Sheet2!$A$1:$W$1,0),FALSE)</f>
        <v>9.0508150871567467E-2</v>
      </c>
      <c r="E475">
        <f>VLOOKUP($C475&amp;E$1,Sheet2!$A$2:$W$219,MATCH(Setup!$B475,Sheet2!$A$1:$W$1,0),FALSE)</f>
        <v>5.1749330613285736</v>
      </c>
    </row>
    <row r="476" spans="1:5" x14ac:dyDescent="0.4">
      <c r="A476">
        <f t="shared" si="22"/>
        <v>24</v>
      </c>
      <c r="B476">
        <f t="shared" si="23"/>
        <v>2019</v>
      </c>
      <c r="C476" t="str">
        <f t="shared" si="21"/>
        <v>Chad</v>
      </c>
      <c r="D476">
        <f>VLOOKUP($C476&amp;D$1,Sheet2!$A$2:$W$219,MATCH(Setup!$B476,Sheet2!$A$1:$W$1,0),FALSE)</f>
        <v>8.738309790414725E-2</v>
      </c>
      <c r="E476">
        <f>VLOOKUP($C476&amp;E$1,Sheet2!$A$2:$W$219,MATCH(Setup!$B476,Sheet2!$A$1:$W$1,0),FALSE)</f>
        <v>3.8652173913043479</v>
      </c>
    </row>
    <row r="477" spans="1:5" x14ac:dyDescent="0.4">
      <c r="A477">
        <f t="shared" si="22"/>
        <v>24</v>
      </c>
      <c r="B477">
        <f t="shared" si="23"/>
        <v>2020</v>
      </c>
      <c r="C477" t="str">
        <f t="shared" si="21"/>
        <v>Chad</v>
      </c>
      <c r="D477">
        <f>VLOOKUP($C477&amp;D$1,Sheet2!$A$2:$W$219,MATCH(Setup!$B477,Sheet2!$A$1:$W$1,0),FALSE)</f>
        <v>0.10064292528988977</v>
      </c>
      <c r="E477">
        <f>VLOOKUP($C477&amp;E$1,Sheet2!$A$2:$W$219,MATCH(Setup!$B477,Sheet2!$A$1:$W$1,0),FALSE)</f>
        <v>2.3941998479798867</v>
      </c>
    </row>
    <row r="478" spans="1:5" x14ac:dyDescent="0.4">
      <c r="A478">
        <f t="shared" si="22"/>
        <v>24</v>
      </c>
      <c r="B478">
        <f t="shared" si="23"/>
        <v>2021</v>
      </c>
      <c r="C478" t="str">
        <f t="shared" si="21"/>
        <v>Chad</v>
      </c>
      <c r="D478">
        <f>VLOOKUP($C478&amp;D$1,Sheet2!$A$2:$W$219,MATCH(Setup!$B478,Sheet2!$A$1:$W$1,0),FALSE)</f>
        <v>0.1052636577869884</v>
      </c>
      <c r="E478">
        <f>VLOOKUP($C478&amp;E$1,Sheet2!$A$2:$W$219,MATCH(Setup!$B478,Sheet2!$A$1:$W$1,0),FALSE)</f>
        <v>2.4256401463191586</v>
      </c>
    </row>
    <row r="479" spans="1:5" x14ac:dyDescent="0.4">
      <c r="A479">
        <f t="shared" si="22"/>
        <v>24</v>
      </c>
      <c r="B479">
        <f t="shared" si="23"/>
        <v>2022</v>
      </c>
      <c r="C479" t="str">
        <f t="shared" si="21"/>
        <v>Chad</v>
      </c>
      <c r="D479">
        <f>VLOOKUP($C479&amp;D$1,Sheet2!$A$2:$W$219,MATCH(Setup!$B479,Sheet2!$A$1:$W$1,0),FALSE)</f>
        <v>6.337918433297661E-2</v>
      </c>
      <c r="E479">
        <f>VLOOKUP($C479&amp;E$1,Sheet2!$A$2:$W$219,MATCH(Setup!$B479,Sheet2!$A$1:$W$1,0),FALSE)</f>
        <v>2.9765284042982358</v>
      </c>
    </row>
    <row r="480" spans="1:5" x14ac:dyDescent="0.4">
      <c r="A480">
        <f t="shared" si="22"/>
        <v>24</v>
      </c>
      <c r="B480">
        <f t="shared" si="23"/>
        <v>2023</v>
      </c>
      <c r="C480" t="str">
        <f t="shared" si="21"/>
        <v>Chad</v>
      </c>
      <c r="D480">
        <f>VLOOKUP($C480&amp;D$1,Sheet2!$A$2:$W$219,MATCH(Setup!$B480,Sheet2!$A$1:$W$1,0),FALSE)</f>
        <v>6.8145512783632831E-2</v>
      </c>
      <c r="E480">
        <f>VLOOKUP($C480&amp;E$1,Sheet2!$A$2:$W$219,MATCH(Setup!$B480,Sheet2!$A$1:$W$1,0),FALSE)</f>
        <v>8.5578731222306281</v>
      </c>
    </row>
    <row r="481" spans="1:5" x14ac:dyDescent="0.4">
      <c r="A481">
        <f t="shared" si="22"/>
        <v>24</v>
      </c>
      <c r="B481">
        <f t="shared" si="23"/>
        <v>2024</v>
      </c>
      <c r="C481" t="str">
        <f t="shared" si="21"/>
        <v>Chad</v>
      </c>
      <c r="D481" t="str">
        <f>VLOOKUP($C481&amp;D$1,Sheet2!$A$2:$W$219,MATCH(Setup!$B481,Sheet2!$A$1:$W$1,0),FALSE)</f>
        <v/>
      </c>
      <c r="E481" t="str">
        <f>VLOOKUP($C481&amp;E$1,Sheet2!$A$2:$W$219,MATCH(Setup!$B481,Sheet2!$A$1:$W$1,0),FALSE)</f>
        <v/>
      </c>
    </row>
    <row r="482" spans="1:5" x14ac:dyDescent="0.4">
      <c r="A482">
        <f t="shared" si="22"/>
        <v>25</v>
      </c>
      <c r="B482">
        <f t="shared" si="23"/>
        <v>2005</v>
      </c>
      <c r="C482" t="str">
        <f t="shared" si="21"/>
        <v>Chile</v>
      </c>
      <c r="D482" t="str">
        <f>VLOOKUP($C482&amp;D$1,Sheet2!$A$2:$W$219,MATCH(Setup!$B482,Sheet2!$A$1:$W$1,0),FALSE)</f>
        <v/>
      </c>
      <c r="E482">
        <f>VLOOKUP($C482&amp;E$1,Sheet2!$A$2:$W$219,MATCH(Setup!$B482,Sheet2!$A$1:$W$1,0),FALSE)</f>
        <v>0</v>
      </c>
    </row>
    <row r="483" spans="1:5" x14ac:dyDescent="0.4">
      <c r="A483">
        <f t="shared" si="22"/>
        <v>25</v>
      </c>
      <c r="B483">
        <f t="shared" si="23"/>
        <v>2006</v>
      </c>
      <c r="C483" t="str">
        <f t="shared" si="21"/>
        <v>Chile</v>
      </c>
      <c r="D483" t="str">
        <f>VLOOKUP($C483&amp;D$1,Sheet2!$A$2:$W$219,MATCH(Setup!$B483,Sheet2!$A$1:$W$1,0),FALSE)</f>
        <v/>
      </c>
      <c r="E483" t="str">
        <f>VLOOKUP($C483&amp;E$1,Sheet2!$A$2:$W$219,MATCH(Setup!$B483,Sheet2!$A$1:$W$1,0),FALSE)</f>
        <v/>
      </c>
    </row>
    <row r="484" spans="1:5" x14ac:dyDescent="0.4">
      <c r="A484">
        <f t="shared" si="22"/>
        <v>25</v>
      </c>
      <c r="B484">
        <f t="shared" si="23"/>
        <v>2007</v>
      </c>
      <c r="C484" t="str">
        <f t="shared" si="21"/>
        <v>Chile</v>
      </c>
      <c r="D484" t="str">
        <f>VLOOKUP($C484&amp;D$1,Sheet2!$A$2:$W$219,MATCH(Setup!$B484,Sheet2!$A$1:$W$1,0),FALSE)</f>
        <v/>
      </c>
      <c r="E484" t="str">
        <f>VLOOKUP($C484&amp;E$1,Sheet2!$A$2:$W$219,MATCH(Setup!$B484,Sheet2!$A$1:$W$1,0),FALSE)</f>
        <v/>
      </c>
    </row>
    <row r="485" spans="1:5" x14ac:dyDescent="0.4">
      <c r="A485">
        <f t="shared" si="22"/>
        <v>25</v>
      </c>
      <c r="B485">
        <f t="shared" si="23"/>
        <v>2008</v>
      </c>
      <c r="C485" t="str">
        <f t="shared" si="21"/>
        <v>Chile</v>
      </c>
      <c r="D485" t="str">
        <f>VLOOKUP($C485&amp;D$1,Sheet2!$A$2:$W$219,MATCH(Setup!$B485,Sheet2!$A$1:$W$1,0),FALSE)</f>
        <v/>
      </c>
      <c r="E485">
        <f>VLOOKUP($C485&amp;E$1,Sheet2!$A$2:$W$219,MATCH(Setup!$B485,Sheet2!$A$1:$W$1,0),FALSE)</f>
        <v>1.4967103954757317</v>
      </c>
    </row>
    <row r="486" spans="1:5" x14ac:dyDescent="0.4">
      <c r="A486">
        <f t="shared" si="22"/>
        <v>25</v>
      </c>
      <c r="B486">
        <f t="shared" si="23"/>
        <v>2009</v>
      </c>
      <c r="C486" t="str">
        <f t="shared" si="21"/>
        <v>Chile</v>
      </c>
      <c r="D486" t="str">
        <f>VLOOKUP($C486&amp;D$1,Sheet2!$A$2:$W$219,MATCH(Setup!$B486,Sheet2!$A$1:$W$1,0),FALSE)</f>
        <v/>
      </c>
      <c r="E486">
        <f>VLOOKUP($C486&amp;E$1,Sheet2!$A$2:$W$219,MATCH(Setup!$B486,Sheet2!$A$1:$W$1,0),FALSE)</f>
        <v>1.5445885353230542</v>
      </c>
    </row>
    <row r="487" spans="1:5" x14ac:dyDescent="0.4">
      <c r="A487">
        <f t="shared" si="22"/>
        <v>25</v>
      </c>
      <c r="B487">
        <f t="shared" si="23"/>
        <v>2010</v>
      </c>
      <c r="C487" t="str">
        <f t="shared" si="21"/>
        <v>Chile</v>
      </c>
      <c r="D487">
        <f>VLOOKUP($C487&amp;D$1,Sheet2!$A$2:$W$219,MATCH(Setup!$B487,Sheet2!$A$1:$W$1,0),FALSE)</f>
        <v>12087.664418971908</v>
      </c>
      <c r="E487">
        <f>VLOOKUP($C487&amp;E$1,Sheet2!$A$2:$W$219,MATCH(Setup!$B487,Sheet2!$A$1:$W$1,0),FALSE)</f>
        <v>1.9732128175101049</v>
      </c>
    </row>
    <row r="488" spans="1:5" x14ac:dyDescent="0.4">
      <c r="A488">
        <f t="shared" si="22"/>
        <v>25</v>
      </c>
      <c r="B488">
        <f t="shared" si="23"/>
        <v>2011</v>
      </c>
      <c r="C488" t="str">
        <f t="shared" si="21"/>
        <v>Chile</v>
      </c>
      <c r="D488">
        <f>VLOOKUP($C488&amp;D$1,Sheet2!$A$2:$W$219,MATCH(Setup!$B488,Sheet2!$A$1:$W$1,0),FALSE)</f>
        <v>9818.0193827002258</v>
      </c>
      <c r="E488">
        <f>VLOOKUP($C488&amp;E$1,Sheet2!$A$2:$W$219,MATCH(Setup!$B488,Sheet2!$A$1:$W$1,0),FALSE)</f>
        <v>1.8497398052165677</v>
      </c>
    </row>
    <row r="489" spans="1:5" x14ac:dyDescent="0.4">
      <c r="A489">
        <f t="shared" si="22"/>
        <v>25</v>
      </c>
      <c r="B489">
        <f t="shared" si="23"/>
        <v>2012</v>
      </c>
      <c r="C489" t="str">
        <f t="shared" si="21"/>
        <v>Chile</v>
      </c>
      <c r="D489">
        <f>VLOOKUP($C489&amp;D$1,Sheet2!$A$2:$W$219,MATCH(Setup!$B489,Sheet2!$A$1:$W$1,0),FALSE)</f>
        <v>7818.5990447014374</v>
      </c>
      <c r="E489">
        <f>VLOOKUP($C489&amp;E$1,Sheet2!$A$2:$W$219,MATCH(Setup!$B489,Sheet2!$A$1:$W$1,0),FALSE)</f>
        <v>1.6397243535949659</v>
      </c>
    </row>
    <row r="490" spans="1:5" x14ac:dyDescent="0.4">
      <c r="A490">
        <f t="shared" si="22"/>
        <v>25</v>
      </c>
      <c r="B490">
        <f t="shared" si="23"/>
        <v>2013</v>
      </c>
      <c r="C490" t="str">
        <f t="shared" si="21"/>
        <v>Chile</v>
      </c>
      <c r="D490">
        <f>VLOOKUP($C490&amp;D$1,Sheet2!$A$2:$W$219,MATCH(Setup!$B490,Sheet2!$A$1:$W$1,0),FALSE)</f>
        <v>7081.3151467466168</v>
      </c>
      <c r="E490">
        <f>VLOOKUP($C490&amp;E$1,Sheet2!$A$2:$W$219,MATCH(Setup!$B490,Sheet2!$A$1:$W$1,0),FALSE)</f>
        <v>1.6612134394668641</v>
      </c>
    </row>
    <row r="491" spans="1:5" x14ac:dyDescent="0.4">
      <c r="A491">
        <f t="shared" si="22"/>
        <v>25</v>
      </c>
      <c r="B491">
        <f t="shared" si="23"/>
        <v>2014</v>
      </c>
      <c r="C491" t="str">
        <f t="shared" si="21"/>
        <v>Chile</v>
      </c>
      <c r="D491">
        <f>VLOOKUP($C491&amp;D$1,Sheet2!$A$2:$W$219,MATCH(Setup!$B491,Sheet2!$A$1:$W$1,0),FALSE)</f>
        <v>5973.5804407125697</v>
      </c>
      <c r="E491">
        <f>VLOOKUP($C491&amp;E$1,Sheet2!$A$2:$W$219,MATCH(Setup!$B491,Sheet2!$A$1:$W$1,0),FALSE)</f>
        <v>1.4830161792811221</v>
      </c>
    </row>
    <row r="492" spans="1:5" x14ac:dyDescent="0.4">
      <c r="A492">
        <f t="shared" si="22"/>
        <v>25</v>
      </c>
      <c r="B492">
        <f t="shared" si="23"/>
        <v>2015</v>
      </c>
      <c r="C492" t="str">
        <f t="shared" si="21"/>
        <v>Chile</v>
      </c>
      <c r="D492">
        <f>VLOOKUP($C492&amp;D$1,Sheet2!$A$2:$W$219,MATCH(Setup!$B492,Sheet2!$A$1:$W$1,0),FALSE)</f>
        <v>6123.3067012247957</v>
      </c>
      <c r="E492">
        <f>VLOOKUP($C492&amp;E$1,Sheet2!$A$2:$W$219,MATCH(Setup!$B492,Sheet2!$A$1:$W$1,0),FALSE)</f>
        <v>1.5209394373659546</v>
      </c>
    </row>
    <row r="493" spans="1:5" x14ac:dyDescent="0.4">
      <c r="A493">
        <f t="shared" si="22"/>
        <v>25</v>
      </c>
      <c r="B493">
        <f t="shared" si="23"/>
        <v>2016</v>
      </c>
      <c r="C493" t="str">
        <f t="shared" si="21"/>
        <v>Chile</v>
      </c>
      <c r="D493">
        <f>VLOOKUP($C493&amp;D$1,Sheet2!$A$2:$W$219,MATCH(Setup!$B493,Sheet2!$A$1:$W$1,0),FALSE)</f>
        <v>6862.6825053475186</v>
      </c>
      <c r="E493">
        <f>VLOOKUP($C493&amp;E$1,Sheet2!$A$2:$W$219,MATCH(Setup!$B493,Sheet2!$A$1:$W$1,0),FALSE)</f>
        <v>1.5408079840706816</v>
      </c>
    </row>
    <row r="494" spans="1:5" x14ac:dyDescent="0.4">
      <c r="A494">
        <f t="shared" si="22"/>
        <v>25</v>
      </c>
      <c r="B494">
        <f t="shared" si="23"/>
        <v>2017</v>
      </c>
      <c r="C494" t="str">
        <f t="shared" si="21"/>
        <v>Chile</v>
      </c>
      <c r="D494">
        <f>VLOOKUP($C494&amp;D$1,Sheet2!$A$2:$W$219,MATCH(Setup!$B494,Sheet2!$A$1:$W$1,0),FALSE)</f>
        <v>6159.3644944918378</v>
      </c>
      <c r="E494">
        <f>VLOOKUP($C494&amp;E$1,Sheet2!$A$2:$W$219,MATCH(Setup!$B494,Sheet2!$A$1:$W$1,0),FALSE)</f>
        <v>1.6164518994557828</v>
      </c>
    </row>
    <row r="495" spans="1:5" x14ac:dyDescent="0.4">
      <c r="A495">
        <f t="shared" si="22"/>
        <v>25</v>
      </c>
      <c r="B495">
        <f t="shared" si="23"/>
        <v>2018</v>
      </c>
      <c r="C495" t="str">
        <f t="shared" si="21"/>
        <v>Chile</v>
      </c>
      <c r="D495">
        <f>VLOOKUP($C495&amp;D$1,Sheet2!$A$2:$W$219,MATCH(Setup!$B495,Sheet2!$A$1:$W$1,0),FALSE)</f>
        <v>5167.3639346485788</v>
      </c>
      <c r="E495">
        <f>VLOOKUP($C495&amp;E$1,Sheet2!$A$2:$W$219,MATCH(Setup!$B495,Sheet2!$A$1:$W$1,0),FALSE)</f>
        <v>1.5588197053066559</v>
      </c>
    </row>
    <row r="496" spans="1:5" x14ac:dyDescent="0.4">
      <c r="A496">
        <f t="shared" si="22"/>
        <v>25</v>
      </c>
      <c r="B496">
        <f t="shared" si="23"/>
        <v>2019</v>
      </c>
      <c r="C496" t="str">
        <f t="shared" si="21"/>
        <v>Chile</v>
      </c>
      <c r="D496">
        <f>VLOOKUP($C496&amp;D$1,Sheet2!$A$2:$W$219,MATCH(Setup!$B496,Sheet2!$A$1:$W$1,0),FALSE)</f>
        <v>4948.672465699342</v>
      </c>
      <c r="E496">
        <f>VLOOKUP($C496&amp;E$1,Sheet2!$A$2:$W$219,MATCH(Setup!$B496,Sheet2!$A$1:$W$1,0),FALSE)</f>
        <v>1.3343887478423779</v>
      </c>
    </row>
    <row r="497" spans="1:5" x14ac:dyDescent="0.4">
      <c r="A497">
        <f t="shared" si="22"/>
        <v>25</v>
      </c>
      <c r="B497">
        <f t="shared" si="23"/>
        <v>2020</v>
      </c>
      <c r="C497" t="str">
        <f t="shared" si="21"/>
        <v>Chile</v>
      </c>
      <c r="D497">
        <f>VLOOKUP($C497&amp;D$1,Sheet2!$A$2:$W$219,MATCH(Setup!$B497,Sheet2!$A$1:$W$1,0),FALSE)</f>
        <v>6360.7012300231809</v>
      </c>
      <c r="E497">
        <f>VLOOKUP($C497&amp;E$1,Sheet2!$A$2:$W$219,MATCH(Setup!$B497,Sheet2!$A$1:$W$1,0),FALSE)</f>
        <v>0.97958872676137232</v>
      </c>
    </row>
    <row r="498" spans="1:5" x14ac:dyDescent="0.4">
      <c r="A498">
        <f t="shared" si="22"/>
        <v>25</v>
      </c>
      <c r="B498">
        <f t="shared" si="23"/>
        <v>2021</v>
      </c>
      <c r="C498" t="str">
        <f t="shared" si="21"/>
        <v>Chile</v>
      </c>
      <c r="D498">
        <f>VLOOKUP($C498&amp;D$1,Sheet2!$A$2:$W$219,MATCH(Setup!$B498,Sheet2!$A$1:$W$1,0),FALSE)</f>
        <v>8237.532786595888</v>
      </c>
      <c r="E498">
        <f>VLOOKUP($C498&amp;E$1,Sheet2!$A$2:$W$219,MATCH(Setup!$B498,Sheet2!$A$1:$W$1,0),FALSE)</f>
        <v>1.5343514110491803</v>
      </c>
    </row>
    <row r="499" spans="1:5" x14ac:dyDescent="0.4">
      <c r="A499">
        <f t="shared" si="22"/>
        <v>25</v>
      </c>
      <c r="B499">
        <f t="shared" si="23"/>
        <v>2022</v>
      </c>
      <c r="C499" t="str">
        <f t="shared" si="21"/>
        <v>Chile</v>
      </c>
      <c r="D499">
        <f>VLOOKUP($C499&amp;D$1,Sheet2!$A$2:$W$219,MATCH(Setup!$B499,Sheet2!$A$1:$W$1,0),FALSE)</f>
        <v>6783.0143155691567</v>
      </c>
      <c r="E499">
        <f>VLOOKUP($C499&amp;E$1,Sheet2!$A$2:$W$219,MATCH(Setup!$B499,Sheet2!$A$1:$W$1,0),FALSE)</f>
        <v>1.1344417211916598</v>
      </c>
    </row>
    <row r="500" spans="1:5" x14ac:dyDescent="0.4">
      <c r="A500">
        <f t="shared" si="22"/>
        <v>25</v>
      </c>
      <c r="B500">
        <f t="shared" si="23"/>
        <v>2023</v>
      </c>
      <c r="C500" t="str">
        <f t="shared" si="21"/>
        <v>Chile</v>
      </c>
      <c r="D500">
        <f>VLOOKUP($C500&amp;D$1,Sheet2!$A$2:$W$219,MATCH(Setup!$B500,Sheet2!$A$1:$W$1,0),FALSE)</f>
        <v>4092.9450420689172</v>
      </c>
      <c r="E500">
        <f>VLOOKUP($C500&amp;E$1,Sheet2!$A$2:$W$219,MATCH(Setup!$B500,Sheet2!$A$1:$W$1,0),FALSE)</f>
        <v>1.3507735436238659</v>
      </c>
    </row>
    <row r="501" spans="1:5" x14ac:dyDescent="0.4">
      <c r="A501">
        <f t="shared" si="22"/>
        <v>25</v>
      </c>
      <c r="B501">
        <f t="shared" si="23"/>
        <v>2024</v>
      </c>
      <c r="C501" t="str">
        <f t="shared" si="21"/>
        <v>Chile</v>
      </c>
      <c r="D501" t="str">
        <f>VLOOKUP($C501&amp;D$1,Sheet2!$A$2:$W$219,MATCH(Setup!$B501,Sheet2!$A$1:$W$1,0),FALSE)</f>
        <v/>
      </c>
      <c r="E501" t="str">
        <f>VLOOKUP($C501&amp;E$1,Sheet2!$A$2:$W$219,MATCH(Setup!$B501,Sheet2!$A$1:$W$1,0),FALSE)</f>
        <v/>
      </c>
    </row>
    <row r="502" spans="1:5" ht="27" x14ac:dyDescent="0.4">
      <c r="A502">
        <f t="shared" si="22"/>
        <v>26</v>
      </c>
      <c r="B502">
        <f t="shared" si="23"/>
        <v>2005</v>
      </c>
      <c r="C502" t="str">
        <f t="shared" si="21"/>
        <v>China, P.R.: Macao</v>
      </c>
      <c r="D502">
        <f>VLOOKUP($C502&amp;D$1,Sheet2!$A$2:$W$219,MATCH(Setup!$B502,Sheet2!$A$1:$W$1,0),FALSE)</f>
        <v>0</v>
      </c>
      <c r="E502" t="str">
        <f>VLOOKUP($C502&amp;E$1,Sheet2!$A$2:$W$219,MATCH(Setup!$B502,Sheet2!$A$1:$W$1,0),FALSE)</f>
        <v/>
      </c>
    </row>
    <row r="503" spans="1:5" ht="27" x14ac:dyDescent="0.4">
      <c r="A503">
        <f t="shared" si="22"/>
        <v>26</v>
      </c>
      <c r="B503">
        <f t="shared" si="23"/>
        <v>2006</v>
      </c>
      <c r="C503" t="str">
        <f t="shared" si="21"/>
        <v>China, P.R.: Macao</v>
      </c>
      <c r="D503">
        <f>VLOOKUP($C503&amp;D$1,Sheet2!$A$2:$W$219,MATCH(Setup!$B503,Sheet2!$A$1:$W$1,0),FALSE)</f>
        <v>0</v>
      </c>
      <c r="E503" t="str">
        <f>VLOOKUP($C503&amp;E$1,Sheet2!$A$2:$W$219,MATCH(Setup!$B503,Sheet2!$A$1:$W$1,0),FALSE)</f>
        <v/>
      </c>
    </row>
    <row r="504" spans="1:5" ht="27" x14ac:dyDescent="0.4">
      <c r="A504">
        <f t="shared" si="22"/>
        <v>26</v>
      </c>
      <c r="B504">
        <f t="shared" si="23"/>
        <v>2007</v>
      </c>
      <c r="C504" t="str">
        <f t="shared" si="21"/>
        <v>China, P.R.: Macao</v>
      </c>
      <c r="D504">
        <f>VLOOKUP($C504&amp;D$1,Sheet2!$A$2:$W$219,MATCH(Setup!$B504,Sheet2!$A$1:$W$1,0),FALSE)</f>
        <v>0</v>
      </c>
      <c r="E504" t="str">
        <f>VLOOKUP($C504&amp;E$1,Sheet2!$A$2:$W$219,MATCH(Setup!$B504,Sheet2!$A$1:$W$1,0),FALSE)</f>
        <v/>
      </c>
    </row>
    <row r="505" spans="1:5" ht="27" x14ac:dyDescent="0.4">
      <c r="A505">
        <f t="shared" si="22"/>
        <v>26</v>
      </c>
      <c r="B505">
        <f t="shared" si="23"/>
        <v>2008</v>
      </c>
      <c r="C505" t="str">
        <f t="shared" si="21"/>
        <v>China, P.R.: Macao</v>
      </c>
      <c r="D505">
        <f>VLOOKUP($C505&amp;D$1,Sheet2!$A$2:$W$219,MATCH(Setup!$B505,Sheet2!$A$1:$W$1,0),FALSE)</f>
        <v>0</v>
      </c>
      <c r="E505" t="str">
        <f>VLOOKUP($C505&amp;E$1,Sheet2!$A$2:$W$219,MATCH(Setup!$B505,Sheet2!$A$1:$W$1,0),FALSE)</f>
        <v/>
      </c>
    </row>
    <row r="506" spans="1:5" ht="27" x14ac:dyDescent="0.4">
      <c r="A506">
        <f t="shared" si="22"/>
        <v>26</v>
      </c>
      <c r="B506">
        <f t="shared" si="23"/>
        <v>2009</v>
      </c>
      <c r="C506" t="str">
        <f t="shared" si="21"/>
        <v>China, P.R.: Macao</v>
      </c>
      <c r="D506">
        <f>VLOOKUP($C506&amp;D$1,Sheet2!$A$2:$W$219,MATCH(Setup!$B506,Sheet2!$A$1:$W$1,0),FALSE)</f>
        <v>0</v>
      </c>
      <c r="E506" t="str">
        <f>VLOOKUP($C506&amp;E$1,Sheet2!$A$2:$W$219,MATCH(Setup!$B506,Sheet2!$A$1:$W$1,0),FALSE)</f>
        <v/>
      </c>
    </row>
    <row r="507" spans="1:5" ht="27" x14ac:dyDescent="0.4">
      <c r="A507">
        <f t="shared" si="22"/>
        <v>26</v>
      </c>
      <c r="B507">
        <f t="shared" si="23"/>
        <v>2010</v>
      </c>
      <c r="C507" t="str">
        <f t="shared" si="21"/>
        <v>China, P.R.: Macao</v>
      </c>
      <c r="D507">
        <f>VLOOKUP($C507&amp;D$1,Sheet2!$A$2:$W$219,MATCH(Setup!$B507,Sheet2!$A$1:$W$1,0),FALSE)</f>
        <v>2.6763012423748761E-2</v>
      </c>
      <c r="E507">
        <f>VLOOKUP($C507&amp;E$1,Sheet2!$A$2:$W$219,MATCH(Setup!$B507,Sheet2!$A$1:$W$1,0),FALSE)</f>
        <v>4.4467146226498242</v>
      </c>
    </row>
    <row r="508" spans="1:5" ht="27" x14ac:dyDescent="0.4">
      <c r="A508">
        <f t="shared" si="22"/>
        <v>26</v>
      </c>
      <c r="B508">
        <f t="shared" si="23"/>
        <v>2011</v>
      </c>
      <c r="C508" t="str">
        <f t="shared" si="21"/>
        <v>China, P.R.: Macao</v>
      </c>
      <c r="D508">
        <f>VLOOKUP($C508&amp;D$1,Sheet2!$A$2:$W$219,MATCH(Setup!$B508,Sheet2!$A$1:$W$1,0),FALSE)</f>
        <v>2.7549737857281969E-2</v>
      </c>
      <c r="E508">
        <f>VLOOKUP($C508&amp;E$1,Sheet2!$A$2:$W$219,MATCH(Setup!$B508,Sheet2!$A$1:$W$1,0),FALSE)</f>
        <v>3.1893867453251334</v>
      </c>
    </row>
    <row r="509" spans="1:5" ht="27" x14ac:dyDescent="0.4">
      <c r="A509">
        <f t="shared" si="22"/>
        <v>26</v>
      </c>
      <c r="B509">
        <f t="shared" si="23"/>
        <v>2012</v>
      </c>
      <c r="C509" t="str">
        <f t="shared" si="21"/>
        <v>China, P.R.: Macao</v>
      </c>
      <c r="D509">
        <f>VLOOKUP($C509&amp;D$1,Sheet2!$A$2:$W$219,MATCH(Setup!$B509,Sheet2!$A$1:$W$1,0),FALSE)</f>
        <v>2.5865481525875873E-2</v>
      </c>
      <c r="E509">
        <f>VLOOKUP($C509&amp;E$1,Sheet2!$A$2:$W$219,MATCH(Setup!$B509,Sheet2!$A$1:$W$1,0),FALSE)</f>
        <v>4.4249758370188728</v>
      </c>
    </row>
    <row r="510" spans="1:5" ht="27" x14ac:dyDescent="0.4">
      <c r="A510">
        <f t="shared" si="22"/>
        <v>26</v>
      </c>
      <c r="B510">
        <f t="shared" si="23"/>
        <v>2013</v>
      </c>
      <c r="C510" t="str">
        <f t="shared" si="21"/>
        <v>China, P.R.: Macao</v>
      </c>
      <c r="D510">
        <f>VLOOKUP($C510&amp;D$1,Sheet2!$A$2:$W$219,MATCH(Setup!$B510,Sheet2!$A$1:$W$1,0),FALSE)</f>
        <v>3.0403634932375391E-2</v>
      </c>
      <c r="E510">
        <f>VLOOKUP($C510&amp;E$1,Sheet2!$A$2:$W$219,MATCH(Setup!$B510,Sheet2!$A$1:$W$1,0),FALSE)</f>
        <v>2.509910168069005</v>
      </c>
    </row>
    <row r="511" spans="1:5" ht="27" x14ac:dyDescent="0.4">
      <c r="A511">
        <f t="shared" si="22"/>
        <v>26</v>
      </c>
      <c r="B511">
        <f t="shared" si="23"/>
        <v>2014</v>
      </c>
      <c r="C511" t="str">
        <f t="shared" si="21"/>
        <v>China, P.R.: Macao</v>
      </c>
      <c r="D511">
        <f>VLOOKUP($C511&amp;D$1,Sheet2!$A$2:$W$219,MATCH(Setup!$B511,Sheet2!$A$1:$W$1,0),FALSE)</f>
        <v>3.3468010380549369E-2</v>
      </c>
      <c r="E511">
        <f>VLOOKUP($C511&amp;E$1,Sheet2!$A$2:$W$219,MATCH(Setup!$B511,Sheet2!$A$1:$W$1,0),FALSE)</f>
        <v>2.7172087597463412</v>
      </c>
    </row>
    <row r="512" spans="1:5" ht="27" x14ac:dyDescent="0.4">
      <c r="A512">
        <f t="shared" si="22"/>
        <v>26</v>
      </c>
      <c r="B512">
        <f t="shared" si="23"/>
        <v>2015</v>
      </c>
      <c r="C512" t="str">
        <f t="shared" si="21"/>
        <v>China, P.R.: Macao</v>
      </c>
      <c r="D512">
        <f>VLOOKUP($C512&amp;D$1,Sheet2!$A$2:$W$219,MATCH(Setup!$B512,Sheet2!$A$1:$W$1,0),FALSE)</f>
        <v>3.4475011441215585E-2</v>
      </c>
      <c r="E512">
        <f>VLOOKUP($C512&amp;E$1,Sheet2!$A$2:$W$219,MATCH(Setup!$B512,Sheet2!$A$1:$W$1,0),FALSE)</f>
        <v>3.7352930837397307</v>
      </c>
    </row>
    <row r="513" spans="1:5" ht="27" x14ac:dyDescent="0.4">
      <c r="A513">
        <f t="shared" si="22"/>
        <v>26</v>
      </c>
      <c r="B513">
        <f t="shared" si="23"/>
        <v>2016</v>
      </c>
      <c r="C513" t="str">
        <f t="shared" si="21"/>
        <v>China, P.R.: Macao</v>
      </c>
      <c r="D513">
        <f>VLOOKUP($C513&amp;D$1,Sheet2!$A$2:$W$219,MATCH(Setup!$B513,Sheet2!$A$1:$W$1,0),FALSE)</f>
        <v>2.6754557096911682E-2</v>
      </c>
      <c r="E513">
        <f>VLOOKUP($C513&amp;E$1,Sheet2!$A$2:$W$219,MATCH(Setup!$B513,Sheet2!$A$1:$W$1,0),FALSE)</f>
        <v>7.9311415702508841</v>
      </c>
    </row>
    <row r="514" spans="1:5" ht="27" x14ac:dyDescent="0.4">
      <c r="A514">
        <f t="shared" si="22"/>
        <v>26</v>
      </c>
      <c r="B514">
        <f t="shared" si="23"/>
        <v>2017</v>
      </c>
      <c r="C514" t="str">
        <f t="shared" si="21"/>
        <v>China, P.R.: Macao</v>
      </c>
      <c r="D514">
        <f>VLOOKUP($C514&amp;D$1,Sheet2!$A$2:$W$219,MATCH(Setup!$B514,Sheet2!$A$1:$W$1,0),FALSE)</f>
        <v>2.7474743172388846E-2</v>
      </c>
      <c r="E514">
        <f>VLOOKUP($C514&amp;E$1,Sheet2!$A$2:$W$219,MATCH(Setup!$B514,Sheet2!$A$1:$W$1,0),FALSE)</f>
        <v>4.3732743264805913</v>
      </c>
    </row>
    <row r="515" spans="1:5" ht="27" x14ac:dyDescent="0.4">
      <c r="A515">
        <f t="shared" si="22"/>
        <v>26</v>
      </c>
      <c r="B515">
        <f t="shared" si="23"/>
        <v>2018</v>
      </c>
      <c r="C515" t="str">
        <f t="shared" ref="C515:C578" si="24">VLOOKUP(A515,$G$5:$H$114,2,FALSE)</f>
        <v>China, P.R.: Macao</v>
      </c>
      <c r="D515">
        <f>VLOOKUP($C515&amp;D$1,Sheet2!$A$2:$W$219,MATCH(Setup!$B515,Sheet2!$A$1:$W$1,0),FALSE)</f>
        <v>3.3803502531357624E-2</v>
      </c>
      <c r="E515">
        <f>VLOOKUP($C515&amp;E$1,Sheet2!$A$2:$W$219,MATCH(Setup!$B515,Sheet2!$A$1:$W$1,0),FALSE)</f>
        <v>4.2241100106857905</v>
      </c>
    </row>
    <row r="516" spans="1:5" ht="27" x14ac:dyDescent="0.4">
      <c r="A516">
        <f t="shared" si="22"/>
        <v>26</v>
      </c>
      <c r="B516">
        <f t="shared" si="23"/>
        <v>2019</v>
      </c>
      <c r="C516" t="str">
        <f t="shared" si="24"/>
        <v>China, P.R.: Macao</v>
      </c>
      <c r="D516">
        <f>VLOOKUP($C516&amp;D$1,Sheet2!$A$2:$W$219,MATCH(Setup!$B516,Sheet2!$A$1:$W$1,0),FALSE)</f>
        <v>3.6303546448836425E-2</v>
      </c>
      <c r="E516">
        <f>VLOOKUP($C516&amp;E$1,Sheet2!$A$2:$W$219,MATCH(Setup!$B516,Sheet2!$A$1:$W$1,0),FALSE)</f>
        <v>7.0138544685866844</v>
      </c>
    </row>
    <row r="517" spans="1:5" ht="27" x14ac:dyDescent="0.4">
      <c r="A517">
        <f t="shared" si="22"/>
        <v>26</v>
      </c>
      <c r="B517">
        <f t="shared" si="23"/>
        <v>2020</v>
      </c>
      <c r="C517" t="str">
        <f t="shared" si="24"/>
        <v>China, P.R.: Macao</v>
      </c>
      <c r="D517">
        <f>VLOOKUP($C517&amp;D$1,Sheet2!$A$2:$W$219,MATCH(Setup!$B517,Sheet2!$A$1:$W$1,0),FALSE)</f>
        <v>4.1037374689767113E-2</v>
      </c>
      <c r="E517">
        <f>VLOOKUP($C517&amp;E$1,Sheet2!$A$2:$W$219,MATCH(Setup!$B517,Sheet2!$A$1:$W$1,0),FALSE)</f>
        <v>3.2884854755015276</v>
      </c>
    </row>
    <row r="518" spans="1:5" ht="27" x14ac:dyDescent="0.4">
      <c r="A518">
        <f t="shared" si="22"/>
        <v>26</v>
      </c>
      <c r="B518">
        <f t="shared" si="23"/>
        <v>2021</v>
      </c>
      <c r="C518" t="str">
        <f t="shared" si="24"/>
        <v>China, P.R.: Macao</v>
      </c>
      <c r="D518">
        <f>VLOOKUP($C518&amp;D$1,Sheet2!$A$2:$W$219,MATCH(Setup!$B518,Sheet2!$A$1:$W$1,0),FALSE)</f>
        <v>5.2576355368103692E-2</v>
      </c>
      <c r="E518">
        <f>VLOOKUP($C518&amp;E$1,Sheet2!$A$2:$W$219,MATCH(Setup!$B518,Sheet2!$A$1:$W$1,0),FALSE)</f>
        <v>1.8081584860343227</v>
      </c>
    </row>
    <row r="519" spans="1:5" ht="27" x14ac:dyDescent="0.4">
      <c r="A519">
        <f t="shared" si="22"/>
        <v>26</v>
      </c>
      <c r="B519">
        <f t="shared" si="23"/>
        <v>2022</v>
      </c>
      <c r="C519" t="str">
        <f t="shared" si="24"/>
        <v>China, P.R.: Macao</v>
      </c>
      <c r="D519">
        <f>VLOOKUP($C519&amp;D$1,Sheet2!$A$2:$W$219,MATCH(Setup!$B519,Sheet2!$A$1:$W$1,0),FALSE)</f>
        <v>3.26884780920014E-2</v>
      </c>
      <c r="E519">
        <f>VLOOKUP($C519&amp;E$1,Sheet2!$A$2:$W$219,MATCH(Setup!$B519,Sheet2!$A$1:$W$1,0),FALSE)</f>
        <v>1.3811587878514213</v>
      </c>
    </row>
    <row r="520" spans="1:5" ht="27" x14ac:dyDescent="0.4">
      <c r="A520">
        <f t="shared" si="22"/>
        <v>26</v>
      </c>
      <c r="B520">
        <f t="shared" si="23"/>
        <v>2023</v>
      </c>
      <c r="C520" t="str">
        <f t="shared" si="24"/>
        <v>China, P.R.: Macao</v>
      </c>
      <c r="D520">
        <f>VLOOKUP($C520&amp;D$1,Sheet2!$A$2:$W$219,MATCH(Setup!$B520,Sheet2!$A$1:$W$1,0),FALSE)</f>
        <v>2.1344293231385342E-2</v>
      </c>
      <c r="E520">
        <f>VLOOKUP($C520&amp;E$1,Sheet2!$A$2:$W$219,MATCH(Setup!$B520,Sheet2!$A$1:$W$1,0),FALSE)</f>
        <v>0.7223976040600254</v>
      </c>
    </row>
    <row r="521" spans="1:5" ht="27" x14ac:dyDescent="0.4">
      <c r="A521">
        <f t="shared" si="22"/>
        <v>26</v>
      </c>
      <c r="B521">
        <f t="shared" si="23"/>
        <v>2024</v>
      </c>
      <c r="C521" t="str">
        <f t="shared" si="24"/>
        <v>China, P.R.: Macao</v>
      </c>
      <c r="D521">
        <f>VLOOKUP($C521&amp;D$1,Sheet2!$A$2:$W$219,MATCH(Setup!$B521,Sheet2!$A$1:$W$1,0),FALSE)</f>
        <v>0</v>
      </c>
      <c r="E521" t="str">
        <f>VLOOKUP($C521&amp;E$1,Sheet2!$A$2:$W$219,MATCH(Setup!$B521,Sheet2!$A$1:$W$1,0),FALSE)</f>
        <v/>
      </c>
    </row>
    <row r="522" spans="1:5" x14ac:dyDescent="0.4">
      <c r="A522">
        <f t="shared" si="22"/>
        <v>27</v>
      </c>
      <c r="B522">
        <f t="shared" si="23"/>
        <v>2005</v>
      </c>
      <c r="C522" t="str">
        <f t="shared" si="24"/>
        <v>Colombia</v>
      </c>
      <c r="D522" t="str">
        <f>VLOOKUP($C522&amp;D$1,Sheet2!$A$2:$W$219,MATCH(Setup!$B522,Sheet2!$A$1:$W$1,0),FALSE)</f>
        <v/>
      </c>
      <c r="E522">
        <f>VLOOKUP($C522&amp;E$1,Sheet2!$A$2:$W$219,MATCH(Setup!$B522,Sheet2!$A$1:$W$1,0),FALSE)</f>
        <v>29.813907679558572</v>
      </c>
    </row>
    <row r="523" spans="1:5" x14ac:dyDescent="0.4">
      <c r="A523">
        <f t="shared" si="22"/>
        <v>27</v>
      </c>
      <c r="B523">
        <f t="shared" si="23"/>
        <v>2006</v>
      </c>
      <c r="C523" t="str">
        <f t="shared" si="24"/>
        <v>Colombia</v>
      </c>
      <c r="D523" t="str">
        <f>VLOOKUP($C523&amp;D$1,Sheet2!$A$2:$W$219,MATCH(Setup!$B523,Sheet2!$A$1:$W$1,0),FALSE)</f>
        <v/>
      </c>
      <c r="E523">
        <f>VLOOKUP($C523&amp;E$1,Sheet2!$A$2:$W$219,MATCH(Setup!$B523,Sheet2!$A$1:$W$1,0),FALSE)</f>
        <v>40.240778917475907</v>
      </c>
    </row>
    <row r="524" spans="1:5" x14ac:dyDescent="0.4">
      <c r="A524">
        <f t="shared" si="22"/>
        <v>27</v>
      </c>
      <c r="B524">
        <f t="shared" si="23"/>
        <v>2007</v>
      </c>
      <c r="C524" t="str">
        <f t="shared" si="24"/>
        <v>Colombia</v>
      </c>
      <c r="D524" t="str">
        <f>VLOOKUP($C524&amp;D$1,Sheet2!$A$2:$W$219,MATCH(Setup!$B524,Sheet2!$A$1:$W$1,0),FALSE)</f>
        <v/>
      </c>
      <c r="E524">
        <f>VLOOKUP($C524&amp;E$1,Sheet2!$A$2:$W$219,MATCH(Setup!$B524,Sheet2!$A$1:$W$1,0),FALSE)</f>
        <v>4.2440974432932332</v>
      </c>
    </row>
    <row r="525" spans="1:5" x14ac:dyDescent="0.4">
      <c r="A525">
        <f t="shared" si="22"/>
        <v>27</v>
      </c>
      <c r="B525">
        <f t="shared" si="23"/>
        <v>2008</v>
      </c>
      <c r="C525" t="str">
        <f t="shared" si="24"/>
        <v>Colombia</v>
      </c>
      <c r="D525" t="str">
        <f>VLOOKUP($C525&amp;D$1,Sheet2!$A$2:$W$219,MATCH(Setup!$B525,Sheet2!$A$1:$W$1,0),FALSE)</f>
        <v/>
      </c>
      <c r="E525">
        <f>VLOOKUP($C525&amp;E$1,Sheet2!$A$2:$W$219,MATCH(Setup!$B525,Sheet2!$A$1:$W$1,0),FALSE)</f>
        <v>2.6254211488207391</v>
      </c>
    </row>
    <row r="526" spans="1:5" x14ac:dyDescent="0.4">
      <c r="A526">
        <f t="shared" si="22"/>
        <v>27</v>
      </c>
      <c r="B526">
        <f t="shared" si="23"/>
        <v>2009</v>
      </c>
      <c r="C526" t="str">
        <f t="shared" si="24"/>
        <v>Colombia</v>
      </c>
      <c r="D526" t="str">
        <f>VLOOKUP($C526&amp;D$1,Sheet2!$A$2:$W$219,MATCH(Setup!$B526,Sheet2!$A$1:$W$1,0),FALSE)</f>
        <v/>
      </c>
      <c r="E526">
        <f>VLOOKUP($C526&amp;E$1,Sheet2!$A$2:$W$219,MATCH(Setup!$B526,Sheet2!$A$1:$W$1,0),FALSE)</f>
        <v>2.5334238141234997</v>
      </c>
    </row>
    <row r="527" spans="1:5" x14ac:dyDescent="0.4">
      <c r="A527">
        <f t="shared" si="22"/>
        <v>27</v>
      </c>
      <c r="B527">
        <f t="shared" si="23"/>
        <v>2010</v>
      </c>
      <c r="C527" t="str">
        <f t="shared" si="24"/>
        <v>Colombia</v>
      </c>
      <c r="D527">
        <f>VLOOKUP($C527&amp;D$1,Sheet2!$A$2:$W$219,MATCH(Setup!$B527,Sheet2!$A$1:$W$1,0),FALSE)</f>
        <v>64934.370122687244</v>
      </c>
      <c r="E527">
        <f>VLOOKUP($C527&amp;E$1,Sheet2!$A$2:$W$219,MATCH(Setup!$B527,Sheet2!$A$1:$W$1,0),FALSE)</f>
        <v>3.7548999330843729</v>
      </c>
    </row>
    <row r="528" spans="1:5" x14ac:dyDescent="0.4">
      <c r="A528">
        <f t="shared" si="22"/>
        <v>27</v>
      </c>
      <c r="B528">
        <f t="shared" si="23"/>
        <v>2011</v>
      </c>
      <c r="C528" t="str">
        <f t="shared" si="24"/>
        <v>Colombia</v>
      </c>
      <c r="D528">
        <f>VLOOKUP($C528&amp;D$1,Sheet2!$A$2:$W$219,MATCH(Setup!$B528,Sheet2!$A$1:$W$1,0),FALSE)</f>
        <v>68493.435205058879</v>
      </c>
      <c r="E528">
        <f>VLOOKUP($C528&amp;E$1,Sheet2!$A$2:$W$219,MATCH(Setup!$B528,Sheet2!$A$1:$W$1,0),FALSE)</f>
        <v>5.3395995587120222</v>
      </c>
    </row>
    <row r="529" spans="1:5" x14ac:dyDescent="0.4">
      <c r="A529">
        <f t="shared" si="22"/>
        <v>27</v>
      </c>
      <c r="B529">
        <f t="shared" si="23"/>
        <v>2012</v>
      </c>
      <c r="C529" t="str">
        <f t="shared" si="24"/>
        <v>Colombia</v>
      </c>
      <c r="D529">
        <f>VLOOKUP($C529&amp;D$1,Sheet2!$A$2:$W$219,MATCH(Setup!$B529,Sheet2!$A$1:$W$1,0),FALSE)</f>
        <v>73478.605034557171</v>
      </c>
      <c r="E529">
        <f>VLOOKUP($C529&amp;E$1,Sheet2!$A$2:$W$219,MATCH(Setup!$B529,Sheet2!$A$1:$W$1,0),FALSE)</f>
        <v>3.1768003389474839</v>
      </c>
    </row>
    <row r="530" spans="1:5" x14ac:dyDescent="0.4">
      <c r="A530">
        <f t="shared" si="22"/>
        <v>27</v>
      </c>
      <c r="B530">
        <f t="shared" si="23"/>
        <v>2013</v>
      </c>
      <c r="C530" t="str">
        <f t="shared" si="24"/>
        <v>Colombia</v>
      </c>
      <c r="D530">
        <f>VLOOKUP($C530&amp;D$1,Sheet2!$A$2:$W$219,MATCH(Setup!$B530,Sheet2!$A$1:$W$1,0),FALSE)</f>
        <v>73495.511687938051</v>
      </c>
      <c r="E530">
        <f>VLOOKUP($C530&amp;E$1,Sheet2!$A$2:$W$219,MATCH(Setup!$B530,Sheet2!$A$1:$W$1,0),FALSE)</f>
        <v>2.6645149706691478</v>
      </c>
    </row>
    <row r="531" spans="1:5" x14ac:dyDescent="0.4">
      <c r="A531">
        <f t="shared" si="22"/>
        <v>27</v>
      </c>
      <c r="B531">
        <f t="shared" si="23"/>
        <v>2014</v>
      </c>
      <c r="C531" t="str">
        <f t="shared" si="24"/>
        <v>Colombia</v>
      </c>
      <c r="D531">
        <f>VLOOKUP($C531&amp;D$1,Sheet2!$A$2:$W$219,MATCH(Setup!$B531,Sheet2!$A$1:$W$1,0),FALSE)</f>
        <v>74680.759317691627</v>
      </c>
      <c r="E531">
        <f>VLOOKUP($C531&amp;E$1,Sheet2!$A$2:$W$219,MATCH(Setup!$B531,Sheet2!$A$1:$W$1,0),FALSE)</f>
        <v>2.7276124539586437</v>
      </c>
    </row>
    <row r="532" spans="1:5" x14ac:dyDescent="0.4">
      <c r="A532">
        <f t="shared" si="22"/>
        <v>27</v>
      </c>
      <c r="B532">
        <f t="shared" si="23"/>
        <v>2015</v>
      </c>
      <c r="C532" t="str">
        <f t="shared" si="24"/>
        <v>Colombia</v>
      </c>
      <c r="D532">
        <f>VLOOKUP($C532&amp;D$1,Sheet2!$A$2:$W$219,MATCH(Setup!$B532,Sheet2!$A$1:$W$1,0),FALSE)</f>
        <v>76972.806610950356</v>
      </c>
      <c r="E532">
        <f>VLOOKUP($C532&amp;E$1,Sheet2!$A$2:$W$219,MATCH(Setup!$B532,Sheet2!$A$1:$W$1,0),FALSE)</f>
        <v>2.3617644466869749</v>
      </c>
    </row>
    <row r="533" spans="1:5" x14ac:dyDescent="0.4">
      <c r="A533">
        <f t="shared" si="22"/>
        <v>27</v>
      </c>
      <c r="B533">
        <f t="shared" si="23"/>
        <v>2016</v>
      </c>
      <c r="C533" t="str">
        <f t="shared" si="24"/>
        <v>Colombia</v>
      </c>
      <c r="D533">
        <f>VLOOKUP($C533&amp;D$1,Sheet2!$A$2:$W$219,MATCH(Setup!$B533,Sheet2!$A$1:$W$1,0),FALSE)</f>
        <v>97630.742433073479</v>
      </c>
      <c r="E533">
        <f>VLOOKUP($C533&amp;E$1,Sheet2!$A$2:$W$219,MATCH(Setup!$B533,Sheet2!$A$1:$W$1,0),FALSE)</f>
        <v>2.2811502874068443</v>
      </c>
    </row>
    <row r="534" spans="1:5" x14ac:dyDescent="0.4">
      <c r="A534">
        <f t="shared" si="22"/>
        <v>27</v>
      </c>
      <c r="B534">
        <f t="shared" si="23"/>
        <v>2017</v>
      </c>
      <c r="C534" t="str">
        <f t="shared" si="24"/>
        <v>Colombia</v>
      </c>
      <c r="D534">
        <f>VLOOKUP($C534&amp;D$1,Sheet2!$A$2:$W$219,MATCH(Setup!$B534,Sheet2!$A$1:$W$1,0),FALSE)</f>
        <v>85847.992208239419</v>
      </c>
      <c r="E534">
        <f>VLOOKUP($C534&amp;E$1,Sheet2!$A$2:$W$219,MATCH(Setup!$B534,Sheet2!$A$1:$W$1,0),FALSE)</f>
        <v>1.5013844120913531</v>
      </c>
    </row>
    <row r="535" spans="1:5" x14ac:dyDescent="0.4">
      <c r="A535">
        <f t="shared" ref="A535:A598" si="25">A515+1</f>
        <v>27</v>
      </c>
      <c r="B535">
        <f t="shared" ref="B535:B598" si="26">B515</f>
        <v>2018</v>
      </c>
      <c r="C535" t="str">
        <f t="shared" si="24"/>
        <v>Colombia</v>
      </c>
      <c r="D535">
        <f>VLOOKUP($C535&amp;D$1,Sheet2!$A$2:$W$219,MATCH(Setup!$B535,Sheet2!$A$1:$W$1,0),FALSE)</f>
        <v>89654.004007021838</v>
      </c>
      <c r="E535">
        <f>VLOOKUP($C535&amp;E$1,Sheet2!$A$2:$W$219,MATCH(Setup!$B535,Sheet2!$A$1:$W$1,0),FALSE)</f>
        <v>1.5987211365100014</v>
      </c>
    </row>
    <row r="536" spans="1:5" x14ac:dyDescent="0.4">
      <c r="A536">
        <f t="shared" si="25"/>
        <v>27</v>
      </c>
      <c r="B536">
        <f t="shared" si="26"/>
        <v>2019</v>
      </c>
      <c r="C536" t="str">
        <f t="shared" si="24"/>
        <v>Colombia</v>
      </c>
      <c r="D536">
        <f>VLOOKUP($C536&amp;D$1,Sheet2!$A$2:$W$219,MATCH(Setup!$B536,Sheet2!$A$1:$W$1,0),FALSE)</f>
        <v>99545.380087072335</v>
      </c>
      <c r="E536">
        <f>VLOOKUP($C536&amp;E$1,Sheet2!$A$2:$W$219,MATCH(Setup!$B536,Sheet2!$A$1:$W$1,0),FALSE)</f>
        <v>1.8691803329176189</v>
      </c>
    </row>
    <row r="537" spans="1:5" x14ac:dyDescent="0.4">
      <c r="A537">
        <f t="shared" si="25"/>
        <v>27</v>
      </c>
      <c r="B537">
        <f t="shared" si="26"/>
        <v>2020</v>
      </c>
      <c r="C537" t="str">
        <f t="shared" si="24"/>
        <v>Colombia</v>
      </c>
      <c r="D537">
        <f>VLOOKUP($C537&amp;D$1,Sheet2!$A$2:$W$219,MATCH(Setup!$B537,Sheet2!$A$1:$W$1,0),FALSE)</f>
        <v>126713.58888488251</v>
      </c>
      <c r="E537">
        <f>VLOOKUP($C537&amp;E$1,Sheet2!$A$2:$W$219,MATCH(Setup!$B537,Sheet2!$A$1:$W$1,0),FALSE)</f>
        <v>1.2634344849405184</v>
      </c>
    </row>
    <row r="538" spans="1:5" x14ac:dyDescent="0.4">
      <c r="A538">
        <f t="shared" si="25"/>
        <v>27</v>
      </c>
      <c r="B538">
        <f t="shared" si="26"/>
        <v>2021</v>
      </c>
      <c r="C538" t="str">
        <f t="shared" si="24"/>
        <v>Colombia</v>
      </c>
      <c r="D538">
        <f>VLOOKUP($C538&amp;D$1,Sheet2!$A$2:$W$219,MATCH(Setup!$B538,Sheet2!$A$1:$W$1,0),FALSE)</f>
        <v>133194.0824539536</v>
      </c>
      <c r="E538">
        <f>VLOOKUP($C538&amp;E$1,Sheet2!$A$2:$W$219,MATCH(Setup!$B538,Sheet2!$A$1:$W$1,0),FALSE)</f>
        <v>2.1190945158351702</v>
      </c>
    </row>
    <row r="539" spans="1:5" x14ac:dyDescent="0.4">
      <c r="A539">
        <f t="shared" si="25"/>
        <v>27</v>
      </c>
      <c r="B539">
        <f t="shared" si="26"/>
        <v>2022</v>
      </c>
      <c r="C539" t="str">
        <f t="shared" si="24"/>
        <v>Colombia</v>
      </c>
      <c r="D539">
        <f>VLOOKUP($C539&amp;D$1,Sheet2!$A$2:$W$219,MATCH(Setup!$B539,Sheet2!$A$1:$W$1,0),FALSE)</f>
        <v>123169.97106103171</v>
      </c>
      <c r="E539">
        <f>VLOOKUP($C539&amp;E$1,Sheet2!$A$2:$W$219,MATCH(Setup!$B539,Sheet2!$A$1:$W$1,0),FALSE)</f>
        <v>2.028177012334019</v>
      </c>
    </row>
    <row r="540" spans="1:5" x14ac:dyDescent="0.4">
      <c r="A540">
        <f t="shared" si="25"/>
        <v>27</v>
      </c>
      <c r="B540">
        <f t="shared" si="26"/>
        <v>2023</v>
      </c>
      <c r="C540" t="str">
        <f t="shared" si="24"/>
        <v>Colombia</v>
      </c>
      <c r="D540" t="str">
        <f>VLOOKUP($C540&amp;D$1,Sheet2!$A$2:$W$219,MATCH(Setup!$B540,Sheet2!$A$1:$W$1,0),FALSE)</f>
        <v/>
      </c>
      <c r="E540">
        <f>VLOOKUP($C540&amp;E$1,Sheet2!$A$2:$W$219,MATCH(Setup!$B540,Sheet2!$A$1:$W$1,0),FALSE)</f>
        <v>1.5682496807226651</v>
      </c>
    </row>
    <row r="541" spans="1:5" x14ac:dyDescent="0.4">
      <c r="A541">
        <f t="shared" si="25"/>
        <v>27</v>
      </c>
      <c r="B541">
        <f t="shared" si="26"/>
        <v>2024</v>
      </c>
      <c r="C541" t="str">
        <f t="shared" si="24"/>
        <v>Colombia</v>
      </c>
      <c r="D541" t="str">
        <f>VLOOKUP($C541&amp;D$1,Sheet2!$A$2:$W$219,MATCH(Setup!$B541,Sheet2!$A$1:$W$1,0),FALSE)</f>
        <v/>
      </c>
      <c r="E541">
        <f>VLOOKUP($C541&amp;E$1,Sheet2!$A$2:$W$219,MATCH(Setup!$B541,Sheet2!$A$1:$W$1,0),FALSE)</f>
        <v>1.6232509854020638</v>
      </c>
    </row>
    <row r="542" spans="1:5" ht="27" x14ac:dyDescent="0.4">
      <c r="A542">
        <f t="shared" si="25"/>
        <v>28</v>
      </c>
      <c r="B542">
        <f t="shared" si="26"/>
        <v>2005</v>
      </c>
      <c r="C542" t="str">
        <f t="shared" si="24"/>
        <v>Comoros, Union of the</v>
      </c>
      <c r="D542" t="str">
        <f>VLOOKUP($C542&amp;D$1,Sheet2!$A$2:$W$219,MATCH(Setup!$B542,Sheet2!$A$1:$W$1,0),FALSE)</f>
        <v/>
      </c>
      <c r="E542" t="str">
        <f>VLOOKUP($C542&amp;E$1,Sheet2!$A$2:$W$219,MATCH(Setup!$B542,Sheet2!$A$1:$W$1,0),FALSE)</f>
        <v/>
      </c>
    </row>
    <row r="543" spans="1:5" ht="27" x14ac:dyDescent="0.4">
      <c r="A543">
        <f t="shared" si="25"/>
        <v>28</v>
      </c>
      <c r="B543">
        <f t="shared" si="26"/>
        <v>2006</v>
      </c>
      <c r="C543" t="str">
        <f t="shared" si="24"/>
        <v>Comoros, Union of the</v>
      </c>
      <c r="D543" t="str">
        <f>VLOOKUP($C543&amp;D$1,Sheet2!$A$2:$W$219,MATCH(Setup!$B543,Sheet2!$A$1:$W$1,0),FALSE)</f>
        <v/>
      </c>
      <c r="E543" t="str">
        <f>VLOOKUP($C543&amp;E$1,Sheet2!$A$2:$W$219,MATCH(Setup!$B543,Sheet2!$A$1:$W$1,0),FALSE)</f>
        <v/>
      </c>
    </row>
    <row r="544" spans="1:5" ht="27" x14ac:dyDescent="0.4">
      <c r="A544">
        <f t="shared" si="25"/>
        <v>28</v>
      </c>
      <c r="B544">
        <f t="shared" si="26"/>
        <v>2007</v>
      </c>
      <c r="C544" t="str">
        <f t="shared" si="24"/>
        <v>Comoros, Union of the</v>
      </c>
      <c r="D544" t="str">
        <f>VLOOKUP($C544&amp;D$1,Sheet2!$A$2:$W$219,MATCH(Setup!$B544,Sheet2!$A$1:$W$1,0),FALSE)</f>
        <v/>
      </c>
      <c r="E544" t="str">
        <f>VLOOKUP($C544&amp;E$1,Sheet2!$A$2:$W$219,MATCH(Setup!$B544,Sheet2!$A$1:$W$1,0),FALSE)</f>
        <v/>
      </c>
    </row>
    <row r="545" spans="1:5" ht="27" x14ac:dyDescent="0.4">
      <c r="A545">
        <f t="shared" si="25"/>
        <v>28</v>
      </c>
      <c r="B545">
        <f t="shared" si="26"/>
        <v>2008</v>
      </c>
      <c r="C545" t="str">
        <f t="shared" si="24"/>
        <v>Comoros, Union of the</v>
      </c>
      <c r="D545" t="str">
        <f>VLOOKUP($C545&amp;D$1,Sheet2!$A$2:$W$219,MATCH(Setup!$B545,Sheet2!$A$1:$W$1,0),FALSE)</f>
        <v/>
      </c>
      <c r="E545" t="str">
        <f>VLOOKUP($C545&amp;E$1,Sheet2!$A$2:$W$219,MATCH(Setup!$B545,Sheet2!$A$1:$W$1,0),FALSE)</f>
        <v/>
      </c>
    </row>
    <row r="546" spans="1:5" ht="27" x14ac:dyDescent="0.4">
      <c r="A546">
        <f t="shared" si="25"/>
        <v>28</v>
      </c>
      <c r="B546">
        <f t="shared" si="26"/>
        <v>2009</v>
      </c>
      <c r="C546" t="str">
        <f t="shared" si="24"/>
        <v>Comoros, Union of the</v>
      </c>
      <c r="D546" t="str">
        <f>VLOOKUP($C546&amp;D$1,Sheet2!$A$2:$W$219,MATCH(Setup!$B546,Sheet2!$A$1:$W$1,0),FALSE)</f>
        <v/>
      </c>
      <c r="E546" t="str">
        <f>VLOOKUP($C546&amp;E$1,Sheet2!$A$2:$W$219,MATCH(Setup!$B546,Sheet2!$A$1:$W$1,0),FALSE)</f>
        <v/>
      </c>
    </row>
    <row r="547" spans="1:5" ht="27" x14ac:dyDescent="0.4">
      <c r="A547">
        <f t="shared" si="25"/>
        <v>28</v>
      </c>
      <c r="B547">
        <f t="shared" si="26"/>
        <v>2010</v>
      </c>
      <c r="C547" t="str">
        <f t="shared" si="24"/>
        <v>Comoros, Union of the</v>
      </c>
      <c r="D547" t="str">
        <f>VLOOKUP($C547&amp;D$1,Sheet2!$A$2:$W$219,MATCH(Setup!$B547,Sheet2!$A$1:$W$1,0),FALSE)</f>
        <v/>
      </c>
      <c r="E547">
        <f>VLOOKUP($C547&amp;E$1,Sheet2!$A$2:$W$219,MATCH(Setup!$B547,Sheet2!$A$1:$W$1,0),FALSE)</f>
        <v>6.0786719283396948</v>
      </c>
    </row>
    <row r="548" spans="1:5" ht="27" x14ac:dyDescent="0.4">
      <c r="A548">
        <f t="shared" si="25"/>
        <v>28</v>
      </c>
      <c r="B548">
        <f t="shared" si="26"/>
        <v>2011</v>
      </c>
      <c r="C548" t="str">
        <f t="shared" si="24"/>
        <v>Comoros, Union of the</v>
      </c>
      <c r="D548" t="str">
        <f>VLOOKUP($C548&amp;D$1,Sheet2!$A$2:$W$219,MATCH(Setup!$B548,Sheet2!$A$1:$W$1,0),FALSE)</f>
        <v/>
      </c>
      <c r="E548">
        <f>VLOOKUP($C548&amp;E$1,Sheet2!$A$2:$W$219,MATCH(Setup!$B548,Sheet2!$A$1:$W$1,0),FALSE)</f>
        <v>5.7423883275994525</v>
      </c>
    </row>
    <row r="549" spans="1:5" ht="27" x14ac:dyDescent="0.4">
      <c r="A549">
        <f t="shared" si="25"/>
        <v>28</v>
      </c>
      <c r="B549">
        <f t="shared" si="26"/>
        <v>2012</v>
      </c>
      <c r="C549" t="str">
        <f t="shared" si="24"/>
        <v>Comoros, Union of the</v>
      </c>
      <c r="D549" t="str">
        <f>VLOOKUP($C549&amp;D$1,Sheet2!$A$2:$W$219,MATCH(Setup!$B549,Sheet2!$A$1:$W$1,0),FALSE)</f>
        <v/>
      </c>
      <c r="E549">
        <f>VLOOKUP($C549&amp;E$1,Sheet2!$A$2:$W$219,MATCH(Setup!$B549,Sheet2!$A$1:$W$1,0),FALSE)</f>
        <v>1.8674387096153549</v>
      </c>
    </row>
    <row r="550" spans="1:5" ht="27" x14ac:dyDescent="0.4">
      <c r="A550">
        <f t="shared" si="25"/>
        <v>28</v>
      </c>
      <c r="B550">
        <f t="shared" si="26"/>
        <v>2013</v>
      </c>
      <c r="C550" t="str">
        <f t="shared" si="24"/>
        <v>Comoros, Union of the</v>
      </c>
      <c r="D550" t="str">
        <f>VLOOKUP($C550&amp;D$1,Sheet2!$A$2:$W$219,MATCH(Setup!$B550,Sheet2!$A$1:$W$1,0),FALSE)</f>
        <v/>
      </c>
      <c r="E550">
        <f>VLOOKUP($C550&amp;E$1,Sheet2!$A$2:$W$219,MATCH(Setup!$B550,Sheet2!$A$1:$W$1,0),FALSE)</f>
        <v>3.7918407852760989</v>
      </c>
    </row>
    <row r="551" spans="1:5" ht="27" x14ac:dyDescent="0.4">
      <c r="A551">
        <f t="shared" si="25"/>
        <v>28</v>
      </c>
      <c r="B551">
        <f t="shared" si="26"/>
        <v>2014</v>
      </c>
      <c r="C551" t="str">
        <f t="shared" si="24"/>
        <v>Comoros, Union of the</v>
      </c>
      <c r="D551" t="str">
        <f>VLOOKUP($C551&amp;D$1,Sheet2!$A$2:$W$219,MATCH(Setup!$B551,Sheet2!$A$1:$W$1,0),FALSE)</f>
        <v/>
      </c>
      <c r="E551">
        <f>VLOOKUP($C551&amp;E$1,Sheet2!$A$2:$W$219,MATCH(Setup!$B551,Sheet2!$A$1:$W$1,0),FALSE)</f>
        <v>5.9986500979315753</v>
      </c>
    </row>
    <row r="552" spans="1:5" ht="27" x14ac:dyDescent="0.4">
      <c r="A552">
        <f t="shared" si="25"/>
        <v>28</v>
      </c>
      <c r="B552">
        <f t="shared" si="26"/>
        <v>2015</v>
      </c>
      <c r="C552" t="str">
        <f t="shared" si="24"/>
        <v>Comoros, Union of the</v>
      </c>
      <c r="D552" t="str">
        <f>VLOOKUP($C552&amp;D$1,Sheet2!$A$2:$W$219,MATCH(Setup!$B552,Sheet2!$A$1:$W$1,0),FALSE)</f>
        <v/>
      </c>
      <c r="E552">
        <f>VLOOKUP($C552&amp;E$1,Sheet2!$A$2:$W$219,MATCH(Setup!$B552,Sheet2!$A$1:$W$1,0),FALSE)</f>
        <v>3.268248581161195</v>
      </c>
    </row>
    <row r="553" spans="1:5" ht="27" x14ac:dyDescent="0.4">
      <c r="A553">
        <f t="shared" si="25"/>
        <v>28</v>
      </c>
      <c r="B553">
        <f t="shared" si="26"/>
        <v>2016</v>
      </c>
      <c r="C553" t="str">
        <f t="shared" si="24"/>
        <v>Comoros, Union of the</v>
      </c>
      <c r="D553" t="str">
        <f>VLOOKUP($C553&amp;D$1,Sheet2!$A$2:$W$219,MATCH(Setup!$B553,Sheet2!$A$1:$W$1,0),FALSE)</f>
        <v/>
      </c>
      <c r="E553">
        <f>VLOOKUP($C553&amp;E$1,Sheet2!$A$2:$W$219,MATCH(Setup!$B553,Sheet2!$A$1:$W$1,0),FALSE)</f>
        <v>-7.0574381451227239</v>
      </c>
    </row>
    <row r="554" spans="1:5" ht="27" x14ac:dyDescent="0.4">
      <c r="A554">
        <f t="shared" si="25"/>
        <v>28</v>
      </c>
      <c r="B554">
        <f t="shared" si="26"/>
        <v>2017</v>
      </c>
      <c r="C554" t="str">
        <f t="shared" si="24"/>
        <v>Comoros, Union of the</v>
      </c>
      <c r="D554" t="str">
        <f>VLOOKUP($C554&amp;D$1,Sheet2!$A$2:$W$219,MATCH(Setup!$B554,Sheet2!$A$1:$W$1,0),FALSE)</f>
        <v/>
      </c>
      <c r="E554">
        <f>VLOOKUP($C554&amp;E$1,Sheet2!$A$2:$W$219,MATCH(Setup!$B554,Sheet2!$A$1:$W$1,0),FALSE)</f>
        <v>6.6184669481112959</v>
      </c>
    </row>
    <row r="555" spans="1:5" ht="27" x14ac:dyDescent="0.4">
      <c r="A555">
        <f t="shared" si="25"/>
        <v>28</v>
      </c>
      <c r="B555">
        <f t="shared" si="26"/>
        <v>2018</v>
      </c>
      <c r="C555" t="str">
        <f t="shared" si="24"/>
        <v>Comoros, Union of the</v>
      </c>
      <c r="D555">
        <f>VLOOKUP($C555&amp;D$1,Sheet2!$A$2:$W$219,MATCH(Setup!$B555,Sheet2!$A$1:$W$1,0),FALSE)</f>
        <v>0.27627764008021038</v>
      </c>
      <c r="E555">
        <f>VLOOKUP($C555&amp;E$1,Sheet2!$A$2:$W$219,MATCH(Setup!$B555,Sheet2!$A$1:$W$1,0),FALSE)</f>
        <v>2.9898883670505163</v>
      </c>
    </row>
    <row r="556" spans="1:5" ht="27" x14ac:dyDescent="0.4">
      <c r="A556">
        <f t="shared" si="25"/>
        <v>28</v>
      </c>
      <c r="B556">
        <f t="shared" si="26"/>
        <v>2019</v>
      </c>
      <c r="C556" t="str">
        <f t="shared" si="24"/>
        <v>Comoros, Union of the</v>
      </c>
      <c r="D556">
        <f>VLOOKUP($C556&amp;D$1,Sheet2!$A$2:$W$219,MATCH(Setup!$B556,Sheet2!$A$1:$W$1,0),FALSE)</f>
        <v>0.23129597729301143</v>
      </c>
      <c r="E556">
        <f>VLOOKUP($C556&amp;E$1,Sheet2!$A$2:$W$219,MATCH(Setup!$B556,Sheet2!$A$1:$W$1,0),FALSE)</f>
        <v>3.3121322545569178</v>
      </c>
    </row>
    <row r="557" spans="1:5" ht="27" x14ac:dyDescent="0.4">
      <c r="A557">
        <f t="shared" si="25"/>
        <v>28</v>
      </c>
      <c r="B557">
        <f t="shared" si="26"/>
        <v>2020</v>
      </c>
      <c r="C557" t="str">
        <f t="shared" si="24"/>
        <v>Comoros, Union of the</v>
      </c>
      <c r="D557">
        <f>VLOOKUP($C557&amp;D$1,Sheet2!$A$2:$W$219,MATCH(Setup!$B557,Sheet2!$A$1:$W$1,0),FALSE)</f>
        <v>0.18950891931226707</v>
      </c>
      <c r="E557">
        <f>VLOOKUP($C557&amp;E$1,Sheet2!$A$2:$W$219,MATCH(Setup!$B557,Sheet2!$A$1:$W$1,0),FALSE)</f>
        <v>4.854428168487865</v>
      </c>
    </row>
    <row r="558" spans="1:5" ht="27" x14ac:dyDescent="0.4">
      <c r="A558">
        <f t="shared" si="25"/>
        <v>28</v>
      </c>
      <c r="B558">
        <f t="shared" si="26"/>
        <v>2021</v>
      </c>
      <c r="C558" t="str">
        <f t="shared" si="24"/>
        <v>Comoros, Union of the</v>
      </c>
      <c r="D558">
        <f>VLOOKUP($C558&amp;D$1,Sheet2!$A$2:$W$219,MATCH(Setup!$B558,Sheet2!$A$1:$W$1,0),FALSE)</f>
        <v>0.19399333256758552</v>
      </c>
      <c r="E558">
        <f>VLOOKUP($C558&amp;E$1,Sheet2!$A$2:$W$219,MATCH(Setup!$B558,Sheet2!$A$1:$W$1,0),FALSE)</f>
        <v>8.8115402114370216</v>
      </c>
    </row>
    <row r="559" spans="1:5" ht="27" x14ac:dyDescent="0.4">
      <c r="A559">
        <f t="shared" si="25"/>
        <v>28</v>
      </c>
      <c r="B559">
        <f t="shared" si="26"/>
        <v>2022</v>
      </c>
      <c r="C559" t="str">
        <f t="shared" si="24"/>
        <v>Comoros, Union of the</v>
      </c>
      <c r="D559">
        <f>VLOOKUP($C559&amp;D$1,Sheet2!$A$2:$W$219,MATCH(Setup!$B559,Sheet2!$A$1:$W$1,0),FALSE)</f>
        <v>0.16100312505792827</v>
      </c>
      <c r="E559">
        <f>VLOOKUP($C559&amp;E$1,Sheet2!$A$2:$W$219,MATCH(Setup!$B559,Sheet2!$A$1:$W$1,0),FALSE)</f>
        <v>9.5901263471732392</v>
      </c>
    </row>
    <row r="560" spans="1:5" ht="27" x14ac:dyDescent="0.4">
      <c r="A560">
        <f t="shared" si="25"/>
        <v>28</v>
      </c>
      <c r="B560">
        <f t="shared" si="26"/>
        <v>2023</v>
      </c>
      <c r="C560" t="str">
        <f t="shared" si="24"/>
        <v>Comoros, Union of the</v>
      </c>
      <c r="D560">
        <f>VLOOKUP($C560&amp;D$1,Sheet2!$A$2:$W$219,MATCH(Setup!$B560,Sheet2!$A$1:$W$1,0),FALSE)</f>
        <v>0</v>
      </c>
      <c r="E560" t="str">
        <f>VLOOKUP($C560&amp;E$1,Sheet2!$A$2:$W$219,MATCH(Setup!$B560,Sheet2!$A$1:$W$1,0),FALSE)</f>
        <v/>
      </c>
    </row>
    <row r="561" spans="1:5" ht="27" x14ac:dyDescent="0.4">
      <c r="A561">
        <f t="shared" si="25"/>
        <v>28</v>
      </c>
      <c r="B561">
        <f t="shared" si="26"/>
        <v>2024</v>
      </c>
      <c r="C561" t="str">
        <f t="shared" si="24"/>
        <v>Comoros, Union of the</v>
      </c>
      <c r="D561" t="str">
        <f>VLOOKUP($C561&amp;D$1,Sheet2!$A$2:$W$219,MATCH(Setup!$B561,Sheet2!$A$1:$W$1,0),FALSE)</f>
        <v/>
      </c>
      <c r="E561" t="str">
        <f>VLOOKUP($C561&amp;E$1,Sheet2!$A$2:$W$219,MATCH(Setup!$B561,Sheet2!$A$1:$W$1,0),FALSE)</f>
        <v/>
      </c>
    </row>
    <row r="562" spans="1:5" ht="27" x14ac:dyDescent="0.4">
      <c r="A562">
        <f t="shared" si="25"/>
        <v>29</v>
      </c>
      <c r="B562">
        <f t="shared" si="26"/>
        <v>2005</v>
      </c>
      <c r="C562" t="str">
        <f t="shared" si="24"/>
        <v>Congo, Dem. Rep. of the</v>
      </c>
      <c r="D562" t="str">
        <f>VLOOKUP($C562&amp;D$1,Sheet2!$A$2:$W$219,MATCH(Setup!$B562,Sheet2!$A$1:$W$1,0),FALSE)</f>
        <v/>
      </c>
      <c r="E562" t="str">
        <f>VLOOKUP($C562&amp;E$1,Sheet2!$A$2:$W$219,MATCH(Setup!$B562,Sheet2!$A$1:$W$1,0),FALSE)</f>
        <v/>
      </c>
    </row>
    <row r="563" spans="1:5" ht="27" x14ac:dyDescent="0.4">
      <c r="A563">
        <f t="shared" si="25"/>
        <v>29</v>
      </c>
      <c r="B563">
        <f t="shared" si="26"/>
        <v>2006</v>
      </c>
      <c r="C563" t="str">
        <f t="shared" si="24"/>
        <v>Congo, Dem. Rep. of the</v>
      </c>
      <c r="D563" t="str">
        <f>VLOOKUP($C563&amp;D$1,Sheet2!$A$2:$W$219,MATCH(Setup!$B563,Sheet2!$A$1:$W$1,0),FALSE)</f>
        <v/>
      </c>
      <c r="E563" t="str">
        <f>VLOOKUP($C563&amp;E$1,Sheet2!$A$2:$W$219,MATCH(Setup!$B563,Sheet2!$A$1:$W$1,0),FALSE)</f>
        <v/>
      </c>
    </row>
    <row r="564" spans="1:5" ht="27" x14ac:dyDescent="0.4">
      <c r="A564">
        <f t="shared" si="25"/>
        <v>29</v>
      </c>
      <c r="B564">
        <f t="shared" si="26"/>
        <v>2007</v>
      </c>
      <c r="C564" t="str">
        <f t="shared" si="24"/>
        <v>Congo, Dem. Rep. of the</v>
      </c>
      <c r="D564" t="str">
        <f>VLOOKUP($C564&amp;D$1,Sheet2!$A$2:$W$219,MATCH(Setup!$B564,Sheet2!$A$1:$W$1,0),FALSE)</f>
        <v/>
      </c>
      <c r="E564" t="str">
        <f>VLOOKUP($C564&amp;E$1,Sheet2!$A$2:$W$219,MATCH(Setup!$B564,Sheet2!$A$1:$W$1,0),FALSE)</f>
        <v/>
      </c>
    </row>
    <row r="565" spans="1:5" ht="27" x14ac:dyDescent="0.4">
      <c r="A565">
        <f t="shared" si="25"/>
        <v>29</v>
      </c>
      <c r="B565">
        <f t="shared" si="26"/>
        <v>2008</v>
      </c>
      <c r="C565" t="str">
        <f t="shared" si="24"/>
        <v>Congo, Dem. Rep. of the</v>
      </c>
      <c r="D565" t="str">
        <f>VLOOKUP($C565&amp;D$1,Sheet2!$A$2:$W$219,MATCH(Setup!$B565,Sheet2!$A$1:$W$1,0),FALSE)</f>
        <v/>
      </c>
      <c r="E565" t="str">
        <f>VLOOKUP($C565&amp;E$1,Sheet2!$A$2:$W$219,MATCH(Setup!$B565,Sheet2!$A$1:$W$1,0),FALSE)</f>
        <v/>
      </c>
    </row>
    <row r="566" spans="1:5" ht="27" x14ac:dyDescent="0.4">
      <c r="A566">
        <f t="shared" si="25"/>
        <v>29</v>
      </c>
      <c r="B566">
        <f t="shared" si="26"/>
        <v>2009</v>
      </c>
      <c r="C566" t="str">
        <f t="shared" si="24"/>
        <v>Congo, Dem. Rep. of the</v>
      </c>
      <c r="D566" t="str">
        <f>VLOOKUP($C566&amp;D$1,Sheet2!$A$2:$W$219,MATCH(Setup!$B566,Sheet2!$A$1:$W$1,0),FALSE)</f>
        <v/>
      </c>
      <c r="E566" t="str">
        <f>VLOOKUP($C566&amp;E$1,Sheet2!$A$2:$W$219,MATCH(Setup!$B566,Sheet2!$A$1:$W$1,0),FALSE)</f>
        <v/>
      </c>
    </row>
    <row r="567" spans="1:5" ht="27" x14ac:dyDescent="0.4">
      <c r="A567">
        <f t="shared" si="25"/>
        <v>29</v>
      </c>
      <c r="B567">
        <f t="shared" si="26"/>
        <v>2010</v>
      </c>
      <c r="C567" t="str">
        <f t="shared" si="24"/>
        <v>Congo, Dem. Rep. of the</v>
      </c>
      <c r="D567">
        <f>VLOOKUP($C567&amp;D$1,Sheet2!$A$2:$W$219,MATCH(Setup!$B567,Sheet2!$A$1:$W$1,0),FALSE)</f>
        <v>0</v>
      </c>
      <c r="E567" t="str">
        <f>VLOOKUP($C567&amp;E$1,Sheet2!$A$2:$W$219,MATCH(Setup!$B567,Sheet2!$A$1:$W$1,0),FALSE)</f>
        <v/>
      </c>
    </row>
    <row r="568" spans="1:5" ht="27" x14ac:dyDescent="0.4">
      <c r="A568">
        <f t="shared" si="25"/>
        <v>29</v>
      </c>
      <c r="B568">
        <f t="shared" si="26"/>
        <v>2011</v>
      </c>
      <c r="C568" t="str">
        <f t="shared" si="24"/>
        <v>Congo, Dem. Rep. of the</v>
      </c>
      <c r="D568">
        <f>VLOOKUP($C568&amp;D$1,Sheet2!$A$2:$W$219,MATCH(Setup!$B568,Sheet2!$A$1:$W$1,0),FALSE)</f>
        <v>0</v>
      </c>
      <c r="E568" t="str">
        <f>VLOOKUP($C568&amp;E$1,Sheet2!$A$2:$W$219,MATCH(Setup!$B568,Sheet2!$A$1:$W$1,0),FALSE)</f>
        <v/>
      </c>
    </row>
    <row r="569" spans="1:5" ht="27" x14ac:dyDescent="0.4">
      <c r="A569">
        <f t="shared" si="25"/>
        <v>29</v>
      </c>
      <c r="B569">
        <f t="shared" si="26"/>
        <v>2012</v>
      </c>
      <c r="C569" t="str">
        <f t="shared" si="24"/>
        <v>Congo, Dem. Rep. of the</v>
      </c>
      <c r="D569">
        <f>VLOOKUP($C569&amp;D$1,Sheet2!$A$2:$W$219,MATCH(Setup!$B569,Sheet2!$A$1:$W$1,0),FALSE)</f>
        <v>0</v>
      </c>
      <c r="E569" t="str">
        <f>VLOOKUP($C569&amp;E$1,Sheet2!$A$2:$W$219,MATCH(Setup!$B569,Sheet2!$A$1:$W$1,0),FALSE)</f>
        <v/>
      </c>
    </row>
    <row r="570" spans="1:5" ht="27" x14ac:dyDescent="0.4">
      <c r="A570">
        <f t="shared" si="25"/>
        <v>29</v>
      </c>
      <c r="B570">
        <f t="shared" si="26"/>
        <v>2013</v>
      </c>
      <c r="C570" t="str">
        <f t="shared" si="24"/>
        <v>Congo, Dem. Rep. of the</v>
      </c>
      <c r="D570">
        <f>VLOOKUP($C570&amp;D$1,Sheet2!$A$2:$W$219,MATCH(Setup!$B570,Sheet2!$A$1:$W$1,0),FALSE)</f>
        <v>0</v>
      </c>
      <c r="E570" t="str">
        <f>VLOOKUP($C570&amp;E$1,Sheet2!$A$2:$W$219,MATCH(Setup!$B570,Sheet2!$A$1:$W$1,0),FALSE)</f>
        <v/>
      </c>
    </row>
    <row r="571" spans="1:5" ht="27" x14ac:dyDescent="0.4">
      <c r="A571">
        <f t="shared" si="25"/>
        <v>29</v>
      </c>
      <c r="B571">
        <f t="shared" si="26"/>
        <v>2014</v>
      </c>
      <c r="C571" t="str">
        <f t="shared" si="24"/>
        <v>Congo, Dem. Rep. of the</v>
      </c>
      <c r="D571">
        <f>VLOOKUP($C571&amp;D$1,Sheet2!$A$2:$W$219,MATCH(Setup!$B571,Sheet2!$A$1:$W$1,0),FALSE)</f>
        <v>0</v>
      </c>
      <c r="E571" t="str">
        <f>VLOOKUP($C571&amp;E$1,Sheet2!$A$2:$W$219,MATCH(Setup!$B571,Sheet2!$A$1:$W$1,0),FALSE)</f>
        <v/>
      </c>
    </row>
    <row r="572" spans="1:5" ht="27" x14ac:dyDescent="0.4">
      <c r="A572">
        <f t="shared" si="25"/>
        <v>29</v>
      </c>
      <c r="B572">
        <f t="shared" si="26"/>
        <v>2015</v>
      </c>
      <c r="C572" t="str">
        <f t="shared" si="24"/>
        <v>Congo, Dem. Rep. of the</v>
      </c>
      <c r="D572">
        <f>VLOOKUP($C572&amp;D$1,Sheet2!$A$2:$W$219,MATCH(Setup!$B572,Sheet2!$A$1:$W$1,0),FALSE)</f>
        <v>0</v>
      </c>
      <c r="E572" t="str">
        <f>VLOOKUP($C572&amp;E$1,Sheet2!$A$2:$W$219,MATCH(Setup!$B572,Sheet2!$A$1:$W$1,0),FALSE)</f>
        <v/>
      </c>
    </row>
    <row r="573" spans="1:5" ht="27" x14ac:dyDescent="0.4">
      <c r="A573">
        <f t="shared" si="25"/>
        <v>29</v>
      </c>
      <c r="B573">
        <f t="shared" si="26"/>
        <v>2016</v>
      </c>
      <c r="C573" t="str">
        <f t="shared" si="24"/>
        <v>Congo, Dem. Rep. of the</v>
      </c>
      <c r="D573">
        <f>VLOOKUP($C573&amp;D$1,Sheet2!$A$2:$W$219,MATCH(Setup!$B573,Sheet2!$A$1:$W$1,0),FALSE)</f>
        <v>0</v>
      </c>
      <c r="E573" t="str">
        <f>VLOOKUP($C573&amp;E$1,Sheet2!$A$2:$W$219,MATCH(Setup!$B573,Sheet2!$A$1:$W$1,0),FALSE)</f>
        <v/>
      </c>
    </row>
    <row r="574" spans="1:5" ht="27" x14ac:dyDescent="0.4">
      <c r="A574">
        <f t="shared" si="25"/>
        <v>29</v>
      </c>
      <c r="B574">
        <f t="shared" si="26"/>
        <v>2017</v>
      </c>
      <c r="C574" t="str">
        <f t="shared" si="24"/>
        <v>Congo, Dem. Rep. of the</v>
      </c>
      <c r="D574">
        <f>VLOOKUP($C574&amp;D$1,Sheet2!$A$2:$W$219,MATCH(Setup!$B574,Sheet2!$A$1:$W$1,0),FALSE)</f>
        <v>0</v>
      </c>
      <c r="E574" t="str">
        <f>VLOOKUP($C574&amp;E$1,Sheet2!$A$2:$W$219,MATCH(Setup!$B574,Sheet2!$A$1:$W$1,0),FALSE)</f>
        <v/>
      </c>
    </row>
    <row r="575" spans="1:5" ht="27" x14ac:dyDescent="0.4">
      <c r="A575">
        <f t="shared" si="25"/>
        <v>29</v>
      </c>
      <c r="B575">
        <f t="shared" si="26"/>
        <v>2018</v>
      </c>
      <c r="C575" t="str">
        <f t="shared" si="24"/>
        <v>Congo, Dem. Rep. of the</v>
      </c>
      <c r="D575">
        <f>VLOOKUP($C575&amp;D$1,Sheet2!$A$2:$W$219,MATCH(Setup!$B575,Sheet2!$A$1:$W$1,0),FALSE)</f>
        <v>104.46525096451398</v>
      </c>
      <c r="E575">
        <f>VLOOKUP($C575&amp;E$1,Sheet2!$A$2:$W$219,MATCH(Setup!$B575,Sheet2!$A$1:$W$1,0),FALSE)</f>
        <v>6.7737362003120376</v>
      </c>
    </row>
    <row r="576" spans="1:5" ht="27" x14ac:dyDescent="0.4">
      <c r="A576">
        <f t="shared" si="25"/>
        <v>29</v>
      </c>
      <c r="B576">
        <f t="shared" si="26"/>
        <v>2019</v>
      </c>
      <c r="C576" t="str">
        <f t="shared" si="24"/>
        <v>Congo, Dem. Rep. of the</v>
      </c>
      <c r="D576">
        <f>VLOOKUP($C576&amp;D$1,Sheet2!$A$2:$W$219,MATCH(Setup!$B576,Sheet2!$A$1:$W$1,0),FALSE)</f>
        <v>151.81217041459496</v>
      </c>
      <c r="E576">
        <f>VLOOKUP($C576&amp;E$1,Sheet2!$A$2:$W$219,MATCH(Setup!$B576,Sheet2!$A$1:$W$1,0),FALSE)</f>
        <v>5.492267024003473</v>
      </c>
    </row>
    <row r="577" spans="1:5" ht="27" x14ac:dyDescent="0.4">
      <c r="A577">
        <f t="shared" si="25"/>
        <v>29</v>
      </c>
      <c r="B577">
        <f t="shared" si="26"/>
        <v>2020</v>
      </c>
      <c r="C577" t="str">
        <f t="shared" si="24"/>
        <v>Congo, Dem. Rep. of the</v>
      </c>
      <c r="D577">
        <f>VLOOKUP($C577&amp;D$1,Sheet2!$A$2:$W$219,MATCH(Setup!$B577,Sheet2!$A$1:$W$1,0),FALSE)</f>
        <v>218.03420689199879</v>
      </c>
      <c r="E577">
        <f>VLOOKUP($C577&amp;E$1,Sheet2!$A$2:$W$219,MATCH(Setup!$B577,Sheet2!$A$1:$W$1,0),FALSE)</f>
        <v>3.1257613784459557</v>
      </c>
    </row>
    <row r="578" spans="1:5" ht="27" x14ac:dyDescent="0.4">
      <c r="A578">
        <f t="shared" si="25"/>
        <v>29</v>
      </c>
      <c r="B578">
        <f t="shared" si="26"/>
        <v>2021</v>
      </c>
      <c r="C578" t="str">
        <f t="shared" si="24"/>
        <v>Congo, Dem. Rep. of the</v>
      </c>
      <c r="D578">
        <f>VLOOKUP($C578&amp;D$1,Sheet2!$A$2:$W$219,MATCH(Setup!$B578,Sheet2!$A$1:$W$1,0),FALSE)</f>
        <v>236.79246441663327</v>
      </c>
      <c r="E578">
        <f>VLOOKUP($C578&amp;E$1,Sheet2!$A$2:$W$219,MATCH(Setup!$B578,Sheet2!$A$1:$W$1,0),FALSE)</f>
        <v>4.1649932537014109</v>
      </c>
    </row>
    <row r="579" spans="1:5" ht="27" x14ac:dyDescent="0.4">
      <c r="A579">
        <f t="shared" si="25"/>
        <v>29</v>
      </c>
      <c r="B579">
        <f t="shared" si="26"/>
        <v>2022</v>
      </c>
      <c r="C579" t="str">
        <f t="shared" ref="C579:C642" si="27">VLOOKUP(A579,$G$5:$H$114,2,FALSE)</f>
        <v>Congo, Dem. Rep. of the</v>
      </c>
      <c r="D579">
        <f>VLOOKUP($C579&amp;D$1,Sheet2!$A$2:$W$219,MATCH(Setup!$B579,Sheet2!$A$1:$W$1,0),FALSE)</f>
        <v>231.47301114027869</v>
      </c>
      <c r="E579">
        <f>VLOOKUP($C579&amp;E$1,Sheet2!$A$2:$W$219,MATCH(Setup!$B579,Sheet2!$A$1:$W$1,0),FALSE)</f>
        <v>3.9671082280214702</v>
      </c>
    </row>
    <row r="580" spans="1:5" ht="27" x14ac:dyDescent="0.4">
      <c r="A580">
        <f t="shared" si="25"/>
        <v>29</v>
      </c>
      <c r="B580">
        <f t="shared" si="26"/>
        <v>2023</v>
      </c>
      <c r="C580" t="str">
        <f t="shared" si="27"/>
        <v>Congo, Dem. Rep. of the</v>
      </c>
      <c r="D580">
        <f>VLOOKUP($C580&amp;D$1,Sheet2!$A$2:$W$219,MATCH(Setup!$B580,Sheet2!$A$1:$W$1,0),FALSE)</f>
        <v>333.59260816446005</v>
      </c>
      <c r="E580">
        <f>VLOOKUP($C580&amp;E$1,Sheet2!$A$2:$W$219,MATCH(Setup!$B580,Sheet2!$A$1:$W$1,0),FALSE)</f>
        <v>4.1309221180915161</v>
      </c>
    </row>
    <row r="581" spans="1:5" ht="27" x14ac:dyDescent="0.4">
      <c r="A581">
        <f t="shared" si="25"/>
        <v>29</v>
      </c>
      <c r="B581">
        <f t="shared" si="26"/>
        <v>2024</v>
      </c>
      <c r="C581" t="str">
        <f t="shared" si="27"/>
        <v>Congo, Dem. Rep. of the</v>
      </c>
      <c r="D581" t="str">
        <f>VLOOKUP($C581&amp;D$1,Sheet2!$A$2:$W$219,MATCH(Setup!$B581,Sheet2!$A$1:$W$1,0),FALSE)</f>
        <v/>
      </c>
      <c r="E581" t="str">
        <f>VLOOKUP($C581&amp;E$1,Sheet2!$A$2:$W$219,MATCH(Setup!$B581,Sheet2!$A$1:$W$1,0),FALSE)</f>
        <v/>
      </c>
    </row>
    <row r="582" spans="1:5" ht="27" x14ac:dyDescent="0.4">
      <c r="A582">
        <f t="shared" si="25"/>
        <v>30</v>
      </c>
      <c r="B582">
        <f t="shared" si="26"/>
        <v>2005</v>
      </c>
      <c r="C582" t="str">
        <f t="shared" si="27"/>
        <v>Congo, Rep. of</v>
      </c>
      <c r="D582" t="str">
        <f>VLOOKUP($C582&amp;D$1,Sheet2!$A$2:$W$219,MATCH(Setup!$B582,Sheet2!$A$1:$W$1,0),FALSE)</f>
        <v/>
      </c>
      <c r="E582" t="str">
        <f>VLOOKUP($C582&amp;E$1,Sheet2!$A$2:$W$219,MATCH(Setup!$B582,Sheet2!$A$1:$W$1,0),FALSE)</f>
        <v/>
      </c>
    </row>
    <row r="583" spans="1:5" ht="27" x14ac:dyDescent="0.4">
      <c r="A583">
        <f t="shared" si="25"/>
        <v>30</v>
      </c>
      <c r="B583">
        <f t="shared" si="26"/>
        <v>2006</v>
      </c>
      <c r="C583" t="str">
        <f t="shared" si="27"/>
        <v>Congo, Rep. of</v>
      </c>
      <c r="D583" t="str">
        <f>VLOOKUP($C583&amp;D$1,Sheet2!$A$2:$W$219,MATCH(Setup!$B583,Sheet2!$A$1:$W$1,0),FALSE)</f>
        <v/>
      </c>
      <c r="E583" t="str">
        <f>VLOOKUP($C583&amp;E$1,Sheet2!$A$2:$W$219,MATCH(Setup!$B583,Sheet2!$A$1:$W$1,0),FALSE)</f>
        <v/>
      </c>
    </row>
    <row r="584" spans="1:5" ht="27" x14ac:dyDescent="0.4">
      <c r="A584">
        <f t="shared" si="25"/>
        <v>30</v>
      </c>
      <c r="B584">
        <f t="shared" si="26"/>
        <v>2007</v>
      </c>
      <c r="C584" t="str">
        <f t="shared" si="27"/>
        <v>Congo, Rep. of</v>
      </c>
      <c r="D584" t="str">
        <f>VLOOKUP($C584&amp;D$1,Sheet2!$A$2:$W$219,MATCH(Setup!$B584,Sheet2!$A$1:$W$1,0),FALSE)</f>
        <v/>
      </c>
      <c r="E584" t="str">
        <f>VLOOKUP($C584&amp;E$1,Sheet2!$A$2:$W$219,MATCH(Setup!$B584,Sheet2!$A$1:$W$1,0),FALSE)</f>
        <v/>
      </c>
    </row>
    <row r="585" spans="1:5" ht="27" x14ac:dyDescent="0.4">
      <c r="A585">
        <f t="shared" si="25"/>
        <v>30</v>
      </c>
      <c r="B585">
        <f t="shared" si="26"/>
        <v>2008</v>
      </c>
      <c r="C585" t="str">
        <f t="shared" si="27"/>
        <v>Congo, Rep. of</v>
      </c>
      <c r="D585">
        <f>VLOOKUP($C585&amp;D$1,Sheet2!$A$2:$W$219,MATCH(Setup!$B585,Sheet2!$A$1:$W$1,0),FALSE)</f>
        <v>0</v>
      </c>
      <c r="E585" t="str">
        <f>VLOOKUP($C585&amp;E$1,Sheet2!$A$2:$W$219,MATCH(Setup!$B585,Sheet2!$A$1:$W$1,0),FALSE)</f>
        <v/>
      </c>
    </row>
    <row r="586" spans="1:5" ht="27" x14ac:dyDescent="0.4">
      <c r="A586">
        <f t="shared" si="25"/>
        <v>30</v>
      </c>
      <c r="B586">
        <f t="shared" si="26"/>
        <v>2009</v>
      </c>
      <c r="C586" t="str">
        <f t="shared" si="27"/>
        <v>Congo, Rep. of</v>
      </c>
      <c r="D586">
        <f>VLOOKUP($C586&amp;D$1,Sheet2!$A$2:$W$219,MATCH(Setup!$B586,Sheet2!$A$1:$W$1,0),FALSE)</f>
        <v>0</v>
      </c>
      <c r="E586" t="str">
        <f>VLOOKUP($C586&amp;E$1,Sheet2!$A$2:$W$219,MATCH(Setup!$B586,Sheet2!$A$1:$W$1,0),FALSE)</f>
        <v/>
      </c>
    </row>
    <row r="587" spans="1:5" ht="27" x14ac:dyDescent="0.4">
      <c r="A587">
        <f t="shared" si="25"/>
        <v>30</v>
      </c>
      <c r="B587">
        <f t="shared" si="26"/>
        <v>2010</v>
      </c>
      <c r="C587" t="str">
        <f t="shared" si="27"/>
        <v>Congo, Rep. of</v>
      </c>
      <c r="D587">
        <f>VLOOKUP($C587&amp;D$1,Sheet2!$A$2:$W$219,MATCH(Setup!$B587,Sheet2!$A$1:$W$1,0),FALSE)</f>
        <v>0.91858552233273394</v>
      </c>
      <c r="E587">
        <f>VLOOKUP($C587&amp;E$1,Sheet2!$A$2:$W$219,MATCH(Setup!$B587,Sheet2!$A$1:$W$1,0),FALSE)</f>
        <v>30.915980230642504</v>
      </c>
    </row>
    <row r="588" spans="1:5" ht="27" x14ac:dyDescent="0.4">
      <c r="A588">
        <f t="shared" si="25"/>
        <v>30</v>
      </c>
      <c r="B588">
        <f t="shared" si="26"/>
        <v>2011</v>
      </c>
      <c r="C588" t="str">
        <f t="shared" si="27"/>
        <v>Congo, Rep. of</v>
      </c>
      <c r="D588">
        <f>VLOOKUP($C588&amp;D$1,Sheet2!$A$2:$W$219,MATCH(Setup!$B588,Sheet2!$A$1:$W$1,0),FALSE)</f>
        <v>1.2157044148864231</v>
      </c>
      <c r="E588">
        <f>VLOOKUP($C588&amp;E$1,Sheet2!$A$2:$W$219,MATCH(Setup!$B588,Sheet2!$A$1:$W$1,0),FALSE)</f>
        <v>34.326975476839237</v>
      </c>
    </row>
    <row r="589" spans="1:5" ht="27" x14ac:dyDescent="0.4">
      <c r="A589">
        <f t="shared" si="25"/>
        <v>30</v>
      </c>
      <c r="B589">
        <f t="shared" si="26"/>
        <v>2012</v>
      </c>
      <c r="C589" t="str">
        <f t="shared" si="27"/>
        <v>Congo, Rep. of</v>
      </c>
      <c r="D589">
        <f>VLOOKUP($C589&amp;D$1,Sheet2!$A$2:$W$219,MATCH(Setup!$B589,Sheet2!$A$1:$W$1,0),FALSE)</f>
        <v>1.2388543640716125</v>
      </c>
      <c r="E589">
        <f>VLOOKUP($C589&amp;E$1,Sheet2!$A$2:$W$219,MATCH(Setup!$B589,Sheet2!$A$1:$W$1,0),FALSE)</f>
        <v>5.9039033624808441</v>
      </c>
    </row>
    <row r="590" spans="1:5" ht="27" x14ac:dyDescent="0.4">
      <c r="A590">
        <f t="shared" si="25"/>
        <v>30</v>
      </c>
      <c r="B590">
        <f t="shared" si="26"/>
        <v>2013</v>
      </c>
      <c r="C590" t="str">
        <f t="shared" si="27"/>
        <v>Congo, Rep. of</v>
      </c>
      <c r="D590">
        <f>VLOOKUP($C590&amp;D$1,Sheet2!$A$2:$W$219,MATCH(Setup!$B590,Sheet2!$A$1:$W$1,0),FALSE)</f>
        <v>1.2029411095788618</v>
      </c>
      <c r="E590">
        <f>VLOOKUP($C590&amp;E$1,Sheet2!$A$2:$W$219,MATCH(Setup!$B590,Sheet2!$A$1:$W$1,0),FALSE)</f>
        <v>8.1731745209735891</v>
      </c>
    </row>
    <row r="591" spans="1:5" ht="27" x14ac:dyDescent="0.4">
      <c r="A591">
        <f t="shared" si="25"/>
        <v>30</v>
      </c>
      <c r="B591">
        <f t="shared" si="26"/>
        <v>2014</v>
      </c>
      <c r="C591" t="str">
        <f t="shared" si="27"/>
        <v>Congo, Rep. of</v>
      </c>
      <c r="D591">
        <f>VLOOKUP($C591&amp;D$1,Sheet2!$A$2:$W$219,MATCH(Setup!$B591,Sheet2!$A$1:$W$1,0),FALSE)</f>
        <v>1.2774838603094503</v>
      </c>
      <c r="E591">
        <f>VLOOKUP($C591&amp;E$1,Sheet2!$A$2:$W$219,MATCH(Setup!$B591,Sheet2!$A$1:$W$1,0),FALSE)</f>
        <v>9.7876653071313804</v>
      </c>
    </row>
    <row r="592" spans="1:5" ht="27" x14ac:dyDescent="0.4">
      <c r="A592">
        <f t="shared" si="25"/>
        <v>30</v>
      </c>
      <c r="B592">
        <f t="shared" si="26"/>
        <v>2015</v>
      </c>
      <c r="C592" t="str">
        <f t="shared" si="27"/>
        <v>Congo, Rep. of</v>
      </c>
      <c r="D592">
        <f>VLOOKUP($C592&amp;D$1,Sheet2!$A$2:$W$219,MATCH(Setup!$B592,Sheet2!$A$1:$W$1,0),FALSE)</f>
        <v>1.0848591666444927</v>
      </c>
      <c r="E592">
        <f>VLOOKUP($C592&amp;E$1,Sheet2!$A$2:$W$219,MATCH(Setup!$B592,Sheet2!$A$1:$W$1,0),FALSE)</f>
        <v>6.6297697887101856</v>
      </c>
    </row>
    <row r="593" spans="1:5" ht="27" x14ac:dyDescent="0.4">
      <c r="A593">
        <f t="shared" si="25"/>
        <v>30</v>
      </c>
      <c r="B593">
        <f t="shared" si="26"/>
        <v>2016</v>
      </c>
      <c r="C593" t="str">
        <f t="shared" si="27"/>
        <v>Congo, Rep. of</v>
      </c>
      <c r="D593">
        <f>VLOOKUP($C593&amp;D$1,Sheet2!$A$2:$W$219,MATCH(Setup!$B593,Sheet2!$A$1:$W$1,0),FALSE)</f>
        <v>0.96155315102572703</v>
      </c>
      <c r="E593">
        <f>VLOOKUP($C593&amp;E$1,Sheet2!$A$2:$W$219,MATCH(Setup!$B593,Sheet2!$A$1:$W$1,0),FALSE)</f>
        <v>5.2611222080987829</v>
      </c>
    </row>
    <row r="594" spans="1:5" ht="27" x14ac:dyDescent="0.4">
      <c r="A594">
        <f t="shared" si="25"/>
        <v>30</v>
      </c>
      <c r="B594">
        <f t="shared" si="26"/>
        <v>2017</v>
      </c>
      <c r="C594" t="str">
        <f t="shared" si="27"/>
        <v>Congo, Rep. of</v>
      </c>
      <c r="D594">
        <f>VLOOKUP($C594&amp;D$1,Sheet2!$A$2:$W$219,MATCH(Setup!$B594,Sheet2!$A$1:$W$1,0),FALSE)</f>
        <v>0.77810310967313223</v>
      </c>
      <c r="E594">
        <f>VLOOKUP($C594&amp;E$1,Sheet2!$A$2:$W$219,MATCH(Setup!$B594,Sheet2!$A$1:$W$1,0),FALSE)</f>
        <v>6.0861692266949152</v>
      </c>
    </row>
    <row r="595" spans="1:5" ht="27" x14ac:dyDescent="0.4">
      <c r="A595">
        <f t="shared" si="25"/>
        <v>30</v>
      </c>
      <c r="B595">
        <f t="shared" si="26"/>
        <v>2018</v>
      </c>
      <c r="C595" t="str">
        <f t="shared" si="27"/>
        <v>Congo, Rep. of</v>
      </c>
      <c r="D595">
        <f>VLOOKUP($C595&amp;D$1,Sheet2!$A$2:$W$219,MATCH(Setup!$B595,Sheet2!$A$1:$W$1,0),FALSE)</f>
        <v>0.65806729316188317</v>
      </c>
      <c r="E595">
        <f>VLOOKUP($C595&amp;E$1,Sheet2!$A$2:$W$219,MATCH(Setup!$B595,Sheet2!$A$1:$W$1,0),FALSE)</f>
        <v>7.5829670181494562</v>
      </c>
    </row>
    <row r="596" spans="1:5" ht="27" x14ac:dyDescent="0.4">
      <c r="A596">
        <f t="shared" si="25"/>
        <v>30</v>
      </c>
      <c r="B596">
        <f t="shared" si="26"/>
        <v>2019</v>
      </c>
      <c r="C596" t="str">
        <f t="shared" si="27"/>
        <v>Congo, Rep. of</v>
      </c>
      <c r="D596">
        <f>VLOOKUP($C596&amp;D$1,Sheet2!$A$2:$W$219,MATCH(Setup!$B596,Sheet2!$A$1:$W$1,0),FALSE)</f>
        <v>0.6334309612092397</v>
      </c>
      <c r="E596">
        <f>VLOOKUP($C596&amp;E$1,Sheet2!$A$2:$W$219,MATCH(Setup!$B596,Sheet2!$A$1:$W$1,0),FALSE)</f>
        <v>10.027672908486862</v>
      </c>
    </row>
    <row r="597" spans="1:5" ht="27" x14ac:dyDescent="0.4">
      <c r="A597">
        <f t="shared" si="25"/>
        <v>30</v>
      </c>
      <c r="B597">
        <f t="shared" si="26"/>
        <v>2020</v>
      </c>
      <c r="C597" t="str">
        <f t="shared" si="27"/>
        <v>Congo, Rep. of</v>
      </c>
      <c r="D597">
        <f>VLOOKUP($C597&amp;D$1,Sheet2!$A$2:$W$219,MATCH(Setup!$B597,Sheet2!$A$1:$W$1,0),FALSE)</f>
        <v>0.80213758158321991</v>
      </c>
      <c r="E597">
        <f>VLOOKUP($C597&amp;E$1,Sheet2!$A$2:$W$219,MATCH(Setup!$B597,Sheet2!$A$1:$W$1,0),FALSE)</f>
        <v>49.181515684001944</v>
      </c>
    </row>
    <row r="598" spans="1:5" ht="27" x14ac:dyDescent="0.4">
      <c r="A598">
        <f t="shared" si="25"/>
        <v>30</v>
      </c>
      <c r="B598">
        <f t="shared" si="26"/>
        <v>2021</v>
      </c>
      <c r="C598" t="str">
        <f t="shared" si="27"/>
        <v>Congo, Rep. of</v>
      </c>
      <c r="D598">
        <f>VLOOKUP($C598&amp;D$1,Sheet2!$A$2:$W$219,MATCH(Setup!$B598,Sheet2!$A$1:$W$1,0),FALSE)</f>
        <v>0.89810485714625643</v>
      </c>
      <c r="E598">
        <f>VLOOKUP($C598&amp;E$1,Sheet2!$A$2:$W$219,MATCH(Setup!$B598,Sheet2!$A$1:$W$1,0),FALSE)</f>
        <v>13.389946380697051</v>
      </c>
    </row>
    <row r="599" spans="1:5" ht="27" x14ac:dyDescent="0.4">
      <c r="A599">
        <f t="shared" ref="A599:A662" si="28">A579+1</f>
        <v>30</v>
      </c>
      <c r="B599">
        <f t="shared" ref="B599:B662" si="29">B579</f>
        <v>2022</v>
      </c>
      <c r="C599" t="str">
        <f t="shared" si="27"/>
        <v>Congo, Rep. of</v>
      </c>
      <c r="D599">
        <f>VLOOKUP($C599&amp;D$1,Sheet2!$A$2:$W$219,MATCH(Setup!$B599,Sheet2!$A$1:$W$1,0),FALSE)</f>
        <v>0.96274439156746261</v>
      </c>
      <c r="E599">
        <f>VLOOKUP($C599&amp;E$1,Sheet2!$A$2:$W$219,MATCH(Setup!$B599,Sheet2!$A$1:$W$1,0),FALSE)</f>
        <v>10.610321969696969</v>
      </c>
    </row>
    <row r="600" spans="1:5" ht="27" x14ac:dyDescent="0.4">
      <c r="A600">
        <f t="shared" si="28"/>
        <v>30</v>
      </c>
      <c r="B600">
        <f t="shared" si="29"/>
        <v>2023</v>
      </c>
      <c r="C600" t="str">
        <f t="shared" si="27"/>
        <v>Congo, Rep. of</v>
      </c>
      <c r="D600">
        <f>VLOOKUP($C600&amp;D$1,Sheet2!$A$2:$W$219,MATCH(Setup!$B600,Sheet2!$A$1:$W$1,0),FALSE)</f>
        <v>1.0414887481519499</v>
      </c>
      <c r="E600">
        <f>VLOOKUP($C600&amp;E$1,Sheet2!$A$2:$W$219,MATCH(Setup!$B600,Sheet2!$A$1:$W$1,0),FALSE)</f>
        <v>2864.345514950166</v>
      </c>
    </row>
    <row r="601" spans="1:5" ht="27" x14ac:dyDescent="0.4">
      <c r="A601">
        <f t="shared" si="28"/>
        <v>30</v>
      </c>
      <c r="B601">
        <f t="shared" si="29"/>
        <v>2024</v>
      </c>
      <c r="C601" t="str">
        <f t="shared" si="27"/>
        <v>Congo, Rep. of</v>
      </c>
      <c r="D601" t="str">
        <f>VLOOKUP($C601&amp;D$1,Sheet2!$A$2:$W$219,MATCH(Setup!$B601,Sheet2!$A$1:$W$1,0),FALSE)</f>
        <v/>
      </c>
      <c r="E601" t="str">
        <f>VLOOKUP($C601&amp;E$1,Sheet2!$A$2:$W$219,MATCH(Setup!$B601,Sheet2!$A$1:$W$1,0),FALSE)</f>
        <v/>
      </c>
    </row>
    <row r="602" spans="1:5" x14ac:dyDescent="0.4">
      <c r="A602">
        <f t="shared" si="28"/>
        <v>31</v>
      </c>
      <c r="B602">
        <f t="shared" si="29"/>
        <v>2005</v>
      </c>
      <c r="C602" t="str">
        <f t="shared" si="27"/>
        <v>Costa Rica</v>
      </c>
      <c r="D602" t="str">
        <f>VLOOKUP($C602&amp;D$1,Sheet2!$A$2:$W$219,MATCH(Setup!$B602,Sheet2!$A$1:$W$1,0),FALSE)</f>
        <v/>
      </c>
      <c r="E602" t="str">
        <f>VLOOKUP($C602&amp;E$1,Sheet2!$A$2:$W$219,MATCH(Setup!$B602,Sheet2!$A$1:$W$1,0),FALSE)</f>
        <v/>
      </c>
    </row>
    <row r="603" spans="1:5" x14ac:dyDescent="0.4">
      <c r="A603">
        <f t="shared" si="28"/>
        <v>31</v>
      </c>
      <c r="B603">
        <f t="shared" si="29"/>
        <v>2006</v>
      </c>
      <c r="C603" t="str">
        <f t="shared" si="27"/>
        <v>Costa Rica</v>
      </c>
      <c r="D603" t="str">
        <f>VLOOKUP($C603&amp;D$1,Sheet2!$A$2:$W$219,MATCH(Setup!$B603,Sheet2!$A$1:$W$1,0),FALSE)</f>
        <v/>
      </c>
      <c r="E603" t="str">
        <f>VLOOKUP($C603&amp;E$1,Sheet2!$A$2:$W$219,MATCH(Setup!$B603,Sheet2!$A$1:$W$1,0),FALSE)</f>
        <v/>
      </c>
    </row>
    <row r="604" spans="1:5" x14ac:dyDescent="0.4">
      <c r="A604">
        <f t="shared" si="28"/>
        <v>31</v>
      </c>
      <c r="B604">
        <f t="shared" si="29"/>
        <v>2007</v>
      </c>
      <c r="C604" t="str">
        <f t="shared" si="27"/>
        <v>Costa Rica</v>
      </c>
      <c r="D604" t="str">
        <f>VLOOKUP($C604&amp;D$1,Sheet2!$A$2:$W$219,MATCH(Setup!$B604,Sheet2!$A$1:$W$1,0),FALSE)</f>
        <v/>
      </c>
      <c r="E604" t="str">
        <f>VLOOKUP($C604&amp;E$1,Sheet2!$A$2:$W$219,MATCH(Setup!$B604,Sheet2!$A$1:$W$1,0),FALSE)</f>
        <v/>
      </c>
    </row>
    <row r="605" spans="1:5" x14ac:dyDescent="0.4">
      <c r="A605">
        <f t="shared" si="28"/>
        <v>31</v>
      </c>
      <c r="B605">
        <f t="shared" si="29"/>
        <v>2008</v>
      </c>
      <c r="C605" t="str">
        <f t="shared" si="27"/>
        <v>Costa Rica</v>
      </c>
      <c r="D605" t="str">
        <f>VLOOKUP($C605&amp;D$1,Sheet2!$A$2:$W$219,MATCH(Setup!$B605,Sheet2!$A$1:$W$1,0),FALSE)</f>
        <v/>
      </c>
      <c r="E605">
        <f>VLOOKUP($C605&amp;E$1,Sheet2!$A$2:$W$219,MATCH(Setup!$B605,Sheet2!$A$1:$W$1,0),FALSE)</f>
        <v>4.527234176163077</v>
      </c>
    </row>
    <row r="606" spans="1:5" x14ac:dyDescent="0.4">
      <c r="A606">
        <f t="shared" si="28"/>
        <v>31</v>
      </c>
      <c r="B606">
        <f t="shared" si="29"/>
        <v>2009</v>
      </c>
      <c r="C606" t="str">
        <f t="shared" si="27"/>
        <v>Costa Rica</v>
      </c>
      <c r="D606" t="str">
        <f>VLOOKUP($C606&amp;D$1,Sheet2!$A$2:$W$219,MATCH(Setup!$B606,Sheet2!$A$1:$W$1,0),FALSE)</f>
        <v/>
      </c>
      <c r="E606">
        <f>VLOOKUP($C606&amp;E$1,Sheet2!$A$2:$W$219,MATCH(Setup!$B606,Sheet2!$A$1:$W$1,0),FALSE)</f>
        <v>2.8607441977461208</v>
      </c>
    </row>
    <row r="607" spans="1:5" x14ac:dyDescent="0.4">
      <c r="A607">
        <f t="shared" si="28"/>
        <v>31</v>
      </c>
      <c r="B607">
        <f t="shared" si="29"/>
        <v>2010</v>
      </c>
      <c r="C607" t="str">
        <f t="shared" si="27"/>
        <v>Costa Rica</v>
      </c>
      <c r="D607" t="str">
        <f>VLOOKUP($C607&amp;D$1,Sheet2!$A$2:$W$219,MATCH(Setup!$B607,Sheet2!$A$1:$W$1,0),FALSE)</f>
        <v/>
      </c>
      <c r="E607">
        <f>VLOOKUP($C607&amp;E$1,Sheet2!$A$2:$W$219,MATCH(Setup!$B607,Sheet2!$A$1:$W$1,0),FALSE)</f>
        <v>3.3296451420678932</v>
      </c>
    </row>
    <row r="608" spans="1:5" x14ac:dyDescent="0.4">
      <c r="A608">
        <f t="shared" si="28"/>
        <v>31</v>
      </c>
      <c r="B608">
        <f t="shared" si="29"/>
        <v>2011</v>
      </c>
      <c r="C608" t="str">
        <f t="shared" si="27"/>
        <v>Costa Rica</v>
      </c>
      <c r="D608" t="str">
        <f>VLOOKUP($C608&amp;D$1,Sheet2!$A$2:$W$219,MATCH(Setup!$B608,Sheet2!$A$1:$W$1,0),FALSE)</f>
        <v/>
      </c>
      <c r="E608">
        <f>VLOOKUP($C608&amp;E$1,Sheet2!$A$2:$W$219,MATCH(Setup!$B608,Sheet2!$A$1:$W$1,0),FALSE)</f>
        <v>3.3496934893612709</v>
      </c>
    </row>
    <row r="609" spans="1:5" x14ac:dyDescent="0.4">
      <c r="A609">
        <f t="shared" si="28"/>
        <v>31</v>
      </c>
      <c r="B609">
        <f t="shared" si="29"/>
        <v>2012</v>
      </c>
      <c r="C609" t="str">
        <f t="shared" si="27"/>
        <v>Costa Rica</v>
      </c>
      <c r="D609" t="str">
        <f>VLOOKUP($C609&amp;D$1,Sheet2!$A$2:$W$219,MATCH(Setup!$B609,Sheet2!$A$1:$W$1,0),FALSE)</f>
        <v/>
      </c>
      <c r="E609">
        <f>VLOOKUP($C609&amp;E$1,Sheet2!$A$2:$W$219,MATCH(Setup!$B609,Sheet2!$A$1:$W$1,0),FALSE)</f>
        <v>3.7626649148407902</v>
      </c>
    </row>
    <row r="610" spans="1:5" x14ac:dyDescent="0.4">
      <c r="A610">
        <f t="shared" si="28"/>
        <v>31</v>
      </c>
      <c r="B610">
        <f t="shared" si="29"/>
        <v>2013</v>
      </c>
      <c r="C610" t="str">
        <f t="shared" si="27"/>
        <v>Costa Rica</v>
      </c>
      <c r="D610" t="str">
        <f>VLOOKUP($C610&amp;D$1,Sheet2!$A$2:$W$219,MATCH(Setup!$B610,Sheet2!$A$1:$W$1,0),FALSE)</f>
        <v/>
      </c>
      <c r="E610">
        <f>VLOOKUP($C610&amp;E$1,Sheet2!$A$2:$W$219,MATCH(Setup!$B610,Sheet2!$A$1:$W$1,0),FALSE)</f>
        <v>3.7387325058066123</v>
      </c>
    </row>
    <row r="611" spans="1:5" x14ac:dyDescent="0.4">
      <c r="A611">
        <f t="shared" si="28"/>
        <v>31</v>
      </c>
      <c r="B611">
        <f t="shared" si="29"/>
        <v>2014</v>
      </c>
      <c r="C611" t="str">
        <f t="shared" si="27"/>
        <v>Costa Rica</v>
      </c>
      <c r="D611" t="str">
        <f>VLOOKUP($C611&amp;D$1,Sheet2!$A$2:$W$219,MATCH(Setup!$B611,Sheet2!$A$1:$W$1,0),FALSE)</f>
        <v/>
      </c>
      <c r="E611">
        <f>VLOOKUP($C611&amp;E$1,Sheet2!$A$2:$W$219,MATCH(Setup!$B611,Sheet2!$A$1:$W$1,0),FALSE)</f>
        <v>3.2996794722582052</v>
      </c>
    </row>
    <row r="612" spans="1:5" x14ac:dyDescent="0.4">
      <c r="A612">
        <f t="shared" si="28"/>
        <v>31</v>
      </c>
      <c r="B612">
        <f t="shared" si="29"/>
        <v>2015</v>
      </c>
      <c r="C612" t="str">
        <f t="shared" si="27"/>
        <v>Costa Rica</v>
      </c>
      <c r="D612" t="str">
        <f>VLOOKUP($C612&amp;D$1,Sheet2!$A$2:$W$219,MATCH(Setup!$B612,Sheet2!$A$1:$W$1,0),FALSE)</f>
        <v/>
      </c>
      <c r="E612">
        <f>VLOOKUP($C612&amp;E$1,Sheet2!$A$2:$W$219,MATCH(Setup!$B612,Sheet2!$A$1:$W$1,0),FALSE)</f>
        <v>2.4948886045159608</v>
      </c>
    </row>
    <row r="613" spans="1:5" x14ac:dyDescent="0.4">
      <c r="A613">
        <f t="shared" si="28"/>
        <v>31</v>
      </c>
      <c r="B613">
        <f t="shared" si="29"/>
        <v>2016</v>
      </c>
      <c r="C613" t="str">
        <f t="shared" si="27"/>
        <v>Costa Rica</v>
      </c>
      <c r="D613" t="str">
        <f>VLOOKUP($C613&amp;D$1,Sheet2!$A$2:$W$219,MATCH(Setup!$B613,Sheet2!$A$1:$W$1,0),FALSE)</f>
        <v/>
      </c>
      <c r="E613">
        <f>VLOOKUP($C613&amp;E$1,Sheet2!$A$2:$W$219,MATCH(Setup!$B613,Sheet2!$A$1:$W$1,0),FALSE)</f>
        <v>2.4769816237408673</v>
      </c>
    </row>
    <row r="614" spans="1:5" x14ac:dyDescent="0.4">
      <c r="A614">
        <f t="shared" si="28"/>
        <v>31</v>
      </c>
      <c r="B614">
        <f t="shared" si="29"/>
        <v>2017</v>
      </c>
      <c r="C614" t="str">
        <f t="shared" si="27"/>
        <v>Costa Rica</v>
      </c>
      <c r="D614" t="str">
        <f>VLOOKUP($C614&amp;D$1,Sheet2!$A$2:$W$219,MATCH(Setup!$B614,Sheet2!$A$1:$W$1,0),FALSE)</f>
        <v/>
      </c>
      <c r="E614">
        <f>VLOOKUP($C614&amp;E$1,Sheet2!$A$2:$W$219,MATCH(Setup!$B614,Sheet2!$A$1:$W$1,0),FALSE)</f>
        <v>1.7881123898862106</v>
      </c>
    </row>
    <row r="615" spans="1:5" x14ac:dyDescent="0.4">
      <c r="A615">
        <f t="shared" si="28"/>
        <v>31</v>
      </c>
      <c r="B615">
        <f t="shared" si="29"/>
        <v>2018</v>
      </c>
      <c r="C615" t="str">
        <f t="shared" si="27"/>
        <v>Costa Rica</v>
      </c>
      <c r="D615">
        <f>VLOOKUP($C615&amp;D$1,Sheet2!$A$2:$W$219,MATCH(Setup!$B615,Sheet2!$A$1:$W$1,0),FALSE)</f>
        <v>56.906668705971128</v>
      </c>
      <c r="E615">
        <f>VLOOKUP($C615&amp;E$1,Sheet2!$A$2:$W$219,MATCH(Setup!$B615,Sheet2!$A$1:$W$1,0),FALSE)</f>
        <v>1.5851636496350412</v>
      </c>
    </row>
    <row r="616" spans="1:5" x14ac:dyDescent="0.4">
      <c r="A616">
        <f t="shared" si="28"/>
        <v>31</v>
      </c>
      <c r="B616">
        <f t="shared" si="29"/>
        <v>2019</v>
      </c>
      <c r="C616" t="str">
        <f t="shared" si="27"/>
        <v>Costa Rica</v>
      </c>
      <c r="D616">
        <f>VLOOKUP($C616&amp;D$1,Sheet2!$A$2:$W$219,MATCH(Setup!$B616,Sheet2!$A$1:$W$1,0),FALSE)</f>
        <v>54.687781651925398</v>
      </c>
      <c r="E616">
        <f>VLOOKUP($C616&amp;E$1,Sheet2!$A$2:$W$219,MATCH(Setup!$B616,Sheet2!$A$1:$W$1,0),FALSE)</f>
        <v>1.8742136825604181</v>
      </c>
    </row>
    <row r="617" spans="1:5" x14ac:dyDescent="0.4">
      <c r="A617">
        <f t="shared" si="28"/>
        <v>31</v>
      </c>
      <c r="B617">
        <f t="shared" si="29"/>
        <v>2020</v>
      </c>
      <c r="C617" t="str">
        <f t="shared" si="27"/>
        <v>Costa Rica</v>
      </c>
      <c r="D617">
        <f>VLOOKUP($C617&amp;D$1,Sheet2!$A$2:$W$219,MATCH(Setup!$B617,Sheet2!$A$1:$W$1,0),FALSE)</f>
        <v>65.388797544395302</v>
      </c>
      <c r="E617">
        <f>VLOOKUP($C617&amp;E$1,Sheet2!$A$2:$W$219,MATCH(Setup!$B617,Sheet2!$A$1:$W$1,0),FALSE)</f>
        <v>1.8172699847621514</v>
      </c>
    </row>
    <row r="618" spans="1:5" x14ac:dyDescent="0.4">
      <c r="A618">
        <f t="shared" si="28"/>
        <v>31</v>
      </c>
      <c r="B618">
        <f t="shared" si="29"/>
        <v>2021</v>
      </c>
      <c r="C618" t="str">
        <f t="shared" si="27"/>
        <v>Costa Rica</v>
      </c>
      <c r="D618">
        <f>VLOOKUP($C618&amp;D$1,Sheet2!$A$2:$W$219,MATCH(Setup!$B618,Sheet2!$A$1:$W$1,0),FALSE)</f>
        <v>75.344175594072269</v>
      </c>
      <c r="E618">
        <f>VLOOKUP($C618&amp;E$1,Sheet2!$A$2:$W$219,MATCH(Setup!$B618,Sheet2!$A$1:$W$1,0),FALSE)</f>
        <v>1.9086994109195097</v>
      </c>
    </row>
    <row r="619" spans="1:5" x14ac:dyDescent="0.4">
      <c r="A619">
        <f t="shared" si="28"/>
        <v>31</v>
      </c>
      <c r="B619">
        <f t="shared" si="29"/>
        <v>2022</v>
      </c>
      <c r="C619" t="str">
        <f t="shared" si="27"/>
        <v>Costa Rica</v>
      </c>
      <c r="D619">
        <f>VLOOKUP($C619&amp;D$1,Sheet2!$A$2:$W$219,MATCH(Setup!$B619,Sheet2!$A$1:$W$1,0),FALSE)</f>
        <v>61.951963371631599</v>
      </c>
      <c r="E619">
        <f>VLOOKUP($C619&amp;E$1,Sheet2!$A$2:$W$219,MATCH(Setup!$B619,Sheet2!$A$1:$W$1,0),FALSE)</f>
        <v>3.2294973899222041</v>
      </c>
    </row>
    <row r="620" spans="1:5" x14ac:dyDescent="0.4">
      <c r="A620">
        <f t="shared" si="28"/>
        <v>31</v>
      </c>
      <c r="B620">
        <f t="shared" si="29"/>
        <v>2023</v>
      </c>
      <c r="C620" t="str">
        <f t="shared" si="27"/>
        <v>Costa Rica</v>
      </c>
      <c r="D620" t="str">
        <f>VLOOKUP($C620&amp;D$1,Sheet2!$A$2:$W$219,MATCH(Setup!$B620,Sheet2!$A$1:$W$1,0),FALSE)</f>
        <v/>
      </c>
      <c r="E620">
        <f>VLOOKUP($C620&amp;E$1,Sheet2!$A$2:$W$219,MATCH(Setup!$B620,Sheet2!$A$1:$W$1,0),FALSE)</f>
        <v>3.0290240661009475</v>
      </c>
    </row>
    <row r="621" spans="1:5" x14ac:dyDescent="0.4">
      <c r="A621">
        <f t="shared" si="28"/>
        <v>31</v>
      </c>
      <c r="B621">
        <f t="shared" si="29"/>
        <v>2024</v>
      </c>
      <c r="C621" t="str">
        <f t="shared" si="27"/>
        <v>Costa Rica</v>
      </c>
      <c r="D621" t="str">
        <f>VLOOKUP($C621&amp;D$1,Sheet2!$A$2:$W$219,MATCH(Setup!$B621,Sheet2!$A$1:$W$1,0),FALSE)</f>
        <v/>
      </c>
      <c r="E621" t="str">
        <f>VLOOKUP($C621&amp;E$1,Sheet2!$A$2:$W$219,MATCH(Setup!$B621,Sheet2!$A$1:$W$1,0),FALSE)</f>
        <v/>
      </c>
    </row>
    <row r="622" spans="1:5" ht="54" x14ac:dyDescent="0.4">
      <c r="A622">
        <f t="shared" si="28"/>
        <v>32</v>
      </c>
      <c r="B622">
        <f t="shared" si="29"/>
        <v>2005</v>
      </c>
      <c r="C622" t="str">
        <f t="shared" si="27"/>
        <v>Curaçao, Kingdom of the Netherlands</v>
      </c>
      <c r="D622">
        <f>VLOOKUP($C622&amp;D$1,Sheet2!$A$2:$W$219,MATCH(Setup!$B622,Sheet2!$A$1:$W$1,0),FALSE)</f>
        <v>0</v>
      </c>
      <c r="E622" t="str">
        <f>VLOOKUP($C622&amp;E$1,Sheet2!$A$2:$W$219,MATCH(Setup!$B622,Sheet2!$A$1:$W$1,0),FALSE)</f>
        <v/>
      </c>
    </row>
    <row r="623" spans="1:5" ht="54" x14ac:dyDescent="0.4">
      <c r="A623">
        <f t="shared" si="28"/>
        <v>32</v>
      </c>
      <c r="B623">
        <f t="shared" si="29"/>
        <v>2006</v>
      </c>
      <c r="C623" t="str">
        <f t="shared" si="27"/>
        <v>Curaçao, Kingdom of the Netherlands</v>
      </c>
      <c r="D623" t="str">
        <f>VLOOKUP($C623&amp;D$1,Sheet2!$A$2:$W$219,MATCH(Setup!$B623,Sheet2!$A$1:$W$1,0),FALSE)</f>
        <v/>
      </c>
      <c r="E623" t="str">
        <f>VLOOKUP($C623&amp;E$1,Sheet2!$A$2:$W$219,MATCH(Setup!$B623,Sheet2!$A$1:$W$1,0),FALSE)</f>
        <v/>
      </c>
    </row>
    <row r="624" spans="1:5" ht="54" x14ac:dyDescent="0.4">
      <c r="A624">
        <f t="shared" si="28"/>
        <v>32</v>
      </c>
      <c r="B624">
        <f t="shared" si="29"/>
        <v>2007</v>
      </c>
      <c r="C624" t="str">
        <f t="shared" si="27"/>
        <v>Curaçao, Kingdom of the Netherlands</v>
      </c>
      <c r="D624" t="str">
        <f>VLOOKUP($C624&amp;D$1,Sheet2!$A$2:$W$219,MATCH(Setup!$B624,Sheet2!$A$1:$W$1,0),FALSE)</f>
        <v/>
      </c>
      <c r="E624" t="str">
        <f>VLOOKUP($C624&amp;E$1,Sheet2!$A$2:$W$219,MATCH(Setup!$B624,Sheet2!$A$1:$W$1,0),FALSE)</f>
        <v/>
      </c>
    </row>
    <row r="625" spans="1:5" ht="54" x14ac:dyDescent="0.4">
      <c r="A625">
        <f t="shared" si="28"/>
        <v>32</v>
      </c>
      <c r="B625">
        <f t="shared" si="29"/>
        <v>2008</v>
      </c>
      <c r="C625" t="str">
        <f t="shared" si="27"/>
        <v>Curaçao, Kingdom of the Netherlands</v>
      </c>
      <c r="D625">
        <f>VLOOKUP($C625&amp;D$1,Sheet2!$A$2:$W$219,MATCH(Setup!$B625,Sheet2!$A$1:$W$1,0),FALSE)</f>
        <v>0</v>
      </c>
      <c r="E625" t="str">
        <f>VLOOKUP($C625&amp;E$1,Sheet2!$A$2:$W$219,MATCH(Setup!$B625,Sheet2!$A$1:$W$1,0),FALSE)</f>
        <v/>
      </c>
    </row>
    <row r="626" spans="1:5" ht="54" x14ac:dyDescent="0.4">
      <c r="A626">
        <f t="shared" si="28"/>
        <v>32</v>
      </c>
      <c r="B626">
        <f t="shared" si="29"/>
        <v>2009</v>
      </c>
      <c r="C626" t="str">
        <f t="shared" si="27"/>
        <v>Curaçao, Kingdom of the Netherlands</v>
      </c>
      <c r="D626">
        <f>VLOOKUP($C626&amp;D$1,Sheet2!$A$2:$W$219,MATCH(Setup!$B626,Sheet2!$A$1:$W$1,0),FALSE)</f>
        <v>0</v>
      </c>
      <c r="E626" t="str">
        <f>VLOOKUP($C626&amp;E$1,Sheet2!$A$2:$W$219,MATCH(Setup!$B626,Sheet2!$A$1:$W$1,0),FALSE)</f>
        <v/>
      </c>
    </row>
    <row r="627" spans="1:5" ht="54" x14ac:dyDescent="0.4">
      <c r="A627">
        <f t="shared" si="28"/>
        <v>32</v>
      </c>
      <c r="B627">
        <f t="shared" si="29"/>
        <v>2010</v>
      </c>
      <c r="C627" t="str">
        <f t="shared" si="27"/>
        <v>Curaçao, Kingdom of the Netherlands</v>
      </c>
      <c r="D627">
        <f>VLOOKUP($C627&amp;D$1,Sheet2!$A$2:$W$219,MATCH(Setup!$B627,Sheet2!$A$1:$W$1,0),FALSE)</f>
        <v>0</v>
      </c>
      <c r="E627" t="str">
        <f>VLOOKUP($C627&amp;E$1,Sheet2!$A$2:$W$219,MATCH(Setup!$B627,Sheet2!$A$1:$W$1,0),FALSE)</f>
        <v/>
      </c>
    </row>
    <row r="628" spans="1:5" ht="54" x14ac:dyDescent="0.4">
      <c r="A628">
        <f t="shared" si="28"/>
        <v>32</v>
      </c>
      <c r="B628">
        <f t="shared" si="29"/>
        <v>2011</v>
      </c>
      <c r="C628" t="str">
        <f t="shared" si="27"/>
        <v>Curaçao, Kingdom of the Netherlands</v>
      </c>
      <c r="D628">
        <f>VLOOKUP($C628&amp;D$1,Sheet2!$A$2:$W$219,MATCH(Setup!$B628,Sheet2!$A$1:$W$1,0),FALSE)</f>
        <v>0</v>
      </c>
      <c r="E628" t="str">
        <f>VLOOKUP($C628&amp;E$1,Sheet2!$A$2:$W$219,MATCH(Setup!$B628,Sheet2!$A$1:$W$1,0),FALSE)</f>
        <v/>
      </c>
    </row>
    <row r="629" spans="1:5" ht="54" x14ac:dyDescent="0.4">
      <c r="A629">
        <f t="shared" si="28"/>
        <v>32</v>
      </c>
      <c r="B629">
        <f t="shared" si="29"/>
        <v>2012</v>
      </c>
      <c r="C629" t="str">
        <f t="shared" si="27"/>
        <v>Curaçao, Kingdom of the Netherlands</v>
      </c>
      <c r="D629">
        <f>VLOOKUP($C629&amp;D$1,Sheet2!$A$2:$W$219,MATCH(Setup!$B629,Sheet2!$A$1:$W$1,0),FALSE)</f>
        <v>0</v>
      </c>
      <c r="E629" t="str">
        <f>VLOOKUP($C629&amp;E$1,Sheet2!$A$2:$W$219,MATCH(Setup!$B629,Sheet2!$A$1:$W$1,0),FALSE)</f>
        <v/>
      </c>
    </row>
    <row r="630" spans="1:5" ht="54" x14ac:dyDescent="0.4">
      <c r="A630">
        <f t="shared" si="28"/>
        <v>32</v>
      </c>
      <c r="B630">
        <f t="shared" si="29"/>
        <v>2013</v>
      </c>
      <c r="C630" t="str">
        <f t="shared" si="27"/>
        <v>Curaçao, Kingdom of the Netherlands</v>
      </c>
      <c r="D630">
        <f>VLOOKUP($C630&amp;D$1,Sheet2!$A$2:$W$219,MATCH(Setup!$B630,Sheet2!$A$1:$W$1,0),FALSE)</f>
        <v>0</v>
      </c>
      <c r="E630" t="str">
        <f>VLOOKUP($C630&amp;E$1,Sheet2!$A$2:$W$219,MATCH(Setup!$B630,Sheet2!$A$1:$W$1,0),FALSE)</f>
        <v/>
      </c>
    </row>
    <row r="631" spans="1:5" ht="54" x14ac:dyDescent="0.4">
      <c r="A631">
        <f t="shared" si="28"/>
        <v>32</v>
      </c>
      <c r="B631">
        <f t="shared" si="29"/>
        <v>2014</v>
      </c>
      <c r="C631" t="str">
        <f t="shared" si="27"/>
        <v>Curaçao, Kingdom of the Netherlands</v>
      </c>
      <c r="D631">
        <f>VLOOKUP($C631&amp;D$1,Sheet2!$A$2:$W$219,MATCH(Setup!$B631,Sheet2!$A$1:$W$1,0),FALSE)</f>
        <v>0</v>
      </c>
      <c r="E631" t="str">
        <f>VLOOKUP($C631&amp;E$1,Sheet2!$A$2:$W$219,MATCH(Setup!$B631,Sheet2!$A$1:$W$1,0),FALSE)</f>
        <v/>
      </c>
    </row>
    <row r="632" spans="1:5" ht="54" x14ac:dyDescent="0.4">
      <c r="A632">
        <f t="shared" si="28"/>
        <v>32</v>
      </c>
      <c r="B632">
        <f t="shared" si="29"/>
        <v>2015</v>
      </c>
      <c r="C632" t="str">
        <f t="shared" si="27"/>
        <v>Curaçao, Kingdom of the Netherlands</v>
      </c>
      <c r="D632">
        <f>VLOOKUP($C632&amp;D$1,Sheet2!$A$2:$W$219,MATCH(Setup!$B632,Sheet2!$A$1:$W$1,0),FALSE)</f>
        <v>0</v>
      </c>
      <c r="E632" t="str">
        <f>VLOOKUP($C632&amp;E$1,Sheet2!$A$2:$W$219,MATCH(Setup!$B632,Sheet2!$A$1:$W$1,0),FALSE)</f>
        <v/>
      </c>
    </row>
    <row r="633" spans="1:5" ht="54" x14ac:dyDescent="0.4">
      <c r="A633">
        <f t="shared" si="28"/>
        <v>32</v>
      </c>
      <c r="B633">
        <f t="shared" si="29"/>
        <v>2016</v>
      </c>
      <c r="C633" t="str">
        <f t="shared" si="27"/>
        <v>Curaçao, Kingdom of the Netherlands</v>
      </c>
      <c r="D633">
        <f>VLOOKUP($C633&amp;D$1,Sheet2!$A$2:$W$219,MATCH(Setup!$B633,Sheet2!$A$1:$W$1,0),FALSE)</f>
        <v>0</v>
      </c>
      <c r="E633" t="str">
        <f>VLOOKUP($C633&amp;E$1,Sheet2!$A$2:$W$219,MATCH(Setup!$B633,Sheet2!$A$1:$W$1,0),FALSE)</f>
        <v/>
      </c>
    </row>
    <row r="634" spans="1:5" ht="54" x14ac:dyDescent="0.4">
      <c r="A634">
        <f t="shared" si="28"/>
        <v>32</v>
      </c>
      <c r="B634">
        <f t="shared" si="29"/>
        <v>2017</v>
      </c>
      <c r="C634" t="str">
        <f t="shared" si="27"/>
        <v>Curaçao, Kingdom of the Netherlands</v>
      </c>
      <c r="D634">
        <f>VLOOKUP($C634&amp;D$1,Sheet2!$A$2:$W$219,MATCH(Setup!$B634,Sheet2!$A$1:$W$1,0),FALSE)</f>
        <v>0</v>
      </c>
      <c r="E634" t="str">
        <f>VLOOKUP($C634&amp;E$1,Sheet2!$A$2:$W$219,MATCH(Setup!$B634,Sheet2!$A$1:$W$1,0),FALSE)</f>
        <v/>
      </c>
    </row>
    <row r="635" spans="1:5" ht="54" x14ac:dyDescent="0.4">
      <c r="A635">
        <f t="shared" si="28"/>
        <v>32</v>
      </c>
      <c r="B635">
        <f t="shared" si="29"/>
        <v>2018</v>
      </c>
      <c r="C635" t="str">
        <f t="shared" si="27"/>
        <v>Curaçao, Kingdom of the Netherlands</v>
      </c>
      <c r="D635">
        <f>VLOOKUP($C635&amp;D$1,Sheet2!$A$2:$W$219,MATCH(Setup!$B635,Sheet2!$A$1:$W$1,0),FALSE)</f>
        <v>80.912878913524423</v>
      </c>
      <c r="E635">
        <f>VLOOKUP($C635&amp;E$1,Sheet2!$A$2:$W$219,MATCH(Setup!$B635,Sheet2!$A$1:$W$1,0),FALSE)</f>
        <v>-10.513455657492354</v>
      </c>
    </row>
    <row r="636" spans="1:5" ht="54" x14ac:dyDescent="0.4">
      <c r="A636">
        <f t="shared" si="28"/>
        <v>32</v>
      </c>
      <c r="B636">
        <f t="shared" si="29"/>
        <v>2019</v>
      </c>
      <c r="C636" t="str">
        <f t="shared" si="27"/>
        <v>Curaçao, Kingdom of the Netherlands</v>
      </c>
      <c r="D636">
        <f>VLOOKUP($C636&amp;D$1,Sheet2!$A$2:$W$219,MATCH(Setup!$B636,Sheet2!$A$1:$W$1,0),FALSE)</f>
        <v>64.127408637435238</v>
      </c>
      <c r="E636">
        <f>VLOOKUP($C636&amp;E$1,Sheet2!$A$2:$W$219,MATCH(Setup!$B636,Sheet2!$A$1:$W$1,0),FALSE)</f>
        <v>21.718008617556976</v>
      </c>
    </row>
    <row r="637" spans="1:5" ht="54" x14ac:dyDescent="0.4">
      <c r="A637">
        <f t="shared" si="28"/>
        <v>32</v>
      </c>
      <c r="B637">
        <f t="shared" si="29"/>
        <v>2020</v>
      </c>
      <c r="C637" t="str">
        <f t="shared" si="27"/>
        <v>Curaçao, Kingdom of the Netherlands</v>
      </c>
      <c r="D637">
        <f>VLOOKUP($C637&amp;D$1,Sheet2!$A$2:$W$219,MATCH(Setup!$B637,Sheet2!$A$1:$W$1,0),FALSE)</f>
        <v>77.755856754231729</v>
      </c>
      <c r="E637">
        <f>VLOOKUP($C637&amp;E$1,Sheet2!$A$2:$W$219,MATCH(Setup!$B637,Sheet2!$A$1:$W$1,0),FALSE)</f>
        <v>2.1243232138478563</v>
      </c>
    </row>
    <row r="638" spans="1:5" ht="54" x14ac:dyDescent="0.4">
      <c r="A638">
        <f t="shared" si="28"/>
        <v>32</v>
      </c>
      <c r="B638">
        <f t="shared" si="29"/>
        <v>2021</v>
      </c>
      <c r="C638" t="str">
        <f t="shared" si="27"/>
        <v>Curaçao, Kingdom of the Netherlands</v>
      </c>
      <c r="D638">
        <f>VLOOKUP($C638&amp;D$1,Sheet2!$A$2:$W$219,MATCH(Setup!$B638,Sheet2!$A$1:$W$1,0),FALSE)</f>
        <v>87.331965557550959</v>
      </c>
      <c r="E638">
        <f>VLOOKUP($C638&amp;E$1,Sheet2!$A$2:$W$219,MATCH(Setup!$B638,Sheet2!$A$1:$W$1,0),FALSE)</f>
        <v>-9.6691282221484673</v>
      </c>
    </row>
    <row r="639" spans="1:5" ht="54" x14ac:dyDescent="0.4">
      <c r="A639">
        <f t="shared" si="28"/>
        <v>32</v>
      </c>
      <c r="B639">
        <f t="shared" si="29"/>
        <v>2022</v>
      </c>
      <c r="C639" t="str">
        <f t="shared" si="27"/>
        <v>Curaçao, Kingdom of the Netherlands</v>
      </c>
      <c r="D639">
        <f>VLOOKUP($C639&amp;D$1,Sheet2!$A$2:$W$219,MATCH(Setup!$B639,Sheet2!$A$1:$W$1,0),FALSE)</f>
        <v>40.31027559414288</v>
      </c>
      <c r="E639">
        <f>VLOOKUP($C639&amp;E$1,Sheet2!$A$2:$W$219,MATCH(Setup!$B639,Sheet2!$A$1:$W$1,0),FALSE)</f>
        <v>-6.2066866102433815</v>
      </c>
    </row>
    <row r="640" spans="1:5" ht="54" x14ac:dyDescent="0.4">
      <c r="A640">
        <f t="shared" si="28"/>
        <v>32</v>
      </c>
      <c r="B640">
        <f t="shared" si="29"/>
        <v>2023</v>
      </c>
      <c r="C640" t="str">
        <f t="shared" si="27"/>
        <v>Curaçao, Kingdom of the Netherlands</v>
      </c>
      <c r="D640">
        <f>VLOOKUP($C640&amp;D$1,Sheet2!$A$2:$W$219,MATCH(Setup!$B640,Sheet2!$A$1:$W$1,0),FALSE)</f>
        <v>0</v>
      </c>
      <c r="E640" t="str">
        <f>VLOOKUP($C640&amp;E$1,Sheet2!$A$2:$W$219,MATCH(Setup!$B640,Sheet2!$A$1:$W$1,0),FALSE)</f>
        <v/>
      </c>
    </row>
    <row r="641" spans="1:5" ht="54" x14ac:dyDescent="0.4">
      <c r="A641">
        <f t="shared" si="28"/>
        <v>32</v>
      </c>
      <c r="B641">
        <f t="shared" si="29"/>
        <v>2024</v>
      </c>
      <c r="C641" t="str">
        <f t="shared" si="27"/>
        <v>Curaçao, Kingdom of the Netherlands</v>
      </c>
      <c r="D641" t="str">
        <f>VLOOKUP($C641&amp;D$1,Sheet2!$A$2:$W$219,MATCH(Setup!$B641,Sheet2!$A$1:$W$1,0),FALSE)</f>
        <v/>
      </c>
      <c r="E641" t="str">
        <f>VLOOKUP($C641&amp;E$1,Sheet2!$A$2:$W$219,MATCH(Setup!$B641,Sheet2!$A$1:$W$1,0),FALSE)</f>
        <v/>
      </c>
    </row>
    <row r="642" spans="1:5" x14ac:dyDescent="0.4">
      <c r="A642">
        <f t="shared" si="28"/>
        <v>33</v>
      </c>
      <c r="B642">
        <f t="shared" si="29"/>
        <v>2005</v>
      </c>
      <c r="C642" t="str">
        <f t="shared" si="27"/>
        <v>Czech Rep.</v>
      </c>
      <c r="D642" t="str">
        <f>VLOOKUP($C642&amp;D$1,Sheet2!$A$2:$W$219,MATCH(Setup!$B642,Sheet2!$A$1:$W$1,0),FALSE)</f>
        <v/>
      </c>
      <c r="E642">
        <f>VLOOKUP($C642&amp;E$1,Sheet2!$A$2:$W$219,MATCH(Setup!$B642,Sheet2!$A$1:$W$1,0),FALSE)</f>
        <v>3.9967002404699521</v>
      </c>
    </row>
    <row r="643" spans="1:5" x14ac:dyDescent="0.4">
      <c r="A643">
        <f t="shared" si="28"/>
        <v>33</v>
      </c>
      <c r="B643">
        <f t="shared" si="29"/>
        <v>2006</v>
      </c>
      <c r="C643" t="str">
        <f t="shared" ref="C643:C706" si="30">VLOOKUP(A643,$G$5:$H$114,2,FALSE)</f>
        <v>Czech Rep.</v>
      </c>
      <c r="D643" t="str">
        <f>VLOOKUP($C643&amp;D$1,Sheet2!$A$2:$W$219,MATCH(Setup!$B643,Sheet2!$A$1:$W$1,0),FALSE)</f>
        <v/>
      </c>
      <c r="E643" t="str">
        <f>VLOOKUP($C643&amp;E$1,Sheet2!$A$2:$W$219,MATCH(Setup!$B643,Sheet2!$A$1:$W$1,0),FALSE)</f>
        <v/>
      </c>
    </row>
    <row r="644" spans="1:5" x14ac:dyDescent="0.4">
      <c r="A644">
        <f t="shared" si="28"/>
        <v>33</v>
      </c>
      <c r="B644">
        <f t="shared" si="29"/>
        <v>2007</v>
      </c>
      <c r="C644" t="str">
        <f t="shared" si="30"/>
        <v>Czech Rep.</v>
      </c>
      <c r="D644" t="str">
        <f>VLOOKUP($C644&amp;D$1,Sheet2!$A$2:$W$219,MATCH(Setup!$B644,Sheet2!$A$1:$W$1,0),FALSE)</f>
        <v/>
      </c>
      <c r="E644" t="str">
        <f>VLOOKUP($C644&amp;E$1,Sheet2!$A$2:$W$219,MATCH(Setup!$B644,Sheet2!$A$1:$W$1,0),FALSE)</f>
        <v/>
      </c>
    </row>
    <row r="645" spans="1:5" x14ac:dyDescent="0.4">
      <c r="A645">
        <f t="shared" si="28"/>
        <v>33</v>
      </c>
      <c r="B645">
        <f t="shared" si="29"/>
        <v>2008</v>
      </c>
      <c r="C645" t="str">
        <f t="shared" si="30"/>
        <v>Czech Rep.</v>
      </c>
      <c r="D645" t="str">
        <f>VLOOKUP($C645&amp;D$1,Sheet2!$A$2:$W$219,MATCH(Setup!$B645,Sheet2!$A$1:$W$1,0),FALSE)</f>
        <v/>
      </c>
      <c r="E645">
        <f>VLOOKUP($C645&amp;E$1,Sheet2!$A$2:$W$219,MATCH(Setup!$B645,Sheet2!$A$1:$W$1,0),FALSE)</f>
        <v>2.1356739866030021</v>
      </c>
    </row>
    <row r="646" spans="1:5" x14ac:dyDescent="0.4">
      <c r="A646">
        <f t="shared" si="28"/>
        <v>33</v>
      </c>
      <c r="B646">
        <f t="shared" si="29"/>
        <v>2009</v>
      </c>
      <c r="C646" t="str">
        <f t="shared" si="30"/>
        <v>Czech Rep.</v>
      </c>
      <c r="D646" t="str">
        <f>VLOOKUP($C646&amp;D$1,Sheet2!$A$2:$W$219,MATCH(Setup!$B646,Sheet2!$A$1:$W$1,0),FALSE)</f>
        <v/>
      </c>
      <c r="E646">
        <f>VLOOKUP($C646&amp;E$1,Sheet2!$A$2:$W$219,MATCH(Setup!$B646,Sheet2!$A$1:$W$1,0),FALSE)</f>
        <v>1.886500492176443</v>
      </c>
    </row>
    <row r="647" spans="1:5" x14ac:dyDescent="0.4">
      <c r="A647">
        <f t="shared" si="28"/>
        <v>33</v>
      </c>
      <c r="B647">
        <f t="shared" si="29"/>
        <v>2010</v>
      </c>
      <c r="C647" t="str">
        <f t="shared" si="30"/>
        <v>Czech Rep.</v>
      </c>
      <c r="D647" t="str">
        <f>VLOOKUP($C647&amp;D$1,Sheet2!$A$2:$W$219,MATCH(Setup!$B647,Sheet2!$A$1:$W$1,0),FALSE)</f>
        <v/>
      </c>
      <c r="E647">
        <f>VLOOKUP($C647&amp;E$1,Sheet2!$A$2:$W$219,MATCH(Setup!$B647,Sheet2!$A$1:$W$1,0),FALSE)</f>
        <v>1.8958641903036271</v>
      </c>
    </row>
    <row r="648" spans="1:5" x14ac:dyDescent="0.4">
      <c r="A648">
        <f t="shared" si="28"/>
        <v>33</v>
      </c>
      <c r="B648">
        <f t="shared" si="29"/>
        <v>2011</v>
      </c>
      <c r="C648" t="str">
        <f t="shared" si="30"/>
        <v>Czech Rep.</v>
      </c>
      <c r="D648" t="str">
        <f>VLOOKUP($C648&amp;D$1,Sheet2!$A$2:$W$219,MATCH(Setup!$B648,Sheet2!$A$1:$W$1,0),FALSE)</f>
        <v/>
      </c>
      <c r="E648">
        <f>VLOOKUP($C648&amp;E$1,Sheet2!$A$2:$W$219,MATCH(Setup!$B648,Sheet2!$A$1:$W$1,0),FALSE)</f>
        <v>1.7428635487127659</v>
      </c>
    </row>
    <row r="649" spans="1:5" x14ac:dyDescent="0.4">
      <c r="A649">
        <f t="shared" si="28"/>
        <v>33</v>
      </c>
      <c r="B649">
        <f t="shared" si="29"/>
        <v>2012</v>
      </c>
      <c r="C649" t="str">
        <f t="shared" si="30"/>
        <v>Czech Rep.</v>
      </c>
      <c r="D649" t="str">
        <f>VLOOKUP($C649&amp;D$1,Sheet2!$A$2:$W$219,MATCH(Setup!$B649,Sheet2!$A$1:$W$1,0),FALSE)</f>
        <v/>
      </c>
      <c r="E649">
        <f>VLOOKUP($C649&amp;E$1,Sheet2!$A$2:$W$219,MATCH(Setup!$B649,Sheet2!$A$1:$W$1,0),FALSE)</f>
        <v>2.6754119845035298</v>
      </c>
    </row>
    <row r="650" spans="1:5" x14ac:dyDescent="0.4">
      <c r="A650">
        <f t="shared" si="28"/>
        <v>33</v>
      </c>
      <c r="B650">
        <f t="shared" si="29"/>
        <v>2013</v>
      </c>
      <c r="C650" t="str">
        <f t="shared" si="30"/>
        <v>Czech Rep.</v>
      </c>
      <c r="D650" t="str">
        <f>VLOOKUP($C650&amp;D$1,Sheet2!$A$2:$W$219,MATCH(Setup!$B650,Sheet2!$A$1:$W$1,0),FALSE)</f>
        <v/>
      </c>
      <c r="E650">
        <f>VLOOKUP($C650&amp;E$1,Sheet2!$A$2:$W$219,MATCH(Setup!$B650,Sheet2!$A$1:$W$1,0),FALSE)</f>
        <v>2.1846187978262797</v>
      </c>
    </row>
    <row r="651" spans="1:5" x14ac:dyDescent="0.4">
      <c r="A651">
        <f t="shared" si="28"/>
        <v>33</v>
      </c>
      <c r="B651">
        <f t="shared" si="29"/>
        <v>2014</v>
      </c>
      <c r="C651" t="str">
        <f t="shared" si="30"/>
        <v>Czech Rep.</v>
      </c>
      <c r="D651" t="str">
        <f>VLOOKUP($C651&amp;D$1,Sheet2!$A$2:$W$219,MATCH(Setup!$B651,Sheet2!$A$1:$W$1,0),FALSE)</f>
        <v/>
      </c>
      <c r="E651">
        <f>VLOOKUP($C651&amp;E$1,Sheet2!$A$2:$W$219,MATCH(Setup!$B651,Sheet2!$A$1:$W$1,0),FALSE)</f>
        <v>2.4219715586533086</v>
      </c>
    </row>
    <row r="652" spans="1:5" x14ac:dyDescent="0.4">
      <c r="A652">
        <f t="shared" si="28"/>
        <v>33</v>
      </c>
      <c r="B652">
        <f t="shared" si="29"/>
        <v>2015</v>
      </c>
      <c r="C652" t="str">
        <f t="shared" si="30"/>
        <v>Czech Rep.</v>
      </c>
      <c r="D652">
        <f>VLOOKUP($C652&amp;D$1,Sheet2!$A$2:$W$219,MATCH(Setup!$B652,Sheet2!$A$1:$W$1,0),FALSE)</f>
        <v>36.492905055242943</v>
      </c>
      <c r="E652">
        <f>VLOOKUP($C652&amp;E$1,Sheet2!$A$2:$W$219,MATCH(Setup!$B652,Sheet2!$A$1:$W$1,0),FALSE)</f>
        <v>2.7889916642555215</v>
      </c>
    </row>
    <row r="653" spans="1:5" x14ac:dyDescent="0.4">
      <c r="A653">
        <f t="shared" si="28"/>
        <v>33</v>
      </c>
      <c r="B653">
        <f t="shared" si="29"/>
        <v>2016</v>
      </c>
      <c r="C653" t="str">
        <f t="shared" si="30"/>
        <v>Czech Rep.</v>
      </c>
      <c r="D653">
        <f>VLOOKUP($C653&amp;D$1,Sheet2!$A$2:$W$219,MATCH(Setup!$B653,Sheet2!$A$1:$W$1,0),FALSE)</f>
        <v>43.249332651210644</v>
      </c>
      <c r="E653">
        <f>VLOOKUP($C653&amp;E$1,Sheet2!$A$2:$W$219,MATCH(Setup!$B653,Sheet2!$A$1:$W$1,0),FALSE)</f>
        <v>3.2030080109010908</v>
      </c>
    </row>
    <row r="654" spans="1:5" x14ac:dyDescent="0.4">
      <c r="A654">
        <f t="shared" si="28"/>
        <v>33</v>
      </c>
      <c r="B654">
        <f t="shared" si="29"/>
        <v>2017</v>
      </c>
      <c r="C654" t="str">
        <f t="shared" si="30"/>
        <v>Czech Rep.</v>
      </c>
      <c r="D654">
        <f>VLOOKUP($C654&amp;D$1,Sheet2!$A$2:$W$219,MATCH(Setup!$B654,Sheet2!$A$1:$W$1,0),FALSE)</f>
        <v>56.442239710857713</v>
      </c>
      <c r="E654">
        <f>VLOOKUP($C654&amp;E$1,Sheet2!$A$2:$W$219,MATCH(Setup!$B654,Sheet2!$A$1:$W$1,0),FALSE)</f>
        <v>4.4844821489243882</v>
      </c>
    </row>
    <row r="655" spans="1:5" x14ac:dyDescent="0.4">
      <c r="A655">
        <f t="shared" si="28"/>
        <v>33</v>
      </c>
      <c r="B655">
        <f t="shared" si="29"/>
        <v>2018</v>
      </c>
      <c r="C655" t="str">
        <f t="shared" si="30"/>
        <v>Czech Rep.</v>
      </c>
      <c r="D655">
        <f>VLOOKUP($C655&amp;D$1,Sheet2!$A$2:$W$219,MATCH(Setup!$B655,Sheet2!$A$1:$W$1,0),FALSE)</f>
        <v>60.62971885889813</v>
      </c>
      <c r="E655">
        <f>VLOOKUP($C655&amp;E$1,Sheet2!$A$2:$W$219,MATCH(Setup!$B655,Sheet2!$A$1:$W$1,0),FALSE)</f>
        <v>3.9356347973951786</v>
      </c>
    </row>
    <row r="656" spans="1:5" x14ac:dyDescent="0.4">
      <c r="A656">
        <f t="shared" si="28"/>
        <v>33</v>
      </c>
      <c r="B656">
        <f t="shared" si="29"/>
        <v>2019</v>
      </c>
      <c r="C656" t="str">
        <f t="shared" si="30"/>
        <v>Czech Rep.</v>
      </c>
      <c r="D656">
        <f>VLOOKUP($C656&amp;D$1,Sheet2!$A$2:$W$219,MATCH(Setup!$B656,Sheet2!$A$1:$W$1,0),FALSE)</f>
        <v>64.63731232731412</v>
      </c>
      <c r="E656">
        <f>VLOOKUP($C656&amp;E$1,Sheet2!$A$2:$W$219,MATCH(Setup!$B656,Sheet2!$A$1:$W$1,0),FALSE)</f>
        <v>17.258046658963806</v>
      </c>
    </row>
    <row r="657" spans="1:5" x14ac:dyDescent="0.4">
      <c r="A657">
        <f t="shared" si="28"/>
        <v>33</v>
      </c>
      <c r="B657">
        <f t="shared" si="29"/>
        <v>2020</v>
      </c>
      <c r="C657" t="str">
        <f t="shared" si="30"/>
        <v>Czech Rep.</v>
      </c>
      <c r="D657">
        <f>VLOOKUP($C657&amp;D$1,Sheet2!$A$2:$W$219,MATCH(Setup!$B657,Sheet2!$A$1:$W$1,0),FALSE)</f>
        <v>78.122627483396982</v>
      </c>
      <c r="E657">
        <f>VLOOKUP($C657&amp;E$1,Sheet2!$A$2:$W$219,MATCH(Setup!$B657,Sheet2!$A$1:$W$1,0),FALSE)</f>
        <v>1.9672682982872862</v>
      </c>
    </row>
    <row r="658" spans="1:5" x14ac:dyDescent="0.4">
      <c r="A658">
        <f t="shared" si="28"/>
        <v>33</v>
      </c>
      <c r="B658">
        <f t="shared" si="29"/>
        <v>2021</v>
      </c>
      <c r="C658" t="str">
        <f t="shared" si="30"/>
        <v>Czech Rep.</v>
      </c>
      <c r="D658">
        <f>VLOOKUP($C658&amp;D$1,Sheet2!$A$2:$W$219,MATCH(Setup!$B658,Sheet2!$A$1:$W$1,0),FALSE)</f>
        <v>85.291939267693422</v>
      </c>
      <c r="E658">
        <f>VLOOKUP($C658&amp;E$1,Sheet2!$A$2:$W$219,MATCH(Setup!$B658,Sheet2!$A$1:$W$1,0),FALSE)</f>
        <v>15.606271277389419</v>
      </c>
    </row>
    <row r="659" spans="1:5" x14ac:dyDescent="0.4">
      <c r="A659">
        <f t="shared" si="28"/>
        <v>33</v>
      </c>
      <c r="B659">
        <f t="shared" si="29"/>
        <v>2022</v>
      </c>
      <c r="C659" t="str">
        <f t="shared" si="30"/>
        <v>Czech Rep.</v>
      </c>
      <c r="D659">
        <f>VLOOKUP($C659&amp;D$1,Sheet2!$A$2:$W$219,MATCH(Setup!$B659,Sheet2!$A$1:$W$1,0),FALSE)</f>
        <v>70.748883868500528</v>
      </c>
      <c r="E659">
        <f>VLOOKUP($C659&amp;E$1,Sheet2!$A$2:$W$219,MATCH(Setup!$B659,Sheet2!$A$1:$W$1,0),FALSE)</f>
        <v>5.0164888786989588</v>
      </c>
    </row>
    <row r="660" spans="1:5" x14ac:dyDescent="0.4">
      <c r="A660">
        <f t="shared" si="28"/>
        <v>33</v>
      </c>
      <c r="B660">
        <f t="shared" si="29"/>
        <v>2023</v>
      </c>
      <c r="C660" t="str">
        <f t="shared" si="30"/>
        <v>Czech Rep.</v>
      </c>
      <c r="D660">
        <f>VLOOKUP($C660&amp;D$1,Sheet2!$A$2:$W$219,MATCH(Setup!$B660,Sheet2!$A$1:$W$1,0),FALSE)</f>
        <v>43.054116063502612</v>
      </c>
      <c r="E660">
        <f>VLOOKUP($C660&amp;E$1,Sheet2!$A$2:$W$219,MATCH(Setup!$B660,Sheet2!$A$1:$W$1,0),FALSE)</f>
        <v>9.789504205022304</v>
      </c>
    </row>
    <row r="661" spans="1:5" x14ac:dyDescent="0.4">
      <c r="A661">
        <f t="shared" si="28"/>
        <v>33</v>
      </c>
      <c r="B661">
        <f t="shared" si="29"/>
        <v>2024</v>
      </c>
      <c r="C661" t="str">
        <f t="shared" si="30"/>
        <v>Czech Rep.</v>
      </c>
      <c r="D661" t="str">
        <f>VLOOKUP($C661&amp;D$1,Sheet2!$A$2:$W$219,MATCH(Setup!$B661,Sheet2!$A$1:$W$1,0),FALSE)</f>
        <v/>
      </c>
      <c r="E661" t="str">
        <f>VLOOKUP($C661&amp;E$1,Sheet2!$A$2:$W$219,MATCH(Setup!$B661,Sheet2!$A$1:$W$1,0),FALSE)</f>
        <v/>
      </c>
    </row>
    <row r="662" spans="1:5" x14ac:dyDescent="0.4">
      <c r="A662">
        <f t="shared" si="28"/>
        <v>34</v>
      </c>
      <c r="B662">
        <f t="shared" si="29"/>
        <v>2005</v>
      </c>
      <c r="C662" t="str">
        <f t="shared" si="30"/>
        <v>Denmark</v>
      </c>
      <c r="D662" t="str">
        <f>VLOOKUP($C662&amp;D$1,Sheet2!$A$2:$W$219,MATCH(Setup!$B662,Sheet2!$A$1:$W$1,0),FALSE)</f>
        <v/>
      </c>
      <c r="E662" t="str">
        <f>VLOOKUP($C662&amp;E$1,Sheet2!$A$2:$W$219,MATCH(Setup!$B662,Sheet2!$A$1:$W$1,0),FALSE)</f>
        <v/>
      </c>
    </row>
    <row r="663" spans="1:5" x14ac:dyDescent="0.4">
      <c r="A663">
        <f t="shared" ref="A663:A726" si="31">A643+1</f>
        <v>34</v>
      </c>
      <c r="B663">
        <f t="shared" ref="B663:B726" si="32">B643</f>
        <v>2006</v>
      </c>
      <c r="C663" t="str">
        <f t="shared" si="30"/>
        <v>Denmark</v>
      </c>
      <c r="D663" t="str">
        <f>VLOOKUP($C663&amp;D$1,Sheet2!$A$2:$W$219,MATCH(Setup!$B663,Sheet2!$A$1:$W$1,0),FALSE)</f>
        <v/>
      </c>
      <c r="E663" t="str">
        <f>VLOOKUP($C663&amp;E$1,Sheet2!$A$2:$W$219,MATCH(Setup!$B663,Sheet2!$A$1:$W$1,0),FALSE)</f>
        <v/>
      </c>
    </row>
    <row r="664" spans="1:5" x14ac:dyDescent="0.4">
      <c r="A664">
        <f t="shared" si="31"/>
        <v>34</v>
      </c>
      <c r="B664">
        <f t="shared" si="32"/>
        <v>2007</v>
      </c>
      <c r="C664" t="str">
        <f t="shared" si="30"/>
        <v>Denmark</v>
      </c>
      <c r="D664" t="str">
        <f>VLOOKUP($C664&amp;D$1,Sheet2!$A$2:$W$219,MATCH(Setup!$B664,Sheet2!$A$1:$W$1,0),FALSE)</f>
        <v/>
      </c>
      <c r="E664" t="str">
        <f>VLOOKUP($C664&amp;E$1,Sheet2!$A$2:$W$219,MATCH(Setup!$B664,Sheet2!$A$1:$W$1,0),FALSE)</f>
        <v/>
      </c>
    </row>
    <row r="665" spans="1:5" x14ac:dyDescent="0.4">
      <c r="A665">
        <f t="shared" si="31"/>
        <v>34</v>
      </c>
      <c r="B665">
        <f t="shared" si="32"/>
        <v>2008</v>
      </c>
      <c r="C665" t="str">
        <f t="shared" si="30"/>
        <v>Denmark</v>
      </c>
      <c r="D665" t="str">
        <f>VLOOKUP($C665&amp;D$1,Sheet2!$A$2:$W$219,MATCH(Setup!$B665,Sheet2!$A$1:$W$1,0),FALSE)</f>
        <v/>
      </c>
      <c r="E665" t="str">
        <f>VLOOKUP($C665&amp;E$1,Sheet2!$A$2:$W$219,MATCH(Setup!$B665,Sheet2!$A$1:$W$1,0),FALSE)</f>
        <v/>
      </c>
    </row>
    <row r="666" spans="1:5" x14ac:dyDescent="0.4">
      <c r="A666">
        <f t="shared" si="31"/>
        <v>34</v>
      </c>
      <c r="B666">
        <f t="shared" si="32"/>
        <v>2009</v>
      </c>
      <c r="C666" t="str">
        <f t="shared" si="30"/>
        <v>Denmark</v>
      </c>
      <c r="D666" t="str">
        <f>VLOOKUP($C666&amp;D$1,Sheet2!$A$2:$W$219,MATCH(Setup!$B666,Sheet2!$A$1:$W$1,0),FALSE)</f>
        <v/>
      </c>
      <c r="E666" t="str">
        <f>VLOOKUP($C666&amp;E$1,Sheet2!$A$2:$W$219,MATCH(Setup!$B666,Sheet2!$A$1:$W$1,0),FALSE)</f>
        <v/>
      </c>
    </row>
    <row r="667" spans="1:5" x14ac:dyDescent="0.4">
      <c r="A667">
        <f t="shared" si="31"/>
        <v>34</v>
      </c>
      <c r="B667">
        <f t="shared" si="32"/>
        <v>2010</v>
      </c>
      <c r="C667" t="str">
        <f t="shared" si="30"/>
        <v>Denmark</v>
      </c>
      <c r="D667" t="str">
        <f>VLOOKUP($C667&amp;D$1,Sheet2!$A$2:$W$219,MATCH(Setup!$B667,Sheet2!$A$1:$W$1,0),FALSE)</f>
        <v/>
      </c>
      <c r="E667" t="str">
        <f>VLOOKUP($C667&amp;E$1,Sheet2!$A$2:$W$219,MATCH(Setup!$B667,Sheet2!$A$1:$W$1,0),FALSE)</f>
        <v/>
      </c>
    </row>
    <row r="668" spans="1:5" x14ac:dyDescent="0.4">
      <c r="A668">
        <f t="shared" si="31"/>
        <v>34</v>
      </c>
      <c r="B668">
        <f t="shared" si="32"/>
        <v>2011</v>
      </c>
      <c r="C668" t="str">
        <f t="shared" si="30"/>
        <v>Denmark</v>
      </c>
      <c r="D668" t="str">
        <f>VLOOKUP($C668&amp;D$1,Sheet2!$A$2:$W$219,MATCH(Setup!$B668,Sheet2!$A$1:$W$1,0),FALSE)</f>
        <v/>
      </c>
      <c r="E668" t="str">
        <f>VLOOKUP($C668&amp;E$1,Sheet2!$A$2:$W$219,MATCH(Setup!$B668,Sheet2!$A$1:$W$1,0),FALSE)</f>
        <v/>
      </c>
    </row>
    <row r="669" spans="1:5" x14ac:dyDescent="0.4">
      <c r="A669">
        <f t="shared" si="31"/>
        <v>34</v>
      </c>
      <c r="B669">
        <f t="shared" si="32"/>
        <v>2012</v>
      </c>
      <c r="C669" t="str">
        <f t="shared" si="30"/>
        <v>Denmark</v>
      </c>
      <c r="D669">
        <f>VLOOKUP($C669&amp;D$1,Sheet2!$A$2:$W$219,MATCH(Setup!$B669,Sheet2!$A$1:$W$1,0),FALSE)</f>
        <v>711.84167390004018</v>
      </c>
      <c r="E669" t="str">
        <f>VLOOKUP($C669&amp;E$1,Sheet2!$A$2:$W$219,MATCH(Setup!$B669,Sheet2!$A$1:$W$1,0),FALSE)</f>
        <v/>
      </c>
    </row>
    <row r="670" spans="1:5" x14ac:dyDescent="0.4">
      <c r="A670">
        <f t="shared" si="31"/>
        <v>34</v>
      </c>
      <c r="B670">
        <f t="shared" si="32"/>
        <v>2013</v>
      </c>
      <c r="C670" t="str">
        <f t="shared" si="30"/>
        <v>Denmark</v>
      </c>
      <c r="D670">
        <f>VLOOKUP($C670&amp;D$1,Sheet2!$A$2:$W$219,MATCH(Setup!$B670,Sheet2!$A$1:$W$1,0),FALSE)</f>
        <v>666.26029927018305</v>
      </c>
      <c r="E670" t="str">
        <f>VLOOKUP($C670&amp;E$1,Sheet2!$A$2:$W$219,MATCH(Setup!$B670,Sheet2!$A$1:$W$1,0),FALSE)</f>
        <v/>
      </c>
    </row>
    <row r="671" spans="1:5" x14ac:dyDescent="0.4">
      <c r="A671">
        <f t="shared" si="31"/>
        <v>34</v>
      </c>
      <c r="B671">
        <f t="shared" si="32"/>
        <v>2014</v>
      </c>
      <c r="C671" t="str">
        <f t="shared" si="30"/>
        <v>Denmark</v>
      </c>
      <c r="D671">
        <f>VLOOKUP($C671&amp;D$1,Sheet2!$A$2:$W$219,MATCH(Setup!$B671,Sheet2!$A$1:$W$1,0),FALSE)</f>
        <v>687.67141767171188</v>
      </c>
      <c r="E671" t="str">
        <f>VLOOKUP($C671&amp;E$1,Sheet2!$A$2:$W$219,MATCH(Setup!$B671,Sheet2!$A$1:$W$1,0),FALSE)</f>
        <v/>
      </c>
    </row>
    <row r="672" spans="1:5" x14ac:dyDescent="0.4">
      <c r="A672">
        <f t="shared" si="31"/>
        <v>34</v>
      </c>
      <c r="B672">
        <f t="shared" si="32"/>
        <v>2015</v>
      </c>
      <c r="C672" t="str">
        <f t="shared" si="30"/>
        <v>Denmark</v>
      </c>
      <c r="D672">
        <f>VLOOKUP($C672&amp;D$1,Sheet2!$A$2:$W$219,MATCH(Setup!$B672,Sheet2!$A$1:$W$1,0),FALSE)</f>
        <v>663.78545775184125</v>
      </c>
      <c r="E672">
        <f>VLOOKUP($C672&amp;E$1,Sheet2!$A$2:$W$219,MATCH(Setup!$B672,Sheet2!$A$1:$W$1,0),FALSE)</f>
        <v>6.1806257446549999</v>
      </c>
    </row>
    <row r="673" spans="1:5" x14ac:dyDescent="0.4">
      <c r="A673">
        <f t="shared" si="31"/>
        <v>34</v>
      </c>
      <c r="B673">
        <f t="shared" si="32"/>
        <v>2016</v>
      </c>
      <c r="C673" t="str">
        <f t="shared" si="30"/>
        <v>Denmark</v>
      </c>
      <c r="D673">
        <f>VLOOKUP($C673&amp;D$1,Sheet2!$A$2:$W$219,MATCH(Setup!$B673,Sheet2!$A$1:$W$1,0),FALSE)</f>
        <v>643.98709810068749</v>
      </c>
      <c r="E673">
        <f>VLOOKUP($C673&amp;E$1,Sheet2!$A$2:$W$219,MATCH(Setup!$B673,Sheet2!$A$1:$W$1,0),FALSE)</f>
        <v>13.772353413133979</v>
      </c>
    </row>
    <row r="674" spans="1:5" x14ac:dyDescent="0.4">
      <c r="A674">
        <f t="shared" si="31"/>
        <v>34</v>
      </c>
      <c r="B674">
        <f t="shared" si="32"/>
        <v>2017</v>
      </c>
      <c r="C674" t="str">
        <f t="shared" si="30"/>
        <v>Denmark</v>
      </c>
      <c r="D674">
        <f>VLOOKUP($C674&amp;D$1,Sheet2!$A$2:$W$219,MATCH(Setup!$B674,Sheet2!$A$1:$W$1,0),FALSE)</f>
        <v>631.5906568990614</v>
      </c>
      <c r="E674">
        <f>VLOOKUP($C674&amp;E$1,Sheet2!$A$2:$W$219,MATCH(Setup!$B674,Sheet2!$A$1:$W$1,0),FALSE)</f>
        <v>-304.99566993637893</v>
      </c>
    </row>
    <row r="675" spans="1:5" x14ac:dyDescent="0.4">
      <c r="A675">
        <f t="shared" si="31"/>
        <v>34</v>
      </c>
      <c r="B675">
        <f t="shared" si="32"/>
        <v>2018</v>
      </c>
      <c r="C675" t="str">
        <f t="shared" si="30"/>
        <v>Denmark</v>
      </c>
      <c r="D675">
        <f>VLOOKUP($C675&amp;D$1,Sheet2!$A$2:$W$219,MATCH(Setup!$B675,Sheet2!$A$1:$W$1,0),FALSE)</f>
        <v>539.58324930182619</v>
      </c>
      <c r="E675">
        <f>VLOOKUP($C675&amp;E$1,Sheet2!$A$2:$W$219,MATCH(Setup!$B675,Sheet2!$A$1:$W$1,0),FALSE)</f>
        <v>31.084300963574488</v>
      </c>
    </row>
    <row r="676" spans="1:5" x14ac:dyDescent="0.4">
      <c r="A676">
        <f t="shared" si="31"/>
        <v>34</v>
      </c>
      <c r="B676">
        <f t="shared" si="32"/>
        <v>2019</v>
      </c>
      <c r="C676" t="str">
        <f t="shared" si="30"/>
        <v>Denmark</v>
      </c>
      <c r="D676">
        <f>VLOOKUP($C676&amp;D$1,Sheet2!$A$2:$W$219,MATCH(Setup!$B676,Sheet2!$A$1:$W$1,0),FALSE)</f>
        <v>544.17028330324501</v>
      </c>
      <c r="E676">
        <f>VLOOKUP($C676&amp;E$1,Sheet2!$A$2:$W$219,MATCH(Setup!$B676,Sheet2!$A$1:$W$1,0),FALSE)</f>
        <v>17.37397775460488</v>
      </c>
    </row>
    <row r="677" spans="1:5" x14ac:dyDescent="0.4">
      <c r="A677">
        <f t="shared" si="31"/>
        <v>34</v>
      </c>
      <c r="B677">
        <f t="shared" si="32"/>
        <v>2020</v>
      </c>
      <c r="C677" t="str">
        <f t="shared" si="30"/>
        <v>Denmark</v>
      </c>
      <c r="D677">
        <f>VLOOKUP($C677&amp;D$1,Sheet2!$A$2:$W$219,MATCH(Setup!$B677,Sheet2!$A$1:$W$1,0),FALSE)</f>
        <v>578.34822714698248</v>
      </c>
      <c r="E677">
        <f>VLOOKUP($C677&amp;E$1,Sheet2!$A$2:$W$219,MATCH(Setup!$B677,Sheet2!$A$1:$W$1,0),FALSE)</f>
        <v>4.186382061316575</v>
      </c>
    </row>
    <row r="678" spans="1:5" x14ac:dyDescent="0.4">
      <c r="A678">
        <f t="shared" si="31"/>
        <v>34</v>
      </c>
      <c r="B678">
        <f t="shared" si="32"/>
        <v>2021</v>
      </c>
      <c r="C678" t="str">
        <f t="shared" si="30"/>
        <v>Denmark</v>
      </c>
      <c r="D678">
        <f>VLOOKUP($C678&amp;D$1,Sheet2!$A$2:$W$219,MATCH(Setup!$B678,Sheet2!$A$1:$W$1,0),FALSE)</f>
        <v>526.99703626119208</v>
      </c>
      <c r="E678">
        <f>VLOOKUP($C678&amp;E$1,Sheet2!$A$2:$W$219,MATCH(Setup!$B678,Sheet2!$A$1:$W$1,0),FALSE)</f>
        <v>-54.13544591743014</v>
      </c>
    </row>
    <row r="679" spans="1:5" x14ac:dyDescent="0.4">
      <c r="A679">
        <f t="shared" si="31"/>
        <v>34</v>
      </c>
      <c r="B679">
        <f t="shared" si="32"/>
        <v>2022</v>
      </c>
      <c r="C679" t="str">
        <f t="shared" si="30"/>
        <v>Denmark</v>
      </c>
      <c r="D679">
        <f>VLOOKUP($C679&amp;D$1,Sheet2!$A$2:$W$219,MATCH(Setup!$B679,Sheet2!$A$1:$W$1,0),FALSE)</f>
        <v>432.92973381689887</v>
      </c>
      <c r="E679">
        <f>VLOOKUP($C679&amp;E$1,Sheet2!$A$2:$W$219,MATCH(Setup!$B679,Sheet2!$A$1:$W$1,0),FALSE)</f>
        <v>46.981932115483787</v>
      </c>
    </row>
    <row r="680" spans="1:5" x14ac:dyDescent="0.4">
      <c r="A680">
        <f t="shared" si="31"/>
        <v>34</v>
      </c>
      <c r="B680">
        <f t="shared" si="32"/>
        <v>2023</v>
      </c>
      <c r="C680" t="str">
        <f t="shared" si="30"/>
        <v>Denmark</v>
      </c>
      <c r="D680">
        <f>VLOOKUP($C680&amp;D$1,Sheet2!$A$2:$W$219,MATCH(Setup!$B680,Sheet2!$A$1:$W$1,0),FALSE)</f>
        <v>383.80736828873285</v>
      </c>
      <c r="E680">
        <f>VLOOKUP($C680&amp;E$1,Sheet2!$A$2:$W$219,MATCH(Setup!$B680,Sheet2!$A$1:$W$1,0),FALSE)</f>
        <v>42.041364635698585</v>
      </c>
    </row>
    <row r="681" spans="1:5" x14ac:dyDescent="0.4">
      <c r="A681">
        <f t="shared" si="31"/>
        <v>34</v>
      </c>
      <c r="B681">
        <f t="shared" si="32"/>
        <v>2024</v>
      </c>
      <c r="C681" t="str">
        <f t="shared" si="30"/>
        <v>Denmark</v>
      </c>
      <c r="D681" t="str">
        <f>VLOOKUP($C681&amp;D$1,Sheet2!$A$2:$W$219,MATCH(Setup!$B681,Sheet2!$A$1:$W$1,0),FALSE)</f>
        <v/>
      </c>
      <c r="E681" t="str">
        <f>VLOOKUP($C681&amp;E$1,Sheet2!$A$2:$W$219,MATCH(Setup!$B681,Sheet2!$A$1:$W$1,0),FALSE)</f>
        <v/>
      </c>
    </row>
    <row r="682" spans="1:5" x14ac:dyDescent="0.4">
      <c r="A682">
        <f t="shared" si="31"/>
        <v>35</v>
      </c>
      <c r="B682">
        <f t="shared" si="32"/>
        <v>2005</v>
      </c>
      <c r="C682" t="str">
        <f t="shared" si="30"/>
        <v>Djibouti</v>
      </c>
      <c r="D682" t="str">
        <f>VLOOKUP($C682&amp;D$1,Sheet2!$A$2:$W$219,MATCH(Setup!$B682,Sheet2!$A$1:$W$1,0),FALSE)</f>
        <v/>
      </c>
      <c r="E682" t="str">
        <f>VLOOKUP($C682&amp;E$1,Sheet2!$A$2:$W$219,MATCH(Setup!$B682,Sheet2!$A$1:$W$1,0),FALSE)</f>
        <v/>
      </c>
    </row>
    <row r="683" spans="1:5" x14ac:dyDescent="0.4">
      <c r="A683">
        <f t="shared" si="31"/>
        <v>35</v>
      </c>
      <c r="B683">
        <f t="shared" si="32"/>
        <v>2006</v>
      </c>
      <c r="C683" t="str">
        <f t="shared" si="30"/>
        <v>Djibouti</v>
      </c>
      <c r="D683" t="str">
        <f>VLOOKUP($C683&amp;D$1,Sheet2!$A$2:$W$219,MATCH(Setup!$B683,Sheet2!$A$1:$W$1,0),FALSE)</f>
        <v/>
      </c>
      <c r="E683" t="str">
        <f>VLOOKUP($C683&amp;E$1,Sheet2!$A$2:$W$219,MATCH(Setup!$B683,Sheet2!$A$1:$W$1,0),FALSE)</f>
        <v/>
      </c>
    </row>
    <row r="684" spans="1:5" x14ac:dyDescent="0.4">
      <c r="A684">
        <f t="shared" si="31"/>
        <v>35</v>
      </c>
      <c r="B684">
        <f t="shared" si="32"/>
        <v>2007</v>
      </c>
      <c r="C684" t="str">
        <f t="shared" si="30"/>
        <v>Djibouti</v>
      </c>
      <c r="D684" t="str">
        <f>VLOOKUP($C684&amp;D$1,Sheet2!$A$2:$W$219,MATCH(Setup!$B684,Sheet2!$A$1:$W$1,0),FALSE)</f>
        <v/>
      </c>
      <c r="E684" t="str">
        <f>VLOOKUP($C684&amp;E$1,Sheet2!$A$2:$W$219,MATCH(Setup!$B684,Sheet2!$A$1:$W$1,0),FALSE)</f>
        <v/>
      </c>
    </row>
    <row r="685" spans="1:5" x14ac:dyDescent="0.4">
      <c r="A685">
        <f t="shared" si="31"/>
        <v>35</v>
      </c>
      <c r="B685">
        <f t="shared" si="32"/>
        <v>2008</v>
      </c>
      <c r="C685" t="str">
        <f t="shared" si="30"/>
        <v>Djibouti</v>
      </c>
      <c r="D685" t="str">
        <f>VLOOKUP($C685&amp;D$1,Sheet2!$A$2:$W$219,MATCH(Setup!$B685,Sheet2!$A$1:$W$1,0),FALSE)</f>
        <v/>
      </c>
      <c r="E685" t="str">
        <f>VLOOKUP($C685&amp;E$1,Sheet2!$A$2:$W$219,MATCH(Setup!$B685,Sheet2!$A$1:$W$1,0),FALSE)</f>
        <v/>
      </c>
    </row>
    <row r="686" spans="1:5" x14ac:dyDescent="0.4">
      <c r="A686">
        <f t="shared" si="31"/>
        <v>35</v>
      </c>
      <c r="B686">
        <f t="shared" si="32"/>
        <v>2009</v>
      </c>
      <c r="C686" t="str">
        <f t="shared" si="30"/>
        <v>Djibouti</v>
      </c>
      <c r="D686" t="str">
        <f>VLOOKUP($C686&amp;D$1,Sheet2!$A$2:$W$219,MATCH(Setup!$B686,Sheet2!$A$1:$W$1,0),FALSE)</f>
        <v/>
      </c>
      <c r="E686" t="str">
        <f>VLOOKUP($C686&amp;E$1,Sheet2!$A$2:$W$219,MATCH(Setup!$B686,Sheet2!$A$1:$W$1,0),FALSE)</f>
        <v/>
      </c>
    </row>
    <row r="687" spans="1:5" x14ac:dyDescent="0.4">
      <c r="A687">
        <f t="shared" si="31"/>
        <v>35</v>
      </c>
      <c r="B687">
        <f t="shared" si="32"/>
        <v>2010</v>
      </c>
      <c r="C687" t="str">
        <f t="shared" si="30"/>
        <v>Djibouti</v>
      </c>
      <c r="D687" t="str">
        <f>VLOOKUP($C687&amp;D$1,Sheet2!$A$2:$W$219,MATCH(Setup!$B687,Sheet2!$A$1:$W$1,0),FALSE)</f>
        <v/>
      </c>
      <c r="E687" t="str">
        <f>VLOOKUP($C687&amp;E$1,Sheet2!$A$2:$W$219,MATCH(Setup!$B687,Sheet2!$A$1:$W$1,0),FALSE)</f>
        <v/>
      </c>
    </row>
    <row r="688" spans="1:5" x14ac:dyDescent="0.4">
      <c r="A688">
        <f t="shared" si="31"/>
        <v>35</v>
      </c>
      <c r="B688">
        <f t="shared" si="32"/>
        <v>2011</v>
      </c>
      <c r="C688" t="str">
        <f t="shared" si="30"/>
        <v>Djibouti</v>
      </c>
      <c r="D688" t="str">
        <f>VLOOKUP($C688&amp;D$1,Sheet2!$A$2:$W$219,MATCH(Setup!$B688,Sheet2!$A$1:$W$1,0),FALSE)</f>
        <v/>
      </c>
      <c r="E688" t="str">
        <f>VLOOKUP($C688&amp;E$1,Sheet2!$A$2:$W$219,MATCH(Setup!$B688,Sheet2!$A$1:$W$1,0),FALSE)</f>
        <v/>
      </c>
    </row>
    <row r="689" spans="1:5" x14ac:dyDescent="0.4">
      <c r="A689">
        <f t="shared" si="31"/>
        <v>35</v>
      </c>
      <c r="B689">
        <f t="shared" si="32"/>
        <v>2012</v>
      </c>
      <c r="C689" t="str">
        <f t="shared" si="30"/>
        <v>Djibouti</v>
      </c>
      <c r="D689" t="str">
        <f>VLOOKUP($C689&amp;D$1,Sheet2!$A$2:$W$219,MATCH(Setup!$B689,Sheet2!$A$1:$W$1,0),FALSE)</f>
        <v/>
      </c>
      <c r="E689">
        <f>VLOOKUP($C689&amp;E$1,Sheet2!$A$2:$W$219,MATCH(Setup!$B689,Sheet2!$A$1:$W$1,0),FALSE)</f>
        <v>1.2248416273046834</v>
      </c>
    </row>
    <row r="690" spans="1:5" x14ac:dyDescent="0.4">
      <c r="A690">
        <f t="shared" si="31"/>
        <v>35</v>
      </c>
      <c r="B690">
        <f t="shared" si="32"/>
        <v>2013</v>
      </c>
      <c r="C690" t="str">
        <f t="shared" si="30"/>
        <v>Djibouti</v>
      </c>
      <c r="D690" t="str">
        <f>VLOOKUP($C690&amp;D$1,Sheet2!$A$2:$W$219,MATCH(Setup!$B690,Sheet2!$A$1:$W$1,0),FALSE)</f>
        <v/>
      </c>
      <c r="E690">
        <f>VLOOKUP($C690&amp;E$1,Sheet2!$A$2:$W$219,MATCH(Setup!$B690,Sheet2!$A$1:$W$1,0),FALSE)</f>
        <v>1.9194933592690884</v>
      </c>
    </row>
    <row r="691" spans="1:5" x14ac:dyDescent="0.4">
      <c r="A691">
        <f t="shared" si="31"/>
        <v>35</v>
      </c>
      <c r="B691">
        <f t="shared" si="32"/>
        <v>2014</v>
      </c>
      <c r="C691" t="str">
        <f t="shared" si="30"/>
        <v>Djibouti</v>
      </c>
      <c r="D691" t="str">
        <f>VLOOKUP($C691&amp;D$1,Sheet2!$A$2:$W$219,MATCH(Setup!$B691,Sheet2!$A$1:$W$1,0),FALSE)</f>
        <v/>
      </c>
      <c r="E691">
        <f>VLOOKUP($C691&amp;E$1,Sheet2!$A$2:$W$219,MATCH(Setup!$B691,Sheet2!$A$1:$W$1,0),FALSE)</f>
        <v>1.754800171754717</v>
      </c>
    </row>
    <row r="692" spans="1:5" x14ac:dyDescent="0.4">
      <c r="A692">
        <f t="shared" si="31"/>
        <v>35</v>
      </c>
      <c r="B692">
        <f t="shared" si="32"/>
        <v>2015</v>
      </c>
      <c r="C692" t="str">
        <f t="shared" si="30"/>
        <v>Djibouti</v>
      </c>
      <c r="D692" t="str">
        <f>VLOOKUP($C692&amp;D$1,Sheet2!$A$2:$W$219,MATCH(Setup!$B692,Sheet2!$A$1:$W$1,0),FALSE)</f>
        <v/>
      </c>
      <c r="E692">
        <f>VLOOKUP($C692&amp;E$1,Sheet2!$A$2:$W$219,MATCH(Setup!$B692,Sheet2!$A$1:$W$1,0),FALSE)</f>
        <v>2.2616094538445473</v>
      </c>
    </row>
    <row r="693" spans="1:5" x14ac:dyDescent="0.4">
      <c r="A693">
        <f t="shared" si="31"/>
        <v>35</v>
      </c>
      <c r="B693">
        <f t="shared" si="32"/>
        <v>2016</v>
      </c>
      <c r="C693" t="str">
        <f t="shared" si="30"/>
        <v>Djibouti</v>
      </c>
      <c r="D693" t="str">
        <f>VLOOKUP($C693&amp;D$1,Sheet2!$A$2:$W$219,MATCH(Setup!$B693,Sheet2!$A$1:$W$1,0),FALSE)</f>
        <v/>
      </c>
      <c r="E693">
        <f>VLOOKUP($C693&amp;E$1,Sheet2!$A$2:$W$219,MATCH(Setup!$B693,Sheet2!$A$1:$W$1,0),FALSE)</f>
        <v>2.6254461099753654</v>
      </c>
    </row>
    <row r="694" spans="1:5" x14ac:dyDescent="0.4">
      <c r="A694">
        <f t="shared" si="31"/>
        <v>35</v>
      </c>
      <c r="B694">
        <f t="shared" si="32"/>
        <v>2017</v>
      </c>
      <c r="C694" t="str">
        <f t="shared" si="30"/>
        <v>Djibouti</v>
      </c>
      <c r="D694">
        <f>VLOOKUP($C694&amp;D$1,Sheet2!$A$2:$W$219,MATCH(Setup!$B694,Sheet2!$A$1:$W$1,0),FALSE)</f>
        <v>2.6079461048990402</v>
      </c>
      <c r="E694">
        <f>VLOOKUP($C694&amp;E$1,Sheet2!$A$2:$W$219,MATCH(Setup!$B694,Sheet2!$A$1:$W$1,0),FALSE)</f>
        <v>2.8057606559288537</v>
      </c>
    </row>
    <row r="695" spans="1:5" x14ac:dyDescent="0.4">
      <c r="A695">
        <f t="shared" si="31"/>
        <v>35</v>
      </c>
      <c r="B695">
        <f t="shared" si="32"/>
        <v>2018</v>
      </c>
      <c r="C695" t="str">
        <f t="shared" si="30"/>
        <v>Djibouti</v>
      </c>
      <c r="D695">
        <f>VLOOKUP($C695&amp;D$1,Sheet2!$A$2:$W$219,MATCH(Setup!$B695,Sheet2!$A$1:$W$1,0),FALSE)</f>
        <v>2.438397400740147</v>
      </c>
      <c r="E695">
        <f>VLOOKUP($C695&amp;E$1,Sheet2!$A$2:$W$219,MATCH(Setup!$B695,Sheet2!$A$1:$W$1,0),FALSE)</f>
        <v>2.4777781121877616</v>
      </c>
    </row>
    <row r="696" spans="1:5" x14ac:dyDescent="0.4">
      <c r="A696">
        <f t="shared" si="31"/>
        <v>35</v>
      </c>
      <c r="B696">
        <f t="shared" si="32"/>
        <v>2019</v>
      </c>
      <c r="C696" t="str">
        <f t="shared" si="30"/>
        <v>Djibouti</v>
      </c>
      <c r="D696">
        <f>VLOOKUP($C696&amp;D$1,Sheet2!$A$2:$W$219,MATCH(Setup!$B696,Sheet2!$A$1:$W$1,0),FALSE)</f>
        <v>2.416712555813636</v>
      </c>
      <c r="E696">
        <f>VLOOKUP($C696&amp;E$1,Sheet2!$A$2:$W$219,MATCH(Setup!$B696,Sheet2!$A$1:$W$1,0),FALSE)</f>
        <v>2.4810329770102646</v>
      </c>
    </row>
    <row r="697" spans="1:5" x14ac:dyDescent="0.4">
      <c r="A697">
        <f t="shared" si="31"/>
        <v>35</v>
      </c>
      <c r="B697">
        <f t="shared" si="32"/>
        <v>2020</v>
      </c>
      <c r="C697" t="str">
        <f t="shared" si="30"/>
        <v>Djibouti</v>
      </c>
      <c r="D697">
        <f>VLOOKUP($C697&amp;D$1,Sheet2!$A$2:$W$219,MATCH(Setup!$B697,Sheet2!$A$1:$W$1,0),FALSE)</f>
        <v>2.6893663823669813</v>
      </c>
      <c r="E697">
        <f>VLOOKUP($C697&amp;E$1,Sheet2!$A$2:$W$219,MATCH(Setup!$B697,Sheet2!$A$1:$W$1,0),FALSE)</f>
        <v>2.8884490787608827</v>
      </c>
    </row>
    <row r="698" spans="1:5" x14ac:dyDescent="0.4">
      <c r="A698">
        <f t="shared" si="31"/>
        <v>35</v>
      </c>
      <c r="B698">
        <f t="shared" si="32"/>
        <v>2021</v>
      </c>
      <c r="C698" t="str">
        <f t="shared" si="30"/>
        <v>Djibouti</v>
      </c>
      <c r="D698">
        <f>VLOOKUP($C698&amp;D$1,Sheet2!$A$2:$W$219,MATCH(Setup!$B698,Sheet2!$A$1:$W$1,0),FALSE)</f>
        <v>2.7407300456736197</v>
      </c>
      <c r="E698">
        <f>VLOOKUP($C698&amp;E$1,Sheet2!$A$2:$W$219,MATCH(Setup!$B698,Sheet2!$A$1:$W$1,0),FALSE)</f>
        <v>7.0110221815921392</v>
      </c>
    </row>
    <row r="699" spans="1:5" x14ac:dyDescent="0.4">
      <c r="A699">
        <f t="shared" si="31"/>
        <v>35</v>
      </c>
      <c r="B699">
        <f t="shared" si="32"/>
        <v>2022</v>
      </c>
      <c r="C699" t="str">
        <f t="shared" si="30"/>
        <v>Djibouti</v>
      </c>
      <c r="D699">
        <f>VLOOKUP($C699&amp;D$1,Sheet2!$A$2:$W$219,MATCH(Setup!$B699,Sheet2!$A$1:$W$1,0),FALSE)</f>
        <v>2.5278111930561638</v>
      </c>
      <c r="E699">
        <f>VLOOKUP($C699&amp;E$1,Sheet2!$A$2:$W$219,MATCH(Setup!$B699,Sheet2!$A$1:$W$1,0),FALSE)</f>
        <v>32.527032024962828</v>
      </c>
    </row>
    <row r="700" spans="1:5" x14ac:dyDescent="0.4">
      <c r="A700">
        <f t="shared" si="31"/>
        <v>35</v>
      </c>
      <c r="B700">
        <f t="shared" si="32"/>
        <v>2023</v>
      </c>
      <c r="C700" t="str">
        <f t="shared" si="30"/>
        <v>Djibouti</v>
      </c>
      <c r="D700">
        <f>VLOOKUP($C700&amp;D$1,Sheet2!$A$2:$W$219,MATCH(Setup!$B700,Sheet2!$A$1:$W$1,0),FALSE)</f>
        <v>1.9305549108275866</v>
      </c>
      <c r="E700">
        <f>VLOOKUP($C700&amp;E$1,Sheet2!$A$2:$W$219,MATCH(Setup!$B700,Sheet2!$A$1:$W$1,0),FALSE)</f>
        <v>12.145961582265533</v>
      </c>
    </row>
    <row r="701" spans="1:5" x14ac:dyDescent="0.4">
      <c r="A701">
        <f t="shared" si="31"/>
        <v>35</v>
      </c>
      <c r="B701">
        <f t="shared" si="32"/>
        <v>2024</v>
      </c>
      <c r="C701" t="str">
        <f t="shared" si="30"/>
        <v>Djibouti</v>
      </c>
      <c r="D701" t="str">
        <f>VLOOKUP($C701&amp;D$1,Sheet2!$A$2:$W$219,MATCH(Setup!$B701,Sheet2!$A$1:$W$1,0),FALSE)</f>
        <v/>
      </c>
      <c r="E701" t="str">
        <f>VLOOKUP($C701&amp;E$1,Sheet2!$A$2:$W$219,MATCH(Setup!$B701,Sheet2!$A$1:$W$1,0),FALSE)</f>
        <v/>
      </c>
    </row>
    <row r="702" spans="1:5" ht="27" x14ac:dyDescent="0.4">
      <c r="A702">
        <f t="shared" si="31"/>
        <v>36</v>
      </c>
      <c r="B702">
        <f t="shared" si="32"/>
        <v>2005</v>
      </c>
      <c r="C702" t="str">
        <f t="shared" si="30"/>
        <v>Dominican Rep.</v>
      </c>
      <c r="D702" t="str">
        <f>VLOOKUP($C702&amp;D$1,Sheet2!$A$2:$W$219,MATCH(Setup!$B702,Sheet2!$A$1:$W$1,0),FALSE)</f>
        <v/>
      </c>
      <c r="E702" t="str">
        <f>VLOOKUP($C702&amp;E$1,Sheet2!$A$2:$W$219,MATCH(Setup!$B702,Sheet2!$A$1:$W$1,0),FALSE)</f>
        <v/>
      </c>
    </row>
    <row r="703" spans="1:5" ht="27" x14ac:dyDescent="0.4">
      <c r="A703">
        <f t="shared" si="31"/>
        <v>36</v>
      </c>
      <c r="B703">
        <f t="shared" si="32"/>
        <v>2006</v>
      </c>
      <c r="C703" t="str">
        <f t="shared" si="30"/>
        <v>Dominican Rep.</v>
      </c>
      <c r="D703" t="str">
        <f>VLOOKUP($C703&amp;D$1,Sheet2!$A$2:$W$219,MATCH(Setup!$B703,Sheet2!$A$1:$W$1,0),FALSE)</f>
        <v/>
      </c>
      <c r="E703" t="str">
        <f>VLOOKUP($C703&amp;E$1,Sheet2!$A$2:$W$219,MATCH(Setup!$B703,Sheet2!$A$1:$W$1,0),FALSE)</f>
        <v/>
      </c>
    </row>
    <row r="704" spans="1:5" ht="27" x14ac:dyDescent="0.4">
      <c r="A704">
        <f t="shared" si="31"/>
        <v>36</v>
      </c>
      <c r="B704">
        <f t="shared" si="32"/>
        <v>2007</v>
      </c>
      <c r="C704" t="str">
        <f t="shared" si="30"/>
        <v>Dominican Rep.</v>
      </c>
      <c r="D704" t="str">
        <f>VLOOKUP($C704&amp;D$1,Sheet2!$A$2:$W$219,MATCH(Setup!$B704,Sheet2!$A$1:$W$1,0),FALSE)</f>
        <v/>
      </c>
      <c r="E704" t="str">
        <f>VLOOKUP($C704&amp;E$1,Sheet2!$A$2:$W$219,MATCH(Setup!$B704,Sheet2!$A$1:$W$1,0),FALSE)</f>
        <v/>
      </c>
    </row>
    <row r="705" spans="1:5" ht="27" x14ac:dyDescent="0.4">
      <c r="A705">
        <f t="shared" si="31"/>
        <v>36</v>
      </c>
      <c r="B705">
        <f t="shared" si="32"/>
        <v>2008</v>
      </c>
      <c r="C705" t="str">
        <f t="shared" si="30"/>
        <v>Dominican Rep.</v>
      </c>
      <c r="D705" t="str">
        <f>VLOOKUP($C705&amp;D$1,Sheet2!$A$2:$W$219,MATCH(Setup!$B705,Sheet2!$A$1:$W$1,0),FALSE)</f>
        <v/>
      </c>
      <c r="E705" t="str">
        <f>VLOOKUP($C705&amp;E$1,Sheet2!$A$2:$W$219,MATCH(Setup!$B705,Sheet2!$A$1:$W$1,0),FALSE)</f>
        <v/>
      </c>
    </row>
    <row r="706" spans="1:5" ht="27" x14ac:dyDescent="0.4">
      <c r="A706">
        <f t="shared" si="31"/>
        <v>36</v>
      </c>
      <c r="B706">
        <f t="shared" si="32"/>
        <v>2009</v>
      </c>
      <c r="C706" t="str">
        <f t="shared" si="30"/>
        <v>Dominican Rep.</v>
      </c>
      <c r="D706" t="str">
        <f>VLOOKUP($C706&amp;D$1,Sheet2!$A$2:$W$219,MATCH(Setup!$B706,Sheet2!$A$1:$W$1,0),FALSE)</f>
        <v/>
      </c>
      <c r="E706" t="str">
        <f>VLOOKUP($C706&amp;E$1,Sheet2!$A$2:$W$219,MATCH(Setup!$B706,Sheet2!$A$1:$W$1,0),FALSE)</f>
        <v/>
      </c>
    </row>
    <row r="707" spans="1:5" ht="27" x14ac:dyDescent="0.4">
      <c r="A707">
        <f t="shared" si="31"/>
        <v>36</v>
      </c>
      <c r="B707">
        <f t="shared" si="32"/>
        <v>2010</v>
      </c>
      <c r="C707" t="str">
        <f t="shared" ref="C707:C770" si="33">VLOOKUP(A707,$G$5:$H$114,2,FALSE)</f>
        <v>Dominican Rep.</v>
      </c>
      <c r="D707">
        <f>VLOOKUP($C707&amp;D$1,Sheet2!$A$2:$W$219,MATCH(Setup!$B707,Sheet2!$A$1:$W$1,0),FALSE)</f>
        <v>0</v>
      </c>
      <c r="E707" t="str">
        <f>VLOOKUP($C707&amp;E$1,Sheet2!$A$2:$W$219,MATCH(Setup!$B707,Sheet2!$A$1:$W$1,0),FALSE)</f>
        <v/>
      </c>
    </row>
    <row r="708" spans="1:5" ht="27" x14ac:dyDescent="0.4">
      <c r="A708">
        <f t="shared" si="31"/>
        <v>36</v>
      </c>
      <c r="B708">
        <f t="shared" si="32"/>
        <v>2011</v>
      </c>
      <c r="C708" t="str">
        <f t="shared" si="33"/>
        <v>Dominican Rep.</v>
      </c>
      <c r="D708">
        <f>VLOOKUP($C708&amp;D$1,Sheet2!$A$2:$W$219,MATCH(Setup!$B708,Sheet2!$A$1:$W$1,0),FALSE)</f>
        <v>0</v>
      </c>
      <c r="E708" t="str">
        <f>VLOOKUP($C708&amp;E$1,Sheet2!$A$2:$W$219,MATCH(Setup!$B708,Sheet2!$A$1:$W$1,0),FALSE)</f>
        <v/>
      </c>
    </row>
    <row r="709" spans="1:5" ht="27" x14ac:dyDescent="0.4">
      <c r="A709">
        <f t="shared" si="31"/>
        <v>36</v>
      </c>
      <c r="B709">
        <f t="shared" si="32"/>
        <v>2012</v>
      </c>
      <c r="C709" t="str">
        <f t="shared" si="33"/>
        <v>Dominican Rep.</v>
      </c>
      <c r="D709">
        <f>VLOOKUP($C709&amp;D$1,Sheet2!$A$2:$W$219,MATCH(Setup!$B709,Sheet2!$A$1:$W$1,0),FALSE)</f>
        <v>0</v>
      </c>
      <c r="E709" t="str">
        <f>VLOOKUP($C709&amp;E$1,Sheet2!$A$2:$W$219,MATCH(Setup!$B709,Sheet2!$A$1:$W$1,0),FALSE)</f>
        <v/>
      </c>
    </row>
    <row r="710" spans="1:5" ht="27" x14ac:dyDescent="0.4">
      <c r="A710">
        <f t="shared" si="31"/>
        <v>36</v>
      </c>
      <c r="B710">
        <f t="shared" si="32"/>
        <v>2013</v>
      </c>
      <c r="C710" t="str">
        <f t="shared" si="33"/>
        <v>Dominican Rep.</v>
      </c>
      <c r="D710">
        <f>VLOOKUP($C710&amp;D$1,Sheet2!$A$2:$W$219,MATCH(Setup!$B710,Sheet2!$A$1:$W$1,0),FALSE)</f>
        <v>0</v>
      </c>
      <c r="E710" t="str">
        <f>VLOOKUP($C710&amp;E$1,Sheet2!$A$2:$W$219,MATCH(Setup!$B710,Sheet2!$A$1:$W$1,0),FALSE)</f>
        <v/>
      </c>
    </row>
    <row r="711" spans="1:5" ht="27" x14ac:dyDescent="0.4">
      <c r="A711">
        <f t="shared" si="31"/>
        <v>36</v>
      </c>
      <c r="B711">
        <f t="shared" si="32"/>
        <v>2014</v>
      </c>
      <c r="C711" t="str">
        <f t="shared" si="33"/>
        <v>Dominican Rep.</v>
      </c>
      <c r="D711">
        <f>VLOOKUP($C711&amp;D$1,Sheet2!$A$2:$W$219,MATCH(Setup!$B711,Sheet2!$A$1:$W$1,0),FALSE)</f>
        <v>0</v>
      </c>
      <c r="E711" t="str">
        <f>VLOOKUP($C711&amp;E$1,Sheet2!$A$2:$W$219,MATCH(Setup!$B711,Sheet2!$A$1:$W$1,0),FALSE)</f>
        <v/>
      </c>
    </row>
    <row r="712" spans="1:5" ht="27" x14ac:dyDescent="0.4">
      <c r="A712">
        <f t="shared" si="31"/>
        <v>36</v>
      </c>
      <c r="B712">
        <f t="shared" si="32"/>
        <v>2015</v>
      </c>
      <c r="C712" t="str">
        <f t="shared" si="33"/>
        <v>Dominican Rep.</v>
      </c>
      <c r="D712">
        <f>VLOOKUP($C712&amp;D$1,Sheet2!$A$2:$W$219,MATCH(Setup!$B712,Sheet2!$A$1:$W$1,0),FALSE)</f>
        <v>0</v>
      </c>
      <c r="E712" t="str">
        <f>VLOOKUP($C712&amp;E$1,Sheet2!$A$2:$W$219,MATCH(Setup!$B712,Sheet2!$A$1:$W$1,0),FALSE)</f>
        <v/>
      </c>
    </row>
    <row r="713" spans="1:5" ht="27" x14ac:dyDescent="0.4">
      <c r="A713">
        <f t="shared" si="31"/>
        <v>36</v>
      </c>
      <c r="B713">
        <f t="shared" si="32"/>
        <v>2016</v>
      </c>
      <c r="C713" t="str">
        <f t="shared" si="33"/>
        <v>Dominican Rep.</v>
      </c>
      <c r="D713">
        <f>VLOOKUP($C713&amp;D$1,Sheet2!$A$2:$W$219,MATCH(Setup!$B713,Sheet2!$A$1:$W$1,0),FALSE)</f>
        <v>0</v>
      </c>
      <c r="E713" t="str">
        <f>VLOOKUP($C713&amp;E$1,Sheet2!$A$2:$W$219,MATCH(Setup!$B713,Sheet2!$A$1:$W$1,0),FALSE)</f>
        <v/>
      </c>
    </row>
    <row r="714" spans="1:5" ht="27" x14ac:dyDescent="0.4">
      <c r="A714">
        <f t="shared" si="31"/>
        <v>36</v>
      </c>
      <c r="B714">
        <f t="shared" si="32"/>
        <v>2017</v>
      </c>
      <c r="C714" t="str">
        <f t="shared" si="33"/>
        <v>Dominican Rep.</v>
      </c>
      <c r="D714">
        <f>VLOOKUP($C714&amp;D$1,Sheet2!$A$2:$W$219,MATCH(Setup!$B714,Sheet2!$A$1:$W$1,0),FALSE)</f>
        <v>19.554401492714135</v>
      </c>
      <c r="E714">
        <f>VLOOKUP($C714&amp;E$1,Sheet2!$A$2:$W$219,MATCH(Setup!$B714,Sheet2!$A$1:$W$1,0),FALSE)</f>
        <v>1.998676907699187</v>
      </c>
    </row>
    <row r="715" spans="1:5" ht="27" x14ac:dyDescent="0.4">
      <c r="A715">
        <f t="shared" si="31"/>
        <v>36</v>
      </c>
      <c r="B715">
        <f t="shared" si="32"/>
        <v>2018</v>
      </c>
      <c r="C715" t="str">
        <f t="shared" si="33"/>
        <v>Dominican Rep.</v>
      </c>
      <c r="D715">
        <f>VLOOKUP($C715&amp;D$1,Sheet2!$A$2:$W$219,MATCH(Setup!$B715,Sheet2!$A$1:$W$1,0),FALSE)</f>
        <v>23.635562231418113</v>
      </c>
      <c r="E715">
        <f>VLOOKUP($C715&amp;E$1,Sheet2!$A$2:$W$219,MATCH(Setup!$B715,Sheet2!$A$1:$W$1,0),FALSE)</f>
        <v>2.6858105175649327</v>
      </c>
    </row>
    <row r="716" spans="1:5" ht="27" x14ac:dyDescent="0.4">
      <c r="A716">
        <f t="shared" si="31"/>
        <v>36</v>
      </c>
      <c r="B716">
        <f t="shared" si="32"/>
        <v>2019</v>
      </c>
      <c r="C716" t="str">
        <f t="shared" si="33"/>
        <v>Dominican Rep.</v>
      </c>
      <c r="D716">
        <f>VLOOKUP($C716&amp;D$1,Sheet2!$A$2:$W$219,MATCH(Setup!$B716,Sheet2!$A$1:$W$1,0),FALSE)</f>
        <v>28.192852129119906</v>
      </c>
      <c r="E716">
        <f>VLOOKUP($C716&amp;E$1,Sheet2!$A$2:$W$219,MATCH(Setup!$B716,Sheet2!$A$1:$W$1,0),FALSE)</f>
        <v>2.8532718169087037</v>
      </c>
    </row>
    <row r="717" spans="1:5" ht="27" x14ac:dyDescent="0.4">
      <c r="A717">
        <f t="shared" si="31"/>
        <v>36</v>
      </c>
      <c r="B717">
        <f t="shared" si="32"/>
        <v>2020</v>
      </c>
      <c r="C717" t="str">
        <f t="shared" si="33"/>
        <v>Dominican Rep.</v>
      </c>
      <c r="D717">
        <f>VLOOKUP($C717&amp;D$1,Sheet2!$A$2:$W$219,MATCH(Setup!$B717,Sheet2!$A$1:$W$1,0),FALSE)</f>
        <v>37.728991975848096</v>
      </c>
      <c r="E717">
        <f>VLOOKUP($C717&amp;E$1,Sheet2!$A$2:$W$219,MATCH(Setup!$B717,Sheet2!$A$1:$W$1,0),FALSE)</f>
        <v>1.4227369131065823</v>
      </c>
    </row>
    <row r="718" spans="1:5" ht="27" x14ac:dyDescent="0.4">
      <c r="A718">
        <f t="shared" si="31"/>
        <v>36</v>
      </c>
      <c r="B718">
        <f t="shared" si="32"/>
        <v>2021</v>
      </c>
      <c r="C718" t="str">
        <f t="shared" si="33"/>
        <v>Dominican Rep.</v>
      </c>
      <c r="D718">
        <f>VLOOKUP($C718&amp;D$1,Sheet2!$A$2:$W$219,MATCH(Setup!$B718,Sheet2!$A$1:$W$1,0),FALSE)</f>
        <v>43.011069557080468</v>
      </c>
      <c r="E718">
        <f>VLOOKUP($C718&amp;E$1,Sheet2!$A$2:$W$219,MATCH(Setup!$B718,Sheet2!$A$1:$W$1,0),FALSE)</f>
        <v>1.8509709944636579</v>
      </c>
    </row>
    <row r="719" spans="1:5" ht="27" x14ac:dyDescent="0.4">
      <c r="A719">
        <f t="shared" si="31"/>
        <v>36</v>
      </c>
      <c r="B719">
        <f t="shared" si="32"/>
        <v>2022</v>
      </c>
      <c r="C719" t="str">
        <f t="shared" si="33"/>
        <v>Dominican Rep.</v>
      </c>
      <c r="D719">
        <f>VLOOKUP($C719&amp;D$1,Sheet2!$A$2:$W$219,MATCH(Setup!$B719,Sheet2!$A$1:$W$1,0),FALSE)</f>
        <v>48.462092225425614</v>
      </c>
      <c r="E719">
        <f>VLOOKUP($C719&amp;E$1,Sheet2!$A$2:$W$219,MATCH(Setup!$B719,Sheet2!$A$1:$W$1,0),FALSE)</f>
        <v>4.3015742441558773</v>
      </c>
    </row>
    <row r="720" spans="1:5" ht="27" x14ac:dyDescent="0.4">
      <c r="A720">
        <f t="shared" si="31"/>
        <v>36</v>
      </c>
      <c r="B720">
        <f t="shared" si="32"/>
        <v>2023</v>
      </c>
      <c r="C720" t="str">
        <f t="shared" si="33"/>
        <v>Dominican Rep.</v>
      </c>
      <c r="D720">
        <f>VLOOKUP($C720&amp;D$1,Sheet2!$A$2:$W$219,MATCH(Setup!$B720,Sheet2!$A$1:$W$1,0),FALSE)</f>
        <v>488.59817609182534</v>
      </c>
      <c r="E720">
        <f>VLOOKUP($C720&amp;E$1,Sheet2!$A$2:$W$219,MATCH(Setup!$B720,Sheet2!$A$1:$W$1,0),FALSE)</f>
        <v>4.2697267281840041</v>
      </c>
    </row>
    <row r="721" spans="1:5" ht="27" x14ac:dyDescent="0.4">
      <c r="A721">
        <f t="shared" si="31"/>
        <v>36</v>
      </c>
      <c r="B721">
        <f t="shared" si="32"/>
        <v>2024</v>
      </c>
      <c r="C721" t="str">
        <f t="shared" si="33"/>
        <v>Dominican Rep.</v>
      </c>
      <c r="D721" t="str">
        <f>VLOOKUP($C721&amp;D$1,Sheet2!$A$2:$W$219,MATCH(Setup!$B721,Sheet2!$A$1:$W$1,0),FALSE)</f>
        <v/>
      </c>
      <c r="E721" t="str">
        <f>VLOOKUP($C721&amp;E$1,Sheet2!$A$2:$W$219,MATCH(Setup!$B721,Sheet2!$A$1:$W$1,0),FALSE)</f>
        <v/>
      </c>
    </row>
    <row r="722" spans="1:5" ht="40.5" x14ac:dyDescent="0.4">
      <c r="A722">
        <f t="shared" si="31"/>
        <v>37</v>
      </c>
      <c r="B722">
        <f t="shared" si="32"/>
        <v>2005</v>
      </c>
      <c r="C722" t="str">
        <f t="shared" si="33"/>
        <v>Equatorial Guinea, Rep. of</v>
      </c>
      <c r="D722" t="str">
        <f>VLOOKUP($C722&amp;D$1,Sheet2!$A$2:$W$219,MATCH(Setup!$B722,Sheet2!$A$1:$W$1,0),FALSE)</f>
        <v/>
      </c>
      <c r="E722" t="str">
        <f>VLOOKUP($C722&amp;E$1,Sheet2!$A$2:$W$219,MATCH(Setup!$B722,Sheet2!$A$1:$W$1,0),FALSE)</f>
        <v/>
      </c>
    </row>
    <row r="723" spans="1:5" ht="40.5" x14ac:dyDescent="0.4">
      <c r="A723">
        <f t="shared" si="31"/>
        <v>37</v>
      </c>
      <c r="B723">
        <f t="shared" si="32"/>
        <v>2006</v>
      </c>
      <c r="C723" t="str">
        <f t="shared" si="33"/>
        <v>Equatorial Guinea, Rep. of</v>
      </c>
      <c r="D723" t="str">
        <f>VLOOKUP($C723&amp;D$1,Sheet2!$A$2:$W$219,MATCH(Setup!$B723,Sheet2!$A$1:$W$1,0),FALSE)</f>
        <v/>
      </c>
      <c r="E723" t="str">
        <f>VLOOKUP($C723&amp;E$1,Sheet2!$A$2:$W$219,MATCH(Setup!$B723,Sheet2!$A$1:$W$1,0),FALSE)</f>
        <v/>
      </c>
    </row>
    <row r="724" spans="1:5" ht="40.5" x14ac:dyDescent="0.4">
      <c r="A724">
        <f t="shared" si="31"/>
        <v>37</v>
      </c>
      <c r="B724">
        <f t="shared" si="32"/>
        <v>2007</v>
      </c>
      <c r="C724" t="str">
        <f t="shared" si="33"/>
        <v>Equatorial Guinea, Rep. of</v>
      </c>
      <c r="D724" t="str">
        <f>VLOOKUP($C724&amp;D$1,Sheet2!$A$2:$W$219,MATCH(Setup!$B724,Sheet2!$A$1:$W$1,0),FALSE)</f>
        <v/>
      </c>
      <c r="E724" t="str">
        <f>VLOOKUP($C724&amp;E$1,Sheet2!$A$2:$W$219,MATCH(Setup!$B724,Sheet2!$A$1:$W$1,0),FALSE)</f>
        <v/>
      </c>
    </row>
    <row r="725" spans="1:5" ht="40.5" x14ac:dyDescent="0.4">
      <c r="A725">
        <f t="shared" si="31"/>
        <v>37</v>
      </c>
      <c r="B725">
        <f t="shared" si="32"/>
        <v>2008</v>
      </c>
      <c r="C725" t="str">
        <f t="shared" si="33"/>
        <v>Equatorial Guinea, Rep. of</v>
      </c>
      <c r="D725" t="str">
        <f>VLOOKUP($C725&amp;D$1,Sheet2!$A$2:$W$219,MATCH(Setup!$B725,Sheet2!$A$1:$W$1,0),FALSE)</f>
        <v/>
      </c>
      <c r="E725" t="str">
        <f>VLOOKUP($C725&amp;E$1,Sheet2!$A$2:$W$219,MATCH(Setup!$B725,Sheet2!$A$1:$W$1,0),FALSE)</f>
        <v/>
      </c>
    </row>
    <row r="726" spans="1:5" ht="40.5" x14ac:dyDescent="0.4">
      <c r="A726">
        <f t="shared" si="31"/>
        <v>37</v>
      </c>
      <c r="B726">
        <f t="shared" si="32"/>
        <v>2009</v>
      </c>
      <c r="C726" t="str">
        <f t="shared" si="33"/>
        <v>Equatorial Guinea, Rep. of</v>
      </c>
      <c r="D726">
        <f>VLOOKUP($C726&amp;D$1,Sheet2!$A$2:$W$219,MATCH(Setup!$B726,Sheet2!$A$1:$W$1,0),FALSE)</f>
        <v>0</v>
      </c>
      <c r="E726" t="str">
        <f>VLOOKUP($C726&amp;E$1,Sheet2!$A$2:$W$219,MATCH(Setup!$B726,Sheet2!$A$1:$W$1,0),FALSE)</f>
        <v/>
      </c>
    </row>
    <row r="727" spans="1:5" ht="40.5" x14ac:dyDescent="0.4">
      <c r="A727">
        <f t="shared" ref="A727:A790" si="34">A707+1</f>
        <v>37</v>
      </c>
      <c r="B727">
        <f t="shared" ref="B727:B790" si="35">B707</f>
        <v>2010</v>
      </c>
      <c r="C727" t="str">
        <f t="shared" si="33"/>
        <v>Equatorial Guinea, Rep. of</v>
      </c>
      <c r="D727">
        <f>VLOOKUP($C727&amp;D$1,Sheet2!$A$2:$W$219,MATCH(Setup!$B727,Sheet2!$A$1:$W$1,0),FALSE)</f>
        <v>1642.5720419358727</v>
      </c>
      <c r="E727">
        <f>VLOOKUP($C727&amp;E$1,Sheet2!$A$2:$W$219,MATCH(Setup!$B727,Sheet2!$A$1:$W$1,0),FALSE)</f>
        <v>1.1701704458520763</v>
      </c>
    </row>
    <row r="728" spans="1:5" ht="40.5" x14ac:dyDescent="0.4">
      <c r="A728">
        <f t="shared" si="34"/>
        <v>37</v>
      </c>
      <c r="B728">
        <f t="shared" si="35"/>
        <v>2011</v>
      </c>
      <c r="C728" t="str">
        <f t="shared" si="33"/>
        <v>Equatorial Guinea, Rep. of</v>
      </c>
      <c r="D728">
        <f>VLOOKUP($C728&amp;D$1,Sheet2!$A$2:$W$219,MATCH(Setup!$B728,Sheet2!$A$1:$W$1,0),FALSE)</f>
        <v>1832.8295311911427</v>
      </c>
      <c r="E728">
        <f>VLOOKUP($C728&amp;E$1,Sheet2!$A$2:$W$219,MATCH(Setup!$B728,Sheet2!$A$1:$W$1,0),FALSE)</f>
        <v>1.353681267474371</v>
      </c>
    </row>
    <row r="729" spans="1:5" ht="40.5" x14ac:dyDescent="0.4">
      <c r="A729">
        <f t="shared" si="34"/>
        <v>37</v>
      </c>
      <c r="B729">
        <f t="shared" si="35"/>
        <v>2012</v>
      </c>
      <c r="C729" t="str">
        <f t="shared" si="33"/>
        <v>Equatorial Guinea, Rep. of</v>
      </c>
      <c r="D729">
        <f>VLOOKUP($C729&amp;D$1,Sheet2!$A$2:$W$219,MATCH(Setup!$B729,Sheet2!$A$1:$W$1,0),FALSE)</f>
        <v>2626.1154742457757</v>
      </c>
      <c r="E729">
        <f>VLOOKUP($C729&amp;E$1,Sheet2!$A$2:$W$219,MATCH(Setup!$B729,Sheet2!$A$1:$W$1,0),FALSE)</f>
        <v>3.7311737691965829</v>
      </c>
    </row>
    <row r="730" spans="1:5" ht="40.5" x14ac:dyDescent="0.4">
      <c r="A730">
        <f t="shared" si="34"/>
        <v>37</v>
      </c>
      <c r="B730">
        <f t="shared" si="35"/>
        <v>2013</v>
      </c>
      <c r="C730" t="str">
        <f t="shared" si="33"/>
        <v>Equatorial Guinea, Rep. of</v>
      </c>
      <c r="D730">
        <f>VLOOKUP($C730&amp;D$1,Sheet2!$A$2:$W$219,MATCH(Setup!$B730,Sheet2!$A$1:$W$1,0),FALSE)</f>
        <v>2711.4065064487986</v>
      </c>
      <c r="E730">
        <f>VLOOKUP($C730&amp;E$1,Sheet2!$A$2:$W$219,MATCH(Setup!$B730,Sheet2!$A$1:$W$1,0),FALSE)</f>
        <v>1.536020066889632</v>
      </c>
    </row>
    <row r="731" spans="1:5" ht="40.5" x14ac:dyDescent="0.4">
      <c r="A731">
        <f t="shared" si="34"/>
        <v>37</v>
      </c>
      <c r="B731">
        <f t="shared" si="35"/>
        <v>2014</v>
      </c>
      <c r="C731" t="str">
        <f t="shared" si="33"/>
        <v>Equatorial Guinea, Rep. of</v>
      </c>
      <c r="D731">
        <f>VLOOKUP($C731&amp;D$1,Sheet2!$A$2:$W$219,MATCH(Setup!$B731,Sheet2!$A$1:$W$1,0),FALSE)</f>
        <v>2250.7552761866073</v>
      </c>
      <c r="E731">
        <f>VLOOKUP($C731&amp;E$1,Sheet2!$A$2:$W$219,MATCH(Setup!$B731,Sheet2!$A$1:$W$1,0),FALSE)</f>
        <v>1.7938693549709039</v>
      </c>
    </row>
    <row r="732" spans="1:5" ht="40.5" x14ac:dyDescent="0.4">
      <c r="A732">
        <f t="shared" si="34"/>
        <v>37</v>
      </c>
      <c r="B732">
        <f t="shared" si="35"/>
        <v>2015</v>
      </c>
      <c r="C732" t="str">
        <f t="shared" si="33"/>
        <v>Equatorial Guinea, Rep. of</v>
      </c>
      <c r="D732">
        <f>VLOOKUP($C732&amp;D$1,Sheet2!$A$2:$W$219,MATCH(Setup!$B732,Sheet2!$A$1:$W$1,0),FALSE)</f>
        <v>1783.750520727177</v>
      </c>
      <c r="E732">
        <f>VLOOKUP($C732&amp;E$1,Sheet2!$A$2:$W$219,MATCH(Setup!$B732,Sheet2!$A$1:$W$1,0),FALSE)</f>
        <v>2.7743577875491785</v>
      </c>
    </row>
    <row r="733" spans="1:5" ht="40.5" x14ac:dyDescent="0.4">
      <c r="A733">
        <f t="shared" si="34"/>
        <v>37</v>
      </c>
      <c r="B733">
        <f t="shared" si="35"/>
        <v>2016</v>
      </c>
      <c r="C733" t="str">
        <f t="shared" si="33"/>
        <v>Equatorial Guinea, Rep. of</v>
      </c>
      <c r="D733">
        <f>VLOOKUP($C733&amp;D$1,Sheet2!$A$2:$W$219,MATCH(Setup!$B733,Sheet2!$A$1:$W$1,0),FALSE)</f>
        <v>1281.9644037247192</v>
      </c>
      <c r="E733">
        <f>VLOOKUP($C733&amp;E$1,Sheet2!$A$2:$W$219,MATCH(Setup!$B733,Sheet2!$A$1:$W$1,0),FALSE)</f>
        <v>2.3317293528429737</v>
      </c>
    </row>
    <row r="734" spans="1:5" ht="40.5" x14ac:dyDescent="0.4">
      <c r="A734">
        <f t="shared" si="34"/>
        <v>37</v>
      </c>
      <c r="B734">
        <f t="shared" si="35"/>
        <v>2017</v>
      </c>
      <c r="C734" t="str">
        <f t="shared" si="33"/>
        <v>Equatorial Guinea, Rep. of</v>
      </c>
      <c r="D734">
        <f>VLOOKUP($C734&amp;D$1,Sheet2!$A$2:$W$219,MATCH(Setup!$B734,Sheet2!$A$1:$W$1,0),FALSE)</f>
        <v>1076.4677226746826</v>
      </c>
      <c r="E734">
        <f>VLOOKUP($C734&amp;E$1,Sheet2!$A$2:$W$219,MATCH(Setup!$B734,Sheet2!$A$1:$W$1,0),FALSE)</f>
        <v>2.8477466504263096</v>
      </c>
    </row>
    <row r="735" spans="1:5" ht="40.5" x14ac:dyDescent="0.4">
      <c r="A735">
        <f t="shared" si="34"/>
        <v>37</v>
      </c>
      <c r="B735">
        <f t="shared" si="35"/>
        <v>2018</v>
      </c>
      <c r="C735" t="str">
        <f t="shared" si="33"/>
        <v>Equatorial Guinea, Rep. of</v>
      </c>
      <c r="D735">
        <f>VLOOKUP($C735&amp;D$1,Sheet2!$A$2:$W$219,MATCH(Setup!$B735,Sheet2!$A$1:$W$1,0),FALSE)</f>
        <v>1175.4918896335671</v>
      </c>
      <c r="E735">
        <f>VLOOKUP($C735&amp;E$1,Sheet2!$A$2:$W$219,MATCH(Setup!$B735,Sheet2!$A$1:$W$1,0),FALSE)</f>
        <v>2.4381829764296565</v>
      </c>
    </row>
    <row r="736" spans="1:5" ht="40.5" x14ac:dyDescent="0.4">
      <c r="A736">
        <f t="shared" si="34"/>
        <v>37</v>
      </c>
      <c r="B736">
        <f t="shared" si="35"/>
        <v>2019</v>
      </c>
      <c r="C736" t="str">
        <f t="shared" si="33"/>
        <v>Equatorial Guinea, Rep. of</v>
      </c>
      <c r="D736">
        <f>VLOOKUP($C736&amp;D$1,Sheet2!$A$2:$W$219,MATCH(Setup!$B736,Sheet2!$A$1:$W$1,0),FALSE)</f>
        <v>910.52592852418604</v>
      </c>
      <c r="E736">
        <f>VLOOKUP($C736&amp;E$1,Sheet2!$A$2:$W$219,MATCH(Setup!$B736,Sheet2!$A$1:$W$1,0),FALSE)</f>
        <v>2.8550376779235278</v>
      </c>
    </row>
    <row r="737" spans="1:5" ht="40.5" x14ac:dyDescent="0.4">
      <c r="A737">
        <f t="shared" si="34"/>
        <v>37</v>
      </c>
      <c r="B737">
        <f t="shared" si="35"/>
        <v>2020</v>
      </c>
      <c r="C737" t="str">
        <f t="shared" si="33"/>
        <v>Equatorial Guinea, Rep. of</v>
      </c>
      <c r="D737">
        <f>VLOOKUP($C737&amp;D$1,Sheet2!$A$2:$W$219,MATCH(Setup!$B737,Sheet2!$A$1:$W$1,0),FALSE)</f>
        <v>997.37485369138119</v>
      </c>
      <c r="E737">
        <f>VLOOKUP($C737&amp;E$1,Sheet2!$A$2:$W$219,MATCH(Setup!$B737,Sheet2!$A$1:$W$1,0),FALSE)</f>
        <v>-15.488552915766739</v>
      </c>
    </row>
    <row r="738" spans="1:5" ht="40.5" x14ac:dyDescent="0.4">
      <c r="A738">
        <f t="shared" si="34"/>
        <v>37</v>
      </c>
      <c r="B738">
        <f t="shared" si="35"/>
        <v>2021</v>
      </c>
      <c r="C738" t="str">
        <f t="shared" si="33"/>
        <v>Equatorial Guinea, Rep. of</v>
      </c>
      <c r="D738">
        <f>VLOOKUP($C738&amp;D$1,Sheet2!$A$2:$W$219,MATCH(Setup!$B738,Sheet2!$A$1:$W$1,0),FALSE)</f>
        <v>1510.7059218116924</v>
      </c>
      <c r="E738">
        <f>VLOOKUP($C738&amp;E$1,Sheet2!$A$2:$W$219,MATCH(Setup!$B738,Sheet2!$A$1:$W$1,0),FALSE)</f>
        <v>13.811813904861474</v>
      </c>
    </row>
    <row r="739" spans="1:5" ht="40.5" x14ac:dyDescent="0.4">
      <c r="A739">
        <f t="shared" si="34"/>
        <v>37</v>
      </c>
      <c r="B739">
        <f t="shared" si="35"/>
        <v>2022</v>
      </c>
      <c r="C739" t="str">
        <f t="shared" si="33"/>
        <v>Equatorial Guinea, Rep. of</v>
      </c>
      <c r="D739">
        <f>VLOOKUP($C739&amp;D$1,Sheet2!$A$2:$W$219,MATCH(Setup!$B739,Sheet2!$A$1:$W$1,0),FALSE)</f>
        <v>848.07468583801847</v>
      </c>
      <c r="E739">
        <f>VLOOKUP($C739&amp;E$1,Sheet2!$A$2:$W$219,MATCH(Setup!$B739,Sheet2!$A$1:$W$1,0),FALSE)</f>
        <v>7.012246033954912</v>
      </c>
    </row>
    <row r="740" spans="1:5" ht="40.5" x14ac:dyDescent="0.4">
      <c r="A740">
        <f t="shared" si="34"/>
        <v>37</v>
      </c>
      <c r="B740">
        <f t="shared" si="35"/>
        <v>2023</v>
      </c>
      <c r="C740" t="str">
        <f t="shared" si="33"/>
        <v>Equatorial Guinea, Rep. of</v>
      </c>
      <c r="D740">
        <f>VLOOKUP($C740&amp;D$1,Sheet2!$A$2:$W$219,MATCH(Setup!$B740,Sheet2!$A$1:$W$1,0),FALSE)</f>
        <v>663.45182803433954</v>
      </c>
      <c r="E740">
        <f>VLOOKUP($C740&amp;E$1,Sheet2!$A$2:$W$219,MATCH(Setup!$B740,Sheet2!$A$1:$W$1,0),FALSE)</f>
        <v>-57.487646293888169</v>
      </c>
    </row>
    <row r="741" spans="1:5" ht="40.5" x14ac:dyDescent="0.4">
      <c r="A741">
        <f t="shared" si="34"/>
        <v>37</v>
      </c>
      <c r="B741">
        <f t="shared" si="35"/>
        <v>2024</v>
      </c>
      <c r="C741" t="str">
        <f t="shared" si="33"/>
        <v>Equatorial Guinea, Rep. of</v>
      </c>
      <c r="D741">
        <f>VLOOKUP($C741&amp;D$1,Sheet2!$A$2:$W$219,MATCH(Setup!$B741,Sheet2!$A$1:$W$1,0),FALSE)</f>
        <v>0</v>
      </c>
      <c r="E741" t="str">
        <f>VLOOKUP($C741&amp;E$1,Sheet2!$A$2:$W$219,MATCH(Setup!$B741,Sheet2!$A$1:$W$1,0),FALSE)</f>
        <v/>
      </c>
    </row>
    <row r="742" spans="1:5" ht="27" x14ac:dyDescent="0.4">
      <c r="A742">
        <f t="shared" si="34"/>
        <v>38</v>
      </c>
      <c r="B742">
        <f t="shared" si="35"/>
        <v>2005</v>
      </c>
      <c r="C742" t="str">
        <f t="shared" si="33"/>
        <v>Eswatini, Kingdom of</v>
      </c>
      <c r="D742" t="str">
        <f>VLOOKUP($C742&amp;D$1,Sheet2!$A$2:$W$219,MATCH(Setup!$B742,Sheet2!$A$1:$W$1,0),FALSE)</f>
        <v/>
      </c>
      <c r="E742" t="str">
        <f>VLOOKUP($C742&amp;E$1,Sheet2!$A$2:$W$219,MATCH(Setup!$B742,Sheet2!$A$1:$W$1,0),FALSE)</f>
        <v/>
      </c>
    </row>
    <row r="743" spans="1:5" ht="27" x14ac:dyDescent="0.4">
      <c r="A743">
        <f t="shared" si="34"/>
        <v>38</v>
      </c>
      <c r="B743">
        <f t="shared" si="35"/>
        <v>2006</v>
      </c>
      <c r="C743" t="str">
        <f t="shared" si="33"/>
        <v>Eswatini, Kingdom of</v>
      </c>
      <c r="D743" t="str">
        <f>VLOOKUP($C743&amp;D$1,Sheet2!$A$2:$W$219,MATCH(Setup!$B743,Sheet2!$A$1:$W$1,0),FALSE)</f>
        <v/>
      </c>
      <c r="E743" t="str">
        <f>VLOOKUP($C743&amp;E$1,Sheet2!$A$2:$W$219,MATCH(Setup!$B743,Sheet2!$A$1:$W$1,0),FALSE)</f>
        <v/>
      </c>
    </row>
    <row r="744" spans="1:5" ht="27" x14ac:dyDescent="0.4">
      <c r="A744">
        <f t="shared" si="34"/>
        <v>38</v>
      </c>
      <c r="B744">
        <f t="shared" si="35"/>
        <v>2007</v>
      </c>
      <c r="C744" t="str">
        <f t="shared" si="33"/>
        <v>Eswatini, Kingdom of</v>
      </c>
      <c r="D744" t="str">
        <f>VLOOKUP($C744&amp;D$1,Sheet2!$A$2:$W$219,MATCH(Setup!$B744,Sheet2!$A$1:$W$1,0),FALSE)</f>
        <v/>
      </c>
      <c r="E744" t="str">
        <f>VLOOKUP($C744&amp;E$1,Sheet2!$A$2:$W$219,MATCH(Setup!$B744,Sheet2!$A$1:$W$1,0),FALSE)</f>
        <v/>
      </c>
    </row>
    <row r="745" spans="1:5" ht="27" x14ac:dyDescent="0.4">
      <c r="A745">
        <f t="shared" si="34"/>
        <v>38</v>
      </c>
      <c r="B745">
        <f t="shared" si="35"/>
        <v>2008</v>
      </c>
      <c r="C745" t="str">
        <f t="shared" si="33"/>
        <v>Eswatini, Kingdom of</v>
      </c>
      <c r="D745" t="str">
        <f>VLOOKUP($C745&amp;D$1,Sheet2!$A$2:$W$219,MATCH(Setup!$B745,Sheet2!$A$1:$W$1,0),FALSE)</f>
        <v/>
      </c>
      <c r="E745" t="str">
        <f>VLOOKUP($C745&amp;E$1,Sheet2!$A$2:$W$219,MATCH(Setup!$B745,Sheet2!$A$1:$W$1,0),FALSE)</f>
        <v/>
      </c>
    </row>
    <row r="746" spans="1:5" ht="27" x14ac:dyDescent="0.4">
      <c r="A746">
        <f t="shared" si="34"/>
        <v>38</v>
      </c>
      <c r="B746">
        <f t="shared" si="35"/>
        <v>2009</v>
      </c>
      <c r="C746" t="str">
        <f t="shared" si="33"/>
        <v>Eswatini, Kingdom of</v>
      </c>
      <c r="D746" t="str">
        <f>VLOOKUP($C746&amp;D$1,Sheet2!$A$2:$W$219,MATCH(Setup!$B746,Sheet2!$A$1:$W$1,0),FALSE)</f>
        <v/>
      </c>
      <c r="E746">
        <f>VLOOKUP($C746&amp;E$1,Sheet2!$A$2:$W$219,MATCH(Setup!$B746,Sheet2!$A$1:$W$1,0),FALSE)</f>
        <v>7.0738241995019511</v>
      </c>
    </row>
    <row r="747" spans="1:5" ht="27" x14ac:dyDescent="0.4">
      <c r="A747">
        <f t="shared" si="34"/>
        <v>38</v>
      </c>
      <c r="B747">
        <f t="shared" si="35"/>
        <v>2010</v>
      </c>
      <c r="C747" t="str">
        <f t="shared" si="33"/>
        <v>Eswatini, Kingdom of</v>
      </c>
      <c r="D747" t="str">
        <f>VLOOKUP($C747&amp;D$1,Sheet2!$A$2:$W$219,MATCH(Setup!$B747,Sheet2!$A$1:$W$1,0),FALSE)</f>
        <v/>
      </c>
      <c r="E747">
        <f>VLOOKUP($C747&amp;E$1,Sheet2!$A$2:$W$219,MATCH(Setup!$B747,Sheet2!$A$1:$W$1,0),FALSE)</f>
        <v>11.584241604453348</v>
      </c>
    </row>
    <row r="748" spans="1:5" ht="27" x14ac:dyDescent="0.4">
      <c r="A748">
        <f t="shared" si="34"/>
        <v>38</v>
      </c>
      <c r="B748">
        <f t="shared" si="35"/>
        <v>2011</v>
      </c>
      <c r="C748" t="str">
        <f t="shared" si="33"/>
        <v>Eswatini, Kingdom of</v>
      </c>
      <c r="D748" t="str">
        <f>VLOOKUP($C748&amp;D$1,Sheet2!$A$2:$W$219,MATCH(Setup!$B748,Sheet2!$A$1:$W$1,0),FALSE)</f>
        <v/>
      </c>
      <c r="E748">
        <f>VLOOKUP($C748&amp;E$1,Sheet2!$A$2:$W$219,MATCH(Setup!$B748,Sheet2!$A$1:$W$1,0),FALSE)</f>
        <v>11.245272499186918</v>
      </c>
    </row>
    <row r="749" spans="1:5" ht="27" x14ac:dyDescent="0.4">
      <c r="A749">
        <f t="shared" si="34"/>
        <v>38</v>
      </c>
      <c r="B749">
        <f t="shared" si="35"/>
        <v>2012</v>
      </c>
      <c r="C749" t="str">
        <f t="shared" si="33"/>
        <v>Eswatini, Kingdom of</v>
      </c>
      <c r="D749" t="str">
        <f>VLOOKUP($C749&amp;D$1,Sheet2!$A$2:$W$219,MATCH(Setup!$B749,Sheet2!$A$1:$W$1,0),FALSE)</f>
        <v/>
      </c>
      <c r="E749">
        <f>VLOOKUP($C749&amp;E$1,Sheet2!$A$2:$W$219,MATCH(Setup!$B749,Sheet2!$A$1:$W$1,0),FALSE)</f>
        <v>24.387893395937958</v>
      </c>
    </row>
    <row r="750" spans="1:5" ht="27" x14ac:dyDescent="0.4">
      <c r="A750">
        <f t="shared" si="34"/>
        <v>38</v>
      </c>
      <c r="B750">
        <f t="shared" si="35"/>
        <v>2013</v>
      </c>
      <c r="C750" t="str">
        <f t="shared" si="33"/>
        <v>Eswatini, Kingdom of</v>
      </c>
      <c r="D750" t="str">
        <f>VLOOKUP($C750&amp;D$1,Sheet2!$A$2:$W$219,MATCH(Setup!$B750,Sheet2!$A$1:$W$1,0),FALSE)</f>
        <v/>
      </c>
      <c r="E750">
        <f>VLOOKUP($C750&amp;E$1,Sheet2!$A$2:$W$219,MATCH(Setup!$B750,Sheet2!$A$1:$W$1,0),FALSE)</f>
        <v>7.8279535970332157</v>
      </c>
    </row>
    <row r="751" spans="1:5" ht="27" x14ac:dyDescent="0.4">
      <c r="A751">
        <f t="shared" si="34"/>
        <v>38</v>
      </c>
      <c r="B751">
        <f t="shared" si="35"/>
        <v>2014</v>
      </c>
      <c r="C751" t="str">
        <f t="shared" si="33"/>
        <v>Eswatini, Kingdom of</v>
      </c>
      <c r="D751" t="str">
        <f>VLOOKUP($C751&amp;D$1,Sheet2!$A$2:$W$219,MATCH(Setup!$B751,Sheet2!$A$1:$W$1,0),FALSE)</f>
        <v/>
      </c>
      <c r="E751">
        <f>VLOOKUP($C751&amp;E$1,Sheet2!$A$2:$W$219,MATCH(Setup!$B751,Sheet2!$A$1:$W$1,0),FALSE)</f>
        <v>7.7015575420438891</v>
      </c>
    </row>
    <row r="752" spans="1:5" ht="27" x14ac:dyDescent="0.4">
      <c r="A752">
        <f t="shared" si="34"/>
        <v>38</v>
      </c>
      <c r="B752">
        <f t="shared" si="35"/>
        <v>2015</v>
      </c>
      <c r="C752" t="str">
        <f t="shared" si="33"/>
        <v>Eswatini, Kingdom of</v>
      </c>
      <c r="D752" t="str">
        <f>VLOOKUP($C752&amp;D$1,Sheet2!$A$2:$W$219,MATCH(Setup!$B752,Sheet2!$A$1:$W$1,0),FALSE)</f>
        <v/>
      </c>
      <c r="E752">
        <f>VLOOKUP($C752&amp;E$1,Sheet2!$A$2:$W$219,MATCH(Setup!$B752,Sheet2!$A$1:$W$1,0),FALSE)</f>
        <v>8.9949860409529325</v>
      </c>
    </row>
    <row r="753" spans="1:5" ht="27" x14ac:dyDescent="0.4">
      <c r="A753">
        <f t="shared" si="34"/>
        <v>38</v>
      </c>
      <c r="B753">
        <f t="shared" si="35"/>
        <v>2016</v>
      </c>
      <c r="C753" t="str">
        <f t="shared" si="33"/>
        <v>Eswatini, Kingdom of</v>
      </c>
      <c r="D753" t="str">
        <f>VLOOKUP($C753&amp;D$1,Sheet2!$A$2:$W$219,MATCH(Setup!$B753,Sheet2!$A$1:$W$1,0),FALSE)</f>
        <v/>
      </c>
      <c r="E753">
        <f>VLOOKUP($C753&amp;E$1,Sheet2!$A$2:$W$219,MATCH(Setup!$B753,Sheet2!$A$1:$W$1,0),FALSE)</f>
        <v>7.2649049286820944</v>
      </c>
    </row>
    <row r="754" spans="1:5" ht="27" x14ac:dyDescent="0.4">
      <c r="A754">
        <f t="shared" si="34"/>
        <v>38</v>
      </c>
      <c r="B754">
        <f t="shared" si="35"/>
        <v>2017</v>
      </c>
      <c r="C754" t="str">
        <f t="shared" si="33"/>
        <v>Eswatini, Kingdom of</v>
      </c>
      <c r="D754">
        <f>VLOOKUP($C754&amp;D$1,Sheet2!$A$2:$W$219,MATCH(Setup!$B754,Sheet2!$A$1:$W$1,0),FALSE)</f>
        <v>0.39695854513234768</v>
      </c>
      <c r="E754">
        <f>VLOOKUP($C754&amp;E$1,Sheet2!$A$2:$W$219,MATCH(Setup!$B754,Sheet2!$A$1:$W$1,0),FALSE)</f>
        <v>6.5100599402827548</v>
      </c>
    </row>
    <row r="755" spans="1:5" ht="27" x14ac:dyDescent="0.4">
      <c r="A755">
        <f t="shared" si="34"/>
        <v>38</v>
      </c>
      <c r="B755">
        <f t="shared" si="35"/>
        <v>2018</v>
      </c>
      <c r="C755" t="str">
        <f t="shared" si="33"/>
        <v>Eswatini, Kingdom of</v>
      </c>
      <c r="D755">
        <f>VLOOKUP($C755&amp;D$1,Sheet2!$A$2:$W$219,MATCH(Setup!$B755,Sheet2!$A$1:$W$1,0),FALSE)</f>
        <v>0.29194723547068246</v>
      </c>
      <c r="E755">
        <f>VLOOKUP($C755&amp;E$1,Sheet2!$A$2:$W$219,MATCH(Setup!$B755,Sheet2!$A$1:$W$1,0),FALSE)</f>
        <v>10.31261231226533</v>
      </c>
    </row>
    <row r="756" spans="1:5" ht="27" x14ac:dyDescent="0.4">
      <c r="A756">
        <f t="shared" si="34"/>
        <v>38</v>
      </c>
      <c r="B756">
        <f t="shared" si="35"/>
        <v>2019</v>
      </c>
      <c r="C756" t="str">
        <f t="shared" si="33"/>
        <v>Eswatini, Kingdom of</v>
      </c>
      <c r="D756">
        <f>VLOOKUP($C756&amp;D$1,Sheet2!$A$2:$W$219,MATCH(Setup!$B756,Sheet2!$A$1:$W$1,0),FALSE)</f>
        <v>0.23428472629709213</v>
      </c>
      <c r="E756">
        <f>VLOOKUP($C756&amp;E$1,Sheet2!$A$2:$W$219,MATCH(Setup!$B756,Sheet2!$A$1:$W$1,0),FALSE)</f>
        <v>9.4861973098906756</v>
      </c>
    </row>
    <row r="757" spans="1:5" ht="27" x14ac:dyDescent="0.4">
      <c r="A757">
        <f t="shared" si="34"/>
        <v>38</v>
      </c>
      <c r="B757">
        <f t="shared" si="35"/>
        <v>2020</v>
      </c>
      <c r="C757" t="str">
        <f t="shared" si="33"/>
        <v>Eswatini, Kingdom of</v>
      </c>
      <c r="D757">
        <f>VLOOKUP($C757&amp;D$1,Sheet2!$A$2:$W$219,MATCH(Setup!$B757,Sheet2!$A$1:$W$1,0),FALSE)</f>
        <v>0.23088592819622578</v>
      </c>
      <c r="E757">
        <f>VLOOKUP($C757&amp;E$1,Sheet2!$A$2:$W$219,MATCH(Setup!$B757,Sheet2!$A$1:$W$1,0),FALSE)</f>
        <v>6.7936804860799098</v>
      </c>
    </row>
    <row r="758" spans="1:5" ht="27" x14ac:dyDescent="0.4">
      <c r="A758">
        <f t="shared" si="34"/>
        <v>38</v>
      </c>
      <c r="B758">
        <f t="shared" si="35"/>
        <v>2021</v>
      </c>
      <c r="C758" t="str">
        <f t="shared" si="33"/>
        <v>Eswatini, Kingdom of</v>
      </c>
      <c r="D758">
        <f>VLOOKUP($C758&amp;D$1,Sheet2!$A$2:$W$219,MATCH(Setup!$B758,Sheet2!$A$1:$W$1,0),FALSE)</f>
        <v>0.12599682380521679</v>
      </c>
      <c r="E758">
        <f>VLOOKUP($C758&amp;E$1,Sheet2!$A$2:$W$219,MATCH(Setup!$B758,Sheet2!$A$1:$W$1,0),FALSE)</f>
        <v>6.5141223163607931</v>
      </c>
    </row>
    <row r="759" spans="1:5" ht="27" x14ac:dyDescent="0.4">
      <c r="A759">
        <f t="shared" si="34"/>
        <v>38</v>
      </c>
      <c r="B759">
        <f t="shared" si="35"/>
        <v>2022</v>
      </c>
      <c r="C759" t="str">
        <f t="shared" si="33"/>
        <v>Eswatini, Kingdom of</v>
      </c>
      <c r="D759" t="str">
        <f>VLOOKUP($C759&amp;D$1,Sheet2!$A$2:$W$219,MATCH(Setup!$B759,Sheet2!$A$1:$W$1,0),FALSE)</f>
        <v/>
      </c>
      <c r="E759">
        <f>VLOOKUP($C759&amp;E$1,Sheet2!$A$2:$W$219,MATCH(Setup!$B759,Sheet2!$A$1:$W$1,0),FALSE)</f>
        <v>8.1839762360455737</v>
      </c>
    </row>
    <row r="760" spans="1:5" ht="27" x14ac:dyDescent="0.4">
      <c r="A760">
        <f t="shared" si="34"/>
        <v>38</v>
      </c>
      <c r="B760">
        <f t="shared" si="35"/>
        <v>2023</v>
      </c>
      <c r="C760" t="str">
        <f t="shared" si="33"/>
        <v>Eswatini, Kingdom of</v>
      </c>
      <c r="D760" t="str">
        <f>VLOOKUP($C760&amp;D$1,Sheet2!$A$2:$W$219,MATCH(Setup!$B760,Sheet2!$A$1:$W$1,0),FALSE)</f>
        <v/>
      </c>
      <c r="E760">
        <f>VLOOKUP($C760&amp;E$1,Sheet2!$A$2:$W$219,MATCH(Setup!$B760,Sheet2!$A$1:$W$1,0),FALSE)</f>
        <v>7.7748102305241531</v>
      </c>
    </row>
    <row r="761" spans="1:5" ht="27" x14ac:dyDescent="0.4">
      <c r="A761">
        <f t="shared" si="34"/>
        <v>38</v>
      </c>
      <c r="B761">
        <f t="shared" si="35"/>
        <v>2024</v>
      </c>
      <c r="C761" t="str">
        <f t="shared" si="33"/>
        <v>Eswatini, Kingdom of</v>
      </c>
      <c r="D761" t="str">
        <f>VLOOKUP($C761&amp;D$1,Sheet2!$A$2:$W$219,MATCH(Setup!$B761,Sheet2!$A$1:$W$1,0),FALSE)</f>
        <v/>
      </c>
      <c r="E761">
        <f>VLOOKUP($C761&amp;E$1,Sheet2!$A$2:$W$219,MATCH(Setup!$B761,Sheet2!$A$1:$W$1,0),FALSE)</f>
        <v>9.9839589933033768</v>
      </c>
    </row>
    <row r="762" spans="1:5" ht="40.5" x14ac:dyDescent="0.4">
      <c r="A762">
        <f t="shared" si="34"/>
        <v>39</v>
      </c>
      <c r="B762">
        <f t="shared" si="35"/>
        <v>2005</v>
      </c>
      <c r="C762" t="str">
        <f t="shared" si="33"/>
        <v>Ethiopia, The Federal Dem. Rep. of</v>
      </c>
      <c r="D762">
        <f>VLOOKUP($C762&amp;D$1,Sheet2!$A$2:$W$219,MATCH(Setup!$B762,Sheet2!$A$1:$W$1,0),FALSE)</f>
        <v>0</v>
      </c>
      <c r="E762" t="str">
        <f>VLOOKUP($C762&amp;E$1,Sheet2!$A$2:$W$219,MATCH(Setup!$B762,Sheet2!$A$1:$W$1,0),FALSE)</f>
        <v/>
      </c>
    </row>
    <row r="763" spans="1:5" ht="40.5" x14ac:dyDescent="0.4">
      <c r="A763">
        <f t="shared" si="34"/>
        <v>39</v>
      </c>
      <c r="B763">
        <f t="shared" si="35"/>
        <v>2006</v>
      </c>
      <c r="C763" t="str">
        <f t="shared" si="33"/>
        <v>Ethiopia, The Federal Dem. Rep. of</v>
      </c>
      <c r="D763">
        <f>VLOOKUP($C763&amp;D$1,Sheet2!$A$2:$W$219,MATCH(Setup!$B763,Sheet2!$A$1:$W$1,0),FALSE)</f>
        <v>0</v>
      </c>
      <c r="E763" t="str">
        <f>VLOOKUP($C763&amp;E$1,Sheet2!$A$2:$W$219,MATCH(Setup!$B763,Sheet2!$A$1:$W$1,0),FALSE)</f>
        <v/>
      </c>
    </row>
    <row r="764" spans="1:5" ht="40.5" x14ac:dyDescent="0.4">
      <c r="A764">
        <f t="shared" si="34"/>
        <v>39</v>
      </c>
      <c r="B764">
        <f t="shared" si="35"/>
        <v>2007</v>
      </c>
      <c r="C764" t="str">
        <f t="shared" si="33"/>
        <v>Ethiopia, The Federal Dem. Rep. of</v>
      </c>
      <c r="D764">
        <f>VLOOKUP($C764&amp;D$1,Sheet2!$A$2:$W$219,MATCH(Setup!$B764,Sheet2!$A$1:$W$1,0),FALSE)</f>
        <v>0</v>
      </c>
      <c r="E764" t="str">
        <f>VLOOKUP($C764&amp;E$1,Sheet2!$A$2:$W$219,MATCH(Setup!$B764,Sheet2!$A$1:$W$1,0),FALSE)</f>
        <v/>
      </c>
    </row>
    <row r="765" spans="1:5" ht="40.5" x14ac:dyDescent="0.4">
      <c r="A765">
        <f t="shared" si="34"/>
        <v>39</v>
      </c>
      <c r="B765">
        <f t="shared" si="35"/>
        <v>2008</v>
      </c>
      <c r="C765" t="str">
        <f t="shared" si="33"/>
        <v>Ethiopia, The Federal Dem. Rep. of</v>
      </c>
      <c r="D765">
        <f>VLOOKUP($C765&amp;D$1,Sheet2!$A$2:$W$219,MATCH(Setup!$B765,Sheet2!$A$1:$W$1,0),FALSE)</f>
        <v>0</v>
      </c>
      <c r="E765" t="str">
        <f>VLOOKUP($C765&amp;E$1,Sheet2!$A$2:$W$219,MATCH(Setup!$B765,Sheet2!$A$1:$W$1,0),FALSE)</f>
        <v/>
      </c>
    </row>
    <row r="766" spans="1:5" ht="40.5" x14ac:dyDescent="0.4">
      <c r="A766">
        <f t="shared" si="34"/>
        <v>39</v>
      </c>
      <c r="B766">
        <f t="shared" si="35"/>
        <v>2009</v>
      </c>
      <c r="C766" t="str">
        <f t="shared" si="33"/>
        <v>Ethiopia, The Federal Dem. Rep. of</v>
      </c>
      <c r="D766">
        <f>VLOOKUP($C766&amp;D$1,Sheet2!$A$2:$W$219,MATCH(Setup!$B766,Sheet2!$A$1:$W$1,0),FALSE)</f>
        <v>0</v>
      </c>
      <c r="E766" t="str">
        <f>VLOOKUP($C766&amp;E$1,Sheet2!$A$2:$W$219,MATCH(Setup!$B766,Sheet2!$A$1:$W$1,0),FALSE)</f>
        <v/>
      </c>
    </row>
    <row r="767" spans="1:5" ht="40.5" x14ac:dyDescent="0.4">
      <c r="A767">
        <f t="shared" si="34"/>
        <v>39</v>
      </c>
      <c r="B767">
        <f t="shared" si="35"/>
        <v>2010</v>
      </c>
      <c r="C767" t="str">
        <f t="shared" si="33"/>
        <v>Ethiopia, The Federal Dem. Rep. of</v>
      </c>
      <c r="D767">
        <f>VLOOKUP($C767&amp;D$1,Sheet2!$A$2:$W$219,MATCH(Setup!$B767,Sheet2!$A$1:$W$1,0),FALSE)</f>
        <v>0</v>
      </c>
      <c r="E767" t="str">
        <f>VLOOKUP($C767&amp;E$1,Sheet2!$A$2:$W$219,MATCH(Setup!$B767,Sheet2!$A$1:$W$1,0),FALSE)</f>
        <v/>
      </c>
    </row>
    <row r="768" spans="1:5" ht="40.5" x14ac:dyDescent="0.4">
      <c r="A768">
        <f t="shared" si="34"/>
        <v>39</v>
      </c>
      <c r="B768">
        <f t="shared" si="35"/>
        <v>2011</v>
      </c>
      <c r="C768" t="str">
        <f t="shared" si="33"/>
        <v>Ethiopia, The Federal Dem. Rep. of</v>
      </c>
      <c r="D768">
        <f>VLOOKUP($C768&amp;D$1,Sheet2!$A$2:$W$219,MATCH(Setup!$B768,Sheet2!$A$1:$W$1,0),FALSE)</f>
        <v>0</v>
      </c>
      <c r="E768" t="str">
        <f>VLOOKUP($C768&amp;E$1,Sheet2!$A$2:$W$219,MATCH(Setup!$B768,Sheet2!$A$1:$W$1,0),FALSE)</f>
        <v/>
      </c>
    </row>
    <row r="769" spans="1:5" ht="40.5" x14ac:dyDescent="0.4">
      <c r="A769">
        <f t="shared" si="34"/>
        <v>39</v>
      </c>
      <c r="B769">
        <f t="shared" si="35"/>
        <v>2012</v>
      </c>
      <c r="C769" t="str">
        <f t="shared" si="33"/>
        <v>Ethiopia, The Federal Dem. Rep. of</v>
      </c>
      <c r="D769">
        <f>VLOOKUP($C769&amp;D$1,Sheet2!$A$2:$W$219,MATCH(Setup!$B769,Sheet2!$A$1:$W$1,0),FALSE)</f>
        <v>0</v>
      </c>
      <c r="E769" t="str">
        <f>VLOOKUP($C769&amp;E$1,Sheet2!$A$2:$W$219,MATCH(Setup!$B769,Sheet2!$A$1:$W$1,0),FALSE)</f>
        <v/>
      </c>
    </row>
    <row r="770" spans="1:5" ht="40.5" x14ac:dyDescent="0.4">
      <c r="A770">
        <f t="shared" si="34"/>
        <v>39</v>
      </c>
      <c r="B770">
        <f t="shared" si="35"/>
        <v>2013</v>
      </c>
      <c r="C770" t="str">
        <f t="shared" si="33"/>
        <v>Ethiopia, The Federal Dem. Rep. of</v>
      </c>
      <c r="D770">
        <f>VLOOKUP($C770&amp;D$1,Sheet2!$A$2:$W$219,MATCH(Setup!$B770,Sheet2!$A$1:$W$1,0),FALSE)</f>
        <v>0</v>
      </c>
      <c r="E770" t="str">
        <f>VLOOKUP($C770&amp;E$1,Sheet2!$A$2:$W$219,MATCH(Setup!$B770,Sheet2!$A$1:$W$1,0),FALSE)</f>
        <v/>
      </c>
    </row>
    <row r="771" spans="1:5" ht="40.5" x14ac:dyDescent="0.4">
      <c r="A771">
        <f t="shared" si="34"/>
        <v>39</v>
      </c>
      <c r="B771">
        <f t="shared" si="35"/>
        <v>2014</v>
      </c>
      <c r="C771" t="str">
        <f t="shared" ref="C771:C834" si="36">VLOOKUP(A771,$G$5:$H$114,2,FALSE)</f>
        <v>Ethiopia, The Federal Dem. Rep. of</v>
      </c>
      <c r="D771">
        <f>VLOOKUP($C771&amp;D$1,Sheet2!$A$2:$W$219,MATCH(Setup!$B771,Sheet2!$A$1:$W$1,0),FALSE)</f>
        <v>0</v>
      </c>
      <c r="E771" t="str">
        <f>VLOOKUP($C771&amp;E$1,Sheet2!$A$2:$W$219,MATCH(Setup!$B771,Sheet2!$A$1:$W$1,0),FALSE)</f>
        <v/>
      </c>
    </row>
    <row r="772" spans="1:5" ht="40.5" x14ac:dyDescent="0.4">
      <c r="A772">
        <f t="shared" si="34"/>
        <v>39</v>
      </c>
      <c r="B772">
        <f t="shared" si="35"/>
        <v>2015</v>
      </c>
      <c r="C772" t="str">
        <f t="shared" si="36"/>
        <v>Ethiopia, The Federal Dem. Rep. of</v>
      </c>
      <c r="D772">
        <f>VLOOKUP($C772&amp;D$1,Sheet2!$A$2:$W$219,MATCH(Setup!$B772,Sheet2!$A$1:$W$1,0),FALSE)</f>
        <v>0</v>
      </c>
      <c r="E772" t="str">
        <f>VLOOKUP($C772&amp;E$1,Sheet2!$A$2:$W$219,MATCH(Setup!$B772,Sheet2!$A$1:$W$1,0),FALSE)</f>
        <v/>
      </c>
    </row>
    <row r="773" spans="1:5" ht="40.5" x14ac:dyDescent="0.4">
      <c r="A773">
        <f t="shared" si="34"/>
        <v>39</v>
      </c>
      <c r="B773">
        <f t="shared" si="35"/>
        <v>2016</v>
      </c>
      <c r="C773" t="str">
        <f t="shared" si="36"/>
        <v>Ethiopia, The Federal Dem. Rep. of</v>
      </c>
      <c r="D773">
        <f>VLOOKUP($C773&amp;D$1,Sheet2!$A$2:$W$219,MATCH(Setup!$B773,Sheet2!$A$1:$W$1,0),FALSE)</f>
        <v>0</v>
      </c>
      <c r="E773" t="str">
        <f>VLOOKUP($C773&amp;E$1,Sheet2!$A$2:$W$219,MATCH(Setup!$B773,Sheet2!$A$1:$W$1,0),FALSE)</f>
        <v/>
      </c>
    </row>
    <row r="774" spans="1:5" ht="40.5" x14ac:dyDescent="0.4">
      <c r="A774">
        <f t="shared" si="34"/>
        <v>39</v>
      </c>
      <c r="B774">
        <f t="shared" si="35"/>
        <v>2017</v>
      </c>
      <c r="C774" t="str">
        <f t="shared" si="36"/>
        <v>Ethiopia, The Federal Dem. Rep. of</v>
      </c>
      <c r="D774">
        <f>VLOOKUP($C774&amp;D$1,Sheet2!$A$2:$W$219,MATCH(Setup!$B774,Sheet2!$A$1:$W$1,0),FALSE)</f>
        <v>1897.9298551947948</v>
      </c>
      <c r="E774">
        <f>VLOOKUP($C774&amp;E$1,Sheet2!$A$2:$W$219,MATCH(Setup!$B774,Sheet2!$A$1:$W$1,0),FALSE)</f>
        <v>41.089102664588019</v>
      </c>
    </row>
    <row r="775" spans="1:5" ht="40.5" x14ac:dyDescent="0.4">
      <c r="A775">
        <f t="shared" si="34"/>
        <v>39</v>
      </c>
      <c r="B775">
        <f t="shared" si="35"/>
        <v>2018</v>
      </c>
      <c r="C775" t="str">
        <f t="shared" si="36"/>
        <v>Ethiopia, The Federal Dem. Rep. of</v>
      </c>
      <c r="D775">
        <f>VLOOKUP($C775&amp;D$1,Sheet2!$A$2:$W$219,MATCH(Setup!$B775,Sheet2!$A$1:$W$1,0),FALSE)</f>
        <v>2040.8897221860809</v>
      </c>
      <c r="E775">
        <f>VLOOKUP($C775&amp;E$1,Sheet2!$A$2:$W$219,MATCH(Setup!$B775,Sheet2!$A$1:$W$1,0),FALSE)</f>
        <v>16.600502369053803</v>
      </c>
    </row>
    <row r="776" spans="1:5" ht="40.5" x14ac:dyDescent="0.4">
      <c r="A776">
        <f t="shared" si="34"/>
        <v>39</v>
      </c>
      <c r="B776">
        <f t="shared" si="35"/>
        <v>2019</v>
      </c>
      <c r="C776" t="str">
        <f t="shared" si="36"/>
        <v>Ethiopia, The Federal Dem. Rep. of</v>
      </c>
      <c r="D776">
        <f>VLOOKUP($C776&amp;D$1,Sheet2!$A$2:$W$219,MATCH(Setup!$B776,Sheet2!$A$1:$W$1,0),FALSE)</f>
        <v>2259.3485062136151</v>
      </c>
      <c r="E776">
        <f>VLOOKUP($C776&amp;E$1,Sheet2!$A$2:$W$219,MATCH(Setup!$B776,Sheet2!$A$1:$W$1,0),FALSE)</f>
        <v>15.04169135932684</v>
      </c>
    </row>
    <row r="777" spans="1:5" ht="40.5" x14ac:dyDescent="0.4">
      <c r="A777">
        <f t="shared" si="34"/>
        <v>39</v>
      </c>
      <c r="B777">
        <f t="shared" si="35"/>
        <v>2020</v>
      </c>
      <c r="C777" t="str">
        <f t="shared" si="36"/>
        <v>Ethiopia, The Federal Dem. Rep. of</v>
      </c>
      <c r="D777">
        <f>VLOOKUP($C777&amp;D$1,Sheet2!$A$2:$W$219,MATCH(Setup!$B777,Sheet2!$A$1:$W$1,0),FALSE)</f>
        <v>2809.9400402507249</v>
      </c>
      <c r="E777">
        <f>VLOOKUP($C777&amp;E$1,Sheet2!$A$2:$W$219,MATCH(Setup!$B777,Sheet2!$A$1:$W$1,0),FALSE)</f>
        <v>15.279165630705089</v>
      </c>
    </row>
    <row r="778" spans="1:5" ht="40.5" x14ac:dyDescent="0.4">
      <c r="A778">
        <f t="shared" si="34"/>
        <v>39</v>
      </c>
      <c r="B778">
        <f t="shared" si="35"/>
        <v>2021</v>
      </c>
      <c r="C778" t="str">
        <f t="shared" si="36"/>
        <v>Ethiopia, The Federal Dem. Rep. of</v>
      </c>
      <c r="D778">
        <f>VLOOKUP($C778&amp;D$1,Sheet2!$A$2:$W$219,MATCH(Setup!$B778,Sheet2!$A$1:$W$1,0),FALSE)</f>
        <v>3747.9355583830061</v>
      </c>
      <c r="E778">
        <f>VLOOKUP($C778&amp;E$1,Sheet2!$A$2:$W$219,MATCH(Setup!$B778,Sheet2!$A$1:$W$1,0),FALSE)</f>
        <v>2.9517276818181091</v>
      </c>
    </row>
    <row r="779" spans="1:5" ht="40.5" x14ac:dyDescent="0.4">
      <c r="A779">
        <f t="shared" si="34"/>
        <v>39</v>
      </c>
      <c r="B779">
        <f t="shared" si="35"/>
        <v>2022</v>
      </c>
      <c r="C779" t="str">
        <f t="shared" si="36"/>
        <v>Ethiopia, The Federal Dem. Rep. of</v>
      </c>
      <c r="D779" t="str">
        <f>VLOOKUP($C779&amp;D$1,Sheet2!$A$2:$W$219,MATCH(Setup!$B779,Sheet2!$A$1:$W$1,0),FALSE)</f>
        <v/>
      </c>
      <c r="E779" t="str">
        <f>VLOOKUP($C779&amp;E$1,Sheet2!$A$2:$W$219,MATCH(Setup!$B779,Sheet2!$A$1:$W$1,0),FALSE)</f>
        <v/>
      </c>
    </row>
    <row r="780" spans="1:5" ht="40.5" x14ac:dyDescent="0.4">
      <c r="A780">
        <f t="shared" si="34"/>
        <v>39</v>
      </c>
      <c r="B780">
        <f t="shared" si="35"/>
        <v>2023</v>
      </c>
      <c r="C780" t="str">
        <f t="shared" si="36"/>
        <v>Ethiopia, The Federal Dem. Rep. of</v>
      </c>
      <c r="D780" t="str">
        <f>VLOOKUP($C780&amp;D$1,Sheet2!$A$2:$W$219,MATCH(Setup!$B780,Sheet2!$A$1:$W$1,0),FALSE)</f>
        <v/>
      </c>
      <c r="E780" t="str">
        <f>VLOOKUP($C780&amp;E$1,Sheet2!$A$2:$W$219,MATCH(Setup!$B780,Sheet2!$A$1:$W$1,0),FALSE)</f>
        <v/>
      </c>
    </row>
    <row r="781" spans="1:5" ht="40.5" x14ac:dyDescent="0.4">
      <c r="A781">
        <f t="shared" si="34"/>
        <v>39</v>
      </c>
      <c r="B781">
        <f t="shared" si="35"/>
        <v>2024</v>
      </c>
      <c r="C781" t="str">
        <f t="shared" si="36"/>
        <v>Ethiopia, The Federal Dem. Rep. of</v>
      </c>
      <c r="D781" t="str">
        <f>VLOOKUP($C781&amp;D$1,Sheet2!$A$2:$W$219,MATCH(Setup!$B781,Sheet2!$A$1:$W$1,0),FALSE)</f>
        <v/>
      </c>
      <c r="E781" t="str">
        <f>VLOOKUP($C781&amp;E$1,Sheet2!$A$2:$W$219,MATCH(Setup!$B781,Sheet2!$A$1:$W$1,0),FALSE)</f>
        <v/>
      </c>
    </row>
    <row r="782" spans="1:5" x14ac:dyDescent="0.4">
      <c r="A782">
        <f t="shared" si="34"/>
        <v>40</v>
      </c>
      <c r="B782">
        <f t="shared" si="35"/>
        <v>2005</v>
      </c>
      <c r="C782" t="str">
        <f t="shared" si="36"/>
        <v>Fiji, Rep. of</v>
      </c>
      <c r="D782">
        <f>VLOOKUP($C782&amp;D$1,Sheet2!$A$2:$W$219,MATCH(Setup!$B782,Sheet2!$A$1:$W$1,0),FALSE)</f>
        <v>0.53858707821056118</v>
      </c>
      <c r="E782">
        <f>VLOOKUP($C782&amp;E$1,Sheet2!$A$2:$W$219,MATCH(Setup!$B782,Sheet2!$A$1:$W$1,0),FALSE)</f>
        <v>10.263790485358159</v>
      </c>
    </row>
    <row r="783" spans="1:5" x14ac:dyDescent="0.4">
      <c r="A783">
        <f t="shared" si="34"/>
        <v>40</v>
      </c>
      <c r="B783">
        <f t="shared" si="35"/>
        <v>2006</v>
      </c>
      <c r="C783" t="str">
        <f t="shared" si="36"/>
        <v>Fiji, Rep. of</v>
      </c>
      <c r="D783">
        <f>VLOOKUP($C783&amp;D$1,Sheet2!$A$2:$W$219,MATCH(Setup!$B783,Sheet2!$A$1:$W$1,0),FALSE)</f>
        <v>0.46654897859068623</v>
      </c>
      <c r="E783">
        <f>VLOOKUP($C783&amp;E$1,Sheet2!$A$2:$W$219,MATCH(Setup!$B783,Sheet2!$A$1:$W$1,0),FALSE)</f>
        <v>54.319431704827643</v>
      </c>
    </row>
    <row r="784" spans="1:5" x14ac:dyDescent="0.4">
      <c r="A784">
        <f t="shared" si="34"/>
        <v>40</v>
      </c>
      <c r="B784">
        <f t="shared" si="35"/>
        <v>2007</v>
      </c>
      <c r="C784" t="str">
        <f t="shared" si="36"/>
        <v>Fiji, Rep. of</v>
      </c>
      <c r="D784">
        <f>VLOOKUP($C784&amp;D$1,Sheet2!$A$2:$W$219,MATCH(Setup!$B784,Sheet2!$A$1:$W$1,0),FALSE)</f>
        <v>0.38732275280696848</v>
      </c>
      <c r="E784">
        <f>VLOOKUP($C784&amp;E$1,Sheet2!$A$2:$W$219,MATCH(Setup!$B784,Sheet2!$A$1:$W$1,0),FALSE)</f>
        <v>3.3172584487762169</v>
      </c>
    </row>
    <row r="785" spans="1:5" x14ac:dyDescent="0.4">
      <c r="A785">
        <f t="shared" si="34"/>
        <v>40</v>
      </c>
      <c r="B785">
        <f t="shared" si="35"/>
        <v>2008</v>
      </c>
      <c r="C785" t="str">
        <f t="shared" si="36"/>
        <v>Fiji, Rep. of</v>
      </c>
      <c r="D785">
        <f>VLOOKUP($C785&amp;D$1,Sheet2!$A$2:$W$219,MATCH(Setup!$B785,Sheet2!$A$1:$W$1,0),FALSE)</f>
        <v>0.31308791273373981</v>
      </c>
      <c r="E785">
        <f>VLOOKUP($C785&amp;E$1,Sheet2!$A$2:$W$219,MATCH(Setup!$B785,Sheet2!$A$1:$W$1,0),FALSE)</f>
        <v>11.268741528966583</v>
      </c>
    </row>
    <row r="786" spans="1:5" x14ac:dyDescent="0.4">
      <c r="A786">
        <f t="shared" si="34"/>
        <v>40</v>
      </c>
      <c r="B786">
        <f t="shared" si="35"/>
        <v>2009</v>
      </c>
      <c r="C786" t="str">
        <f t="shared" si="36"/>
        <v>Fiji, Rep. of</v>
      </c>
      <c r="D786">
        <f>VLOOKUP($C786&amp;D$1,Sheet2!$A$2:$W$219,MATCH(Setup!$B786,Sheet2!$A$1:$W$1,0),FALSE)</f>
        <v>0.61119648075609923</v>
      </c>
      <c r="E786">
        <f>VLOOKUP($C786&amp;E$1,Sheet2!$A$2:$W$219,MATCH(Setup!$B786,Sheet2!$A$1:$W$1,0),FALSE)</f>
        <v>3.3991955989672458</v>
      </c>
    </row>
    <row r="787" spans="1:5" x14ac:dyDescent="0.4">
      <c r="A787">
        <f t="shared" si="34"/>
        <v>40</v>
      </c>
      <c r="B787">
        <f t="shared" si="35"/>
        <v>2010</v>
      </c>
      <c r="C787" t="str">
        <f t="shared" si="36"/>
        <v>Fiji, Rep. of</v>
      </c>
      <c r="D787">
        <f>VLOOKUP($C787&amp;D$1,Sheet2!$A$2:$W$219,MATCH(Setup!$B787,Sheet2!$A$1:$W$1,0),FALSE)</f>
        <v>0.82983048768003687</v>
      </c>
      <c r="E787">
        <f>VLOOKUP($C787&amp;E$1,Sheet2!$A$2:$W$219,MATCH(Setup!$B787,Sheet2!$A$1:$W$1,0),FALSE)</f>
        <v>-35.452192178496013</v>
      </c>
    </row>
    <row r="788" spans="1:5" x14ac:dyDescent="0.4">
      <c r="A788">
        <f t="shared" si="34"/>
        <v>40</v>
      </c>
      <c r="B788">
        <f t="shared" si="35"/>
        <v>2011</v>
      </c>
      <c r="C788" t="str">
        <f t="shared" si="36"/>
        <v>Fiji, Rep. of</v>
      </c>
      <c r="D788">
        <f>VLOOKUP($C788&amp;D$1,Sheet2!$A$2:$W$219,MATCH(Setup!$B788,Sheet2!$A$1:$W$1,0),FALSE)</f>
        <v>0.6907321077897226</v>
      </c>
      <c r="E788">
        <f>VLOOKUP($C788&amp;E$1,Sheet2!$A$2:$W$219,MATCH(Setup!$B788,Sheet2!$A$1:$W$1,0),FALSE)</f>
        <v>14.050075366279458</v>
      </c>
    </row>
    <row r="789" spans="1:5" x14ac:dyDescent="0.4">
      <c r="A789">
        <f t="shared" si="34"/>
        <v>40</v>
      </c>
      <c r="B789">
        <f t="shared" si="35"/>
        <v>2012</v>
      </c>
      <c r="C789" t="str">
        <f t="shared" si="36"/>
        <v>Fiji, Rep. of</v>
      </c>
      <c r="D789">
        <f>VLOOKUP($C789&amp;D$1,Sheet2!$A$2:$W$219,MATCH(Setup!$B789,Sheet2!$A$1:$W$1,0),FALSE)</f>
        <v>0.80347533086296596</v>
      </c>
      <c r="E789">
        <f>VLOOKUP($C789&amp;E$1,Sheet2!$A$2:$W$219,MATCH(Setup!$B789,Sheet2!$A$1:$W$1,0),FALSE)</f>
        <v>15.959247324737703</v>
      </c>
    </row>
    <row r="790" spans="1:5" x14ac:dyDescent="0.4">
      <c r="A790">
        <f t="shared" si="34"/>
        <v>40</v>
      </c>
      <c r="B790">
        <f t="shared" si="35"/>
        <v>2013</v>
      </c>
      <c r="C790" t="str">
        <f t="shared" si="36"/>
        <v>Fiji, Rep. of</v>
      </c>
      <c r="D790">
        <f>VLOOKUP($C790&amp;D$1,Sheet2!$A$2:$W$219,MATCH(Setup!$B790,Sheet2!$A$1:$W$1,0),FALSE)</f>
        <v>1.1718454041399891</v>
      </c>
      <c r="E790">
        <f>VLOOKUP($C790&amp;E$1,Sheet2!$A$2:$W$219,MATCH(Setup!$B790,Sheet2!$A$1:$W$1,0),FALSE)</f>
        <v>9.9363398530000211</v>
      </c>
    </row>
    <row r="791" spans="1:5" x14ac:dyDescent="0.4">
      <c r="A791">
        <f t="shared" ref="A791:A854" si="37">A771+1</f>
        <v>40</v>
      </c>
      <c r="B791">
        <f t="shared" ref="B791:B854" si="38">B771</f>
        <v>2014</v>
      </c>
      <c r="C791" t="str">
        <f t="shared" si="36"/>
        <v>Fiji, Rep. of</v>
      </c>
      <c r="D791">
        <f>VLOOKUP($C791&amp;D$1,Sheet2!$A$2:$W$219,MATCH(Setup!$B791,Sheet2!$A$1:$W$1,0),FALSE)</f>
        <v>1.288257835234127</v>
      </c>
      <c r="E791">
        <f>VLOOKUP($C791&amp;E$1,Sheet2!$A$2:$W$219,MATCH(Setup!$B791,Sheet2!$A$1:$W$1,0),FALSE)</f>
        <v>4.9857429943266309</v>
      </c>
    </row>
    <row r="792" spans="1:5" x14ac:dyDescent="0.4">
      <c r="A792">
        <f t="shared" si="37"/>
        <v>40</v>
      </c>
      <c r="B792">
        <f t="shared" si="38"/>
        <v>2015</v>
      </c>
      <c r="C792" t="str">
        <f t="shared" si="36"/>
        <v>Fiji, Rep. of</v>
      </c>
      <c r="D792">
        <f>VLOOKUP($C792&amp;D$1,Sheet2!$A$2:$W$219,MATCH(Setup!$B792,Sheet2!$A$1:$W$1,0),FALSE)</f>
        <v>1.6684434719340164</v>
      </c>
      <c r="E792">
        <f>VLOOKUP($C792&amp;E$1,Sheet2!$A$2:$W$219,MATCH(Setup!$B792,Sheet2!$A$1:$W$1,0),FALSE)</f>
        <v>14.562154623234555</v>
      </c>
    </row>
    <row r="793" spans="1:5" x14ac:dyDescent="0.4">
      <c r="A793">
        <f t="shared" si="37"/>
        <v>40</v>
      </c>
      <c r="B793">
        <f t="shared" si="38"/>
        <v>2016</v>
      </c>
      <c r="C793" t="str">
        <f t="shared" si="36"/>
        <v>Fiji, Rep. of</v>
      </c>
      <c r="D793">
        <f>VLOOKUP($C793&amp;D$1,Sheet2!$A$2:$W$219,MATCH(Setup!$B793,Sheet2!$A$1:$W$1,0),FALSE)</f>
        <v>1.9291849749210856</v>
      </c>
      <c r="E793">
        <f>VLOOKUP($C793&amp;E$1,Sheet2!$A$2:$W$219,MATCH(Setup!$B793,Sheet2!$A$1:$W$1,0),FALSE)</f>
        <v>7.4179818808882754</v>
      </c>
    </row>
    <row r="794" spans="1:5" x14ac:dyDescent="0.4">
      <c r="A794">
        <f t="shared" si="37"/>
        <v>40</v>
      </c>
      <c r="B794">
        <f t="shared" si="38"/>
        <v>2017</v>
      </c>
      <c r="C794" t="str">
        <f t="shared" si="36"/>
        <v>Fiji, Rep. of</v>
      </c>
      <c r="D794">
        <f>VLOOKUP($C794&amp;D$1,Sheet2!$A$2:$W$219,MATCH(Setup!$B794,Sheet2!$A$1:$W$1,0),FALSE)</f>
        <v>3.3620623131789751</v>
      </c>
      <c r="E794">
        <f>VLOOKUP($C794&amp;E$1,Sheet2!$A$2:$W$219,MATCH(Setup!$B794,Sheet2!$A$1:$W$1,0),FALSE)</f>
        <v>7.9037228858982429</v>
      </c>
    </row>
    <row r="795" spans="1:5" x14ac:dyDescent="0.4">
      <c r="A795">
        <f t="shared" si="37"/>
        <v>40</v>
      </c>
      <c r="B795">
        <f t="shared" si="38"/>
        <v>2018</v>
      </c>
      <c r="C795" t="str">
        <f t="shared" si="36"/>
        <v>Fiji, Rep. of</v>
      </c>
      <c r="D795">
        <f>VLOOKUP($C795&amp;D$1,Sheet2!$A$2:$W$219,MATCH(Setup!$B795,Sheet2!$A$1:$W$1,0),FALSE)</f>
        <v>0.75775321603492707</v>
      </c>
      <c r="E795">
        <f>VLOOKUP($C795&amp;E$1,Sheet2!$A$2:$W$219,MATCH(Setup!$B795,Sheet2!$A$1:$W$1,0),FALSE)</f>
        <v>21.976778690211518</v>
      </c>
    </row>
    <row r="796" spans="1:5" x14ac:dyDescent="0.4">
      <c r="A796">
        <f t="shared" si="37"/>
        <v>40</v>
      </c>
      <c r="B796">
        <f t="shared" si="38"/>
        <v>2019</v>
      </c>
      <c r="C796" t="str">
        <f t="shared" si="36"/>
        <v>Fiji, Rep. of</v>
      </c>
      <c r="D796">
        <f>VLOOKUP($C796&amp;D$1,Sheet2!$A$2:$W$219,MATCH(Setup!$B796,Sheet2!$A$1:$W$1,0),FALSE)</f>
        <v>0.9960652352928544</v>
      </c>
      <c r="E796">
        <f>VLOOKUP($C796&amp;E$1,Sheet2!$A$2:$W$219,MATCH(Setup!$B796,Sheet2!$A$1:$W$1,0),FALSE)</f>
        <v>8.0865749418698236</v>
      </c>
    </row>
    <row r="797" spans="1:5" x14ac:dyDescent="0.4">
      <c r="A797">
        <f t="shared" si="37"/>
        <v>40</v>
      </c>
      <c r="B797">
        <f t="shared" si="38"/>
        <v>2020</v>
      </c>
      <c r="C797" t="str">
        <f t="shared" si="36"/>
        <v>Fiji, Rep. of</v>
      </c>
      <c r="D797">
        <f>VLOOKUP($C797&amp;D$1,Sheet2!$A$2:$W$219,MATCH(Setup!$B797,Sheet2!$A$1:$W$1,0),FALSE)</f>
        <v>1.1996295647243906</v>
      </c>
      <c r="E797">
        <f>VLOOKUP($C797&amp;E$1,Sheet2!$A$2:$W$219,MATCH(Setup!$B797,Sheet2!$A$1:$W$1,0),FALSE)</f>
        <v>1.257835282705809</v>
      </c>
    </row>
    <row r="798" spans="1:5" x14ac:dyDescent="0.4">
      <c r="A798">
        <f t="shared" si="37"/>
        <v>40</v>
      </c>
      <c r="B798">
        <f t="shared" si="38"/>
        <v>2021</v>
      </c>
      <c r="C798" t="str">
        <f t="shared" si="36"/>
        <v>Fiji, Rep. of</v>
      </c>
      <c r="D798">
        <f>VLOOKUP($C798&amp;D$1,Sheet2!$A$2:$W$219,MATCH(Setup!$B798,Sheet2!$A$1:$W$1,0),FALSE)</f>
        <v>1.394739740851427</v>
      </c>
      <c r="E798">
        <f>VLOOKUP($C798&amp;E$1,Sheet2!$A$2:$W$219,MATCH(Setup!$B798,Sheet2!$A$1:$W$1,0),FALSE)</f>
        <v>2.151082424876547</v>
      </c>
    </row>
    <row r="799" spans="1:5" x14ac:dyDescent="0.4">
      <c r="A799">
        <f t="shared" si="37"/>
        <v>40</v>
      </c>
      <c r="B799">
        <f t="shared" si="38"/>
        <v>2022</v>
      </c>
      <c r="C799" t="str">
        <f t="shared" si="36"/>
        <v>Fiji, Rep. of</v>
      </c>
      <c r="D799">
        <f>VLOOKUP($C799&amp;D$1,Sheet2!$A$2:$W$219,MATCH(Setup!$B799,Sheet2!$A$1:$W$1,0),FALSE)</f>
        <v>0</v>
      </c>
      <c r="E799" t="str">
        <f>VLOOKUP($C799&amp;E$1,Sheet2!$A$2:$W$219,MATCH(Setup!$B799,Sheet2!$A$1:$W$1,0),FALSE)</f>
        <v/>
      </c>
    </row>
    <row r="800" spans="1:5" x14ac:dyDescent="0.4">
      <c r="A800">
        <f t="shared" si="37"/>
        <v>40</v>
      </c>
      <c r="B800">
        <f t="shared" si="38"/>
        <v>2023</v>
      </c>
      <c r="C800" t="str">
        <f t="shared" si="36"/>
        <v>Fiji, Rep. of</v>
      </c>
      <c r="D800">
        <f>VLOOKUP($C800&amp;D$1,Sheet2!$A$2:$W$219,MATCH(Setup!$B800,Sheet2!$A$1:$W$1,0),FALSE)</f>
        <v>0</v>
      </c>
      <c r="E800" t="str">
        <f>VLOOKUP($C800&amp;E$1,Sheet2!$A$2:$W$219,MATCH(Setup!$B800,Sheet2!$A$1:$W$1,0),FALSE)</f>
        <v/>
      </c>
    </row>
    <row r="801" spans="1:5" x14ac:dyDescent="0.4">
      <c r="A801">
        <f t="shared" si="37"/>
        <v>40</v>
      </c>
      <c r="B801">
        <f t="shared" si="38"/>
        <v>2024</v>
      </c>
      <c r="C801" t="str">
        <f t="shared" si="36"/>
        <v>Fiji, Rep. of</v>
      </c>
      <c r="D801" t="str">
        <f>VLOOKUP($C801&amp;D$1,Sheet2!$A$2:$W$219,MATCH(Setup!$B801,Sheet2!$A$1:$W$1,0),FALSE)</f>
        <v/>
      </c>
      <c r="E801" t="str">
        <f>VLOOKUP($C801&amp;E$1,Sheet2!$A$2:$W$219,MATCH(Setup!$B801,Sheet2!$A$1:$W$1,0),FALSE)</f>
        <v/>
      </c>
    </row>
    <row r="802" spans="1:5" x14ac:dyDescent="0.4">
      <c r="A802">
        <f t="shared" si="37"/>
        <v>41</v>
      </c>
      <c r="B802">
        <f t="shared" si="38"/>
        <v>2005</v>
      </c>
      <c r="C802" t="str">
        <f t="shared" si="36"/>
        <v>Finland</v>
      </c>
      <c r="D802" t="str">
        <f>VLOOKUP($C802&amp;D$1,Sheet2!$A$2:$W$219,MATCH(Setup!$B802,Sheet2!$A$1:$W$1,0),FALSE)</f>
        <v/>
      </c>
      <c r="E802">
        <f>VLOOKUP($C802&amp;E$1,Sheet2!$A$2:$W$219,MATCH(Setup!$B802,Sheet2!$A$1:$W$1,0),FALSE)</f>
        <v>29.704918032786885</v>
      </c>
    </row>
    <row r="803" spans="1:5" x14ac:dyDescent="0.4">
      <c r="A803">
        <f t="shared" si="37"/>
        <v>41</v>
      </c>
      <c r="B803">
        <f t="shared" si="38"/>
        <v>2006</v>
      </c>
      <c r="C803" t="str">
        <f t="shared" si="36"/>
        <v>Finland</v>
      </c>
      <c r="D803" t="str">
        <f>VLOOKUP($C803&amp;D$1,Sheet2!$A$2:$W$219,MATCH(Setup!$B803,Sheet2!$A$1:$W$1,0),FALSE)</f>
        <v/>
      </c>
      <c r="E803">
        <f>VLOOKUP($C803&amp;E$1,Sheet2!$A$2:$W$219,MATCH(Setup!$B803,Sheet2!$A$1:$W$1,0),FALSE)</f>
        <v>-55.21153846153846</v>
      </c>
    </row>
    <row r="804" spans="1:5" x14ac:dyDescent="0.4">
      <c r="A804">
        <f t="shared" si="37"/>
        <v>41</v>
      </c>
      <c r="B804">
        <f t="shared" si="38"/>
        <v>2007</v>
      </c>
      <c r="C804" t="str">
        <f t="shared" si="36"/>
        <v>Finland</v>
      </c>
      <c r="D804" t="str">
        <f>VLOOKUP($C804&amp;D$1,Sheet2!$A$2:$W$219,MATCH(Setup!$B804,Sheet2!$A$1:$W$1,0),FALSE)</f>
        <v/>
      </c>
      <c r="E804">
        <f>VLOOKUP($C804&amp;E$1,Sheet2!$A$2:$W$219,MATCH(Setup!$B804,Sheet2!$A$1:$W$1,0),FALSE)</f>
        <v>54.46875</v>
      </c>
    </row>
    <row r="805" spans="1:5" x14ac:dyDescent="0.4">
      <c r="A805">
        <f t="shared" si="37"/>
        <v>41</v>
      </c>
      <c r="B805">
        <f t="shared" si="38"/>
        <v>2008</v>
      </c>
      <c r="C805" t="str">
        <f t="shared" si="36"/>
        <v>Finland</v>
      </c>
      <c r="D805" t="str">
        <f>VLOOKUP($C805&amp;D$1,Sheet2!$A$2:$W$219,MATCH(Setup!$B805,Sheet2!$A$1:$W$1,0),FALSE)</f>
        <v/>
      </c>
      <c r="E805">
        <f>VLOOKUP($C805&amp;E$1,Sheet2!$A$2:$W$219,MATCH(Setup!$B805,Sheet2!$A$1:$W$1,0),FALSE)</f>
        <v>10.33201581027668</v>
      </c>
    </row>
    <row r="806" spans="1:5" x14ac:dyDescent="0.4">
      <c r="A806">
        <f t="shared" si="37"/>
        <v>41</v>
      </c>
      <c r="B806">
        <f t="shared" si="38"/>
        <v>2009</v>
      </c>
      <c r="C806" t="str">
        <f t="shared" si="36"/>
        <v>Finland</v>
      </c>
      <c r="D806" t="str">
        <f>VLOOKUP($C806&amp;D$1,Sheet2!$A$2:$W$219,MATCH(Setup!$B806,Sheet2!$A$1:$W$1,0),FALSE)</f>
        <v/>
      </c>
      <c r="E806">
        <f>VLOOKUP($C806&amp;E$1,Sheet2!$A$2:$W$219,MATCH(Setup!$B806,Sheet2!$A$1:$W$1,0),FALSE)</f>
        <v>4.3313539192399046</v>
      </c>
    </row>
    <row r="807" spans="1:5" x14ac:dyDescent="0.4">
      <c r="A807">
        <f t="shared" si="37"/>
        <v>41</v>
      </c>
      <c r="B807">
        <f t="shared" si="38"/>
        <v>2010</v>
      </c>
      <c r="C807" t="str">
        <f t="shared" si="36"/>
        <v>Finland</v>
      </c>
      <c r="D807">
        <f>VLOOKUP($C807&amp;D$1,Sheet2!$A$2:$W$219,MATCH(Setup!$B807,Sheet2!$A$1:$W$1,0),FALSE)</f>
        <v>6.2721224222585921</v>
      </c>
      <c r="E807">
        <f>VLOOKUP($C807&amp;E$1,Sheet2!$A$2:$W$219,MATCH(Setup!$B807,Sheet2!$A$1:$W$1,0),FALSE)</f>
        <v>7.3505154639175254</v>
      </c>
    </row>
    <row r="808" spans="1:5" x14ac:dyDescent="0.4">
      <c r="A808">
        <f t="shared" si="37"/>
        <v>41</v>
      </c>
      <c r="B808">
        <f t="shared" si="38"/>
        <v>2011</v>
      </c>
      <c r="C808" t="str">
        <f t="shared" si="36"/>
        <v>Finland</v>
      </c>
      <c r="D808">
        <f>VLOOKUP($C808&amp;D$1,Sheet2!$A$2:$W$219,MATCH(Setup!$B808,Sheet2!$A$1:$W$1,0),FALSE)</f>
        <v>6.0940472622734285</v>
      </c>
      <c r="E808">
        <f>VLOOKUP($C808&amp;E$1,Sheet2!$A$2:$W$219,MATCH(Setup!$B808,Sheet2!$A$1:$W$1,0),FALSE)</f>
        <v>13.804</v>
      </c>
    </row>
    <row r="809" spans="1:5" x14ac:dyDescent="0.4">
      <c r="A809">
        <f t="shared" si="37"/>
        <v>41</v>
      </c>
      <c r="B809">
        <f t="shared" si="38"/>
        <v>2012</v>
      </c>
      <c r="C809" t="str">
        <f t="shared" si="36"/>
        <v>Finland</v>
      </c>
      <c r="D809">
        <f>VLOOKUP($C809&amp;D$1,Sheet2!$A$2:$W$219,MATCH(Setup!$B809,Sheet2!$A$1:$W$1,0),FALSE)</f>
        <v>4.1840676840811417</v>
      </c>
      <c r="E809">
        <f>VLOOKUP($C809&amp;E$1,Sheet2!$A$2:$W$219,MATCH(Setup!$B809,Sheet2!$A$1:$W$1,0),FALSE)</f>
        <v>11.882882882882884</v>
      </c>
    </row>
    <row r="810" spans="1:5" x14ac:dyDescent="0.4">
      <c r="A810">
        <f t="shared" si="37"/>
        <v>41</v>
      </c>
      <c r="B810">
        <f t="shared" si="38"/>
        <v>2013</v>
      </c>
      <c r="C810" t="str">
        <f t="shared" si="36"/>
        <v>Finland</v>
      </c>
      <c r="D810">
        <f>VLOOKUP($C810&amp;D$1,Sheet2!$A$2:$W$219,MATCH(Setup!$B810,Sheet2!$A$1:$W$1,0),FALSE)</f>
        <v>4.1980049456914044</v>
      </c>
      <c r="E810">
        <f>VLOOKUP($C810&amp;E$1,Sheet2!$A$2:$W$219,MATCH(Setup!$B810,Sheet2!$A$1:$W$1,0),FALSE)</f>
        <v>27.434210526315791</v>
      </c>
    </row>
    <row r="811" spans="1:5" x14ac:dyDescent="0.4">
      <c r="A811">
        <f t="shared" si="37"/>
        <v>41</v>
      </c>
      <c r="B811">
        <f t="shared" si="38"/>
        <v>2014</v>
      </c>
      <c r="C811" t="str">
        <f t="shared" si="36"/>
        <v>Finland</v>
      </c>
      <c r="D811">
        <f>VLOOKUP($C811&amp;D$1,Sheet2!$A$2:$W$219,MATCH(Setup!$B811,Sheet2!$A$1:$W$1,0),FALSE)</f>
        <v>3.762948143661029</v>
      </c>
      <c r="E811">
        <f>VLOOKUP($C811&amp;E$1,Sheet2!$A$2:$W$219,MATCH(Setup!$B811,Sheet2!$A$1:$W$1,0),FALSE)</f>
        <v>13.615635179153095</v>
      </c>
    </row>
    <row r="812" spans="1:5" x14ac:dyDescent="0.4">
      <c r="A812">
        <f t="shared" si="37"/>
        <v>41</v>
      </c>
      <c r="B812">
        <f t="shared" si="38"/>
        <v>2015</v>
      </c>
      <c r="C812" t="str">
        <f t="shared" si="36"/>
        <v>Finland</v>
      </c>
      <c r="D812">
        <f>VLOOKUP($C812&amp;D$1,Sheet2!$A$2:$W$219,MATCH(Setup!$B812,Sheet2!$A$1:$W$1,0),FALSE)</f>
        <v>3.5210452838047344</v>
      </c>
      <c r="E812">
        <f>VLOOKUP($C812&amp;E$1,Sheet2!$A$2:$W$219,MATCH(Setup!$B812,Sheet2!$A$1:$W$1,0),FALSE)</f>
        <v>18.376033057851238</v>
      </c>
    </row>
    <row r="813" spans="1:5" x14ac:dyDescent="0.4">
      <c r="A813">
        <f t="shared" si="37"/>
        <v>41</v>
      </c>
      <c r="B813">
        <f t="shared" si="38"/>
        <v>2016</v>
      </c>
      <c r="C813" t="str">
        <f t="shared" si="36"/>
        <v>Finland</v>
      </c>
      <c r="D813">
        <f>VLOOKUP($C813&amp;D$1,Sheet2!$A$2:$W$219,MATCH(Setup!$B813,Sheet2!$A$1:$W$1,0),FALSE)</f>
        <v>2.5792852528137646</v>
      </c>
      <c r="E813">
        <f>VLOOKUP($C813&amp;E$1,Sheet2!$A$2:$W$219,MATCH(Setup!$B813,Sheet2!$A$1:$W$1,0),FALSE)</f>
        <v>27.291666666666668</v>
      </c>
    </row>
    <row r="814" spans="1:5" x14ac:dyDescent="0.4">
      <c r="A814">
        <f t="shared" si="37"/>
        <v>41</v>
      </c>
      <c r="B814">
        <f t="shared" si="38"/>
        <v>2017</v>
      </c>
      <c r="C814" t="str">
        <f t="shared" si="36"/>
        <v>Finland</v>
      </c>
      <c r="D814">
        <f>VLOOKUP($C814&amp;D$1,Sheet2!$A$2:$W$219,MATCH(Setup!$B814,Sheet2!$A$1:$W$1,0),FALSE)</f>
        <v>1.8627166343698003</v>
      </c>
      <c r="E814">
        <f>VLOOKUP($C814&amp;E$1,Sheet2!$A$2:$W$219,MATCH(Setup!$B814,Sheet2!$A$1:$W$1,0),FALSE)</f>
        <v>21.046875</v>
      </c>
    </row>
    <row r="815" spans="1:5" x14ac:dyDescent="0.4">
      <c r="A815">
        <f t="shared" si="37"/>
        <v>41</v>
      </c>
      <c r="B815">
        <f t="shared" si="38"/>
        <v>2018</v>
      </c>
      <c r="C815" t="str">
        <f t="shared" si="36"/>
        <v>Finland</v>
      </c>
      <c r="D815">
        <f>VLOOKUP($C815&amp;D$1,Sheet2!$A$2:$W$219,MATCH(Setup!$B815,Sheet2!$A$1:$W$1,0),FALSE)</f>
        <v>2.3625344137936795</v>
      </c>
      <c r="E815">
        <f>VLOOKUP($C815&amp;E$1,Sheet2!$A$2:$W$219,MATCH(Setup!$B815,Sheet2!$A$1:$W$1,0),FALSE)</f>
        <v>13.901845425989027</v>
      </c>
    </row>
    <row r="816" spans="1:5" x14ac:dyDescent="0.4">
      <c r="A816">
        <f t="shared" si="37"/>
        <v>41</v>
      </c>
      <c r="B816">
        <f t="shared" si="38"/>
        <v>2019</v>
      </c>
      <c r="C816" t="str">
        <f t="shared" si="36"/>
        <v>Finland</v>
      </c>
      <c r="D816">
        <f>VLOOKUP($C816&amp;D$1,Sheet2!$A$2:$W$219,MATCH(Setup!$B816,Sheet2!$A$1:$W$1,0),FALSE)</f>
        <v>5.5357874125849955</v>
      </c>
      <c r="E816">
        <f>VLOOKUP($C816&amp;E$1,Sheet2!$A$2:$W$219,MATCH(Setup!$B816,Sheet2!$A$1:$W$1,0),FALSE)</f>
        <v>4.6583252011396743</v>
      </c>
    </row>
    <row r="817" spans="1:5" x14ac:dyDescent="0.4">
      <c r="A817">
        <f t="shared" si="37"/>
        <v>41</v>
      </c>
      <c r="B817">
        <f t="shared" si="38"/>
        <v>2020</v>
      </c>
      <c r="C817" t="str">
        <f t="shared" si="36"/>
        <v>Finland</v>
      </c>
      <c r="D817">
        <f>VLOOKUP($C817&amp;D$1,Sheet2!$A$2:$W$219,MATCH(Setup!$B817,Sheet2!$A$1:$W$1,0),FALSE)</f>
        <v>5.3596856144693641</v>
      </c>
      <c r="E817">
        <f>VLOOKUP($C817&amp;E$1,Sheet2!$A$2:$W$219,MATCH(Setup!$B817,Sheet2!$A$1:$W$1,0),FALSE)</f>
        <v>5.1061181823925805</v>
      </c>
    </row>
    <row r="818" spans="1:5" x14ac:dyDescent="0.4">
      <c r="A818">
        <f t="shared" si="37"/>
        <v>41</v>
      </c>
      <c r="B818">
        <f t="shared" si="38"/>
        <v>2021</v>
      </c>
      <c r="C818" t="str">
        <f t="shared" si="36"/>
        <v>Finland</v>
      </c>
      <c r="D818">
        <f>VLOOKUP($C818&amp;D$1,Sheet2!$A$2:$W$219,MATCH(Setup!$B818,Sheet2!$A$1:$W$1,0),FALSE)</f>
        <v>4.4229438723464876</v>
      </c>
      <c r="E818">
        <f>VLOOKUP($C818&amp;E$1,Sheet2!$A$2:$W$219,MATCH(Setup!$B818,Sheet2!$A$1:$W$1,0),FALSE)</f>
        <v>18.243121531231282</v>
      </c>
    </row>
    <row r="819" spans="1:5" x14ac:dyDescent="0.4">
      <c r="A819">
        <f t="shared" si="37"/>
        <v>41</v>
      </c>
      <c r="B819">
        <f t="shared" si="38"/>
        <v>2022</v>
      </c>
      <c r="C819" t="str">
        <f t="shared" si="36"/>
        <v>Finland</v>
      </c>
      <c r="D819">
        <f>VLOOKUP($C819&amp;D$1,Sheet2!$A$2:$W$219,MATCH(Setup!$B819,Sheet2!$A$1:$W$1,0),FALSE)</f>
        <v>3.7532738787643791</v>
      </c>
      <c r="E819">
        <f>VLOOKUP($C819&amp;E$1,Sheet2!$A$2:$W$219,MATCH(Setup!$B819,Sheet2!$A$1:$W$1,0),FALSE)</f>
        <v>20.531157270029674</v>
      </c>
    </row>
    <row r="820" spans="1:5" x14ac:dyDescent="0.4">
      <c r="A820">
        <f t="shared" si="37"/>
        <v>41</v>
      </c>
      <c r="B820">
        <f t="shared" si="38"/>
        <v>2023</v>
      </c>
      <c r="C820" t="str">
        <f t="shared" si="36"/>
        <v>Finland</v>
      </c>
      <c r="D820">
        <f>VLOOKUP($C820&amp;D$1,Sheet2!$A$2:$W$219,MATCH(Setup!$B820,Sheet2!$A$1:$W$1,0),FALSE)</f>
        <v>3.4317243147270777</v>
      </c>
      <c r="E820">
        <f>VLOOKUP($C820&amp;E$1,Sheet2!$A$2:$W$219,MATCH(Setup!$B820,Sheet2!$A$1:$W$1,0),FALSE)</f>
        <v>8.8071065989847721</v>
      </c>
    </row>
    <row r="821" spans="1:5" x14ac:dyDescent="0.4">
      <c r="A821">
        <f t="shared" si="37"/>
        <v>41</v>
      </c>
      <c r="B821">
        <f t="shared" si="38"/>
        <v>2024</v>
      </c>
      <c r="C821" t="str">
        <f t="shared" si="36"/>
        <v>Finland</v>
      </c>
      <c r="D821" t="str">
        <f>VLOOKUP($C821&amp;D$1,Sheet2!$A$2:$W$219,MATCH(Setup!$B821,Sheet2!$A$1:$W$1,0),FALSE)</f>
        <v/>
      </c>
      <c r="E821" t="str">
        <f>VLOOKUP($C821&amp;E$1,Sheet2!$A$2:$W$219,MATCH(Setup!$B821,Sheet2!$A$1:$W$1,0),FALSE)</f>
        <v/>
      </c>
    </row>
    <row r="822" spans="1:5" x14ac:dyDescent="0.4">
      <c r="A822">
        <f t="shared" si="37"/>
        <v>42</v>
      </c>
      <c r="B822">
        <f t="shared" si="38"/>
        <v>2005</v>
      </c>
      <c r="C822" t="str">
        <f t="shared" si="36"/>
        <v>Gabon</v>
      </c>
      <c r="D822">
        <f>VLOOKUP($C822&amp;D$1,Sheet2!$A$2:$W$219,MATCH(Setup!$B822,Sheet2!$A$1:$W$1,0),FALSE)</f>
        <v>0</v>
      </c>
      <c r="E822" t="str">
        <f>VLOOKUP($C822&amp;E$1,Sheet2!$A$2:$W$219,MATCH(Setup!$B822,Sheet2!$A$1:$W$1,0),FALSE)</f>
        <v/>
      </c>
    </row>
    <row r="823" spans="1:5" x14ac:dyDescent="0.4">
      <c r="A823">
        <f t="shared" si="37"/>
        <v>42</v>
      </c>
      <c r="B823">
        <f t="shared" si="38"/>
        <v>2006</v>
      </c>
      <c r="C823" t="str">
        <f t="shared" si="36"/>
        <v>Gabon</v>
      </c>
      <c r="D823">
        <f>VLOOKUP($C823&amp;D$1,Sheet2!$A$2:$W$219,MATCH(Setup!$B823,Sheet2!$A$1:$W$1,0),FALSE)</f>
        <v>0</v>
      </c>
      <c r="E823" t="str">
        <f>VLOOKUP($C823&amp;E$1,Sheet2!$A$2:$W$219,MATCH(Setup!$B823,Sheet2!$A$1:$W$1,0),FALSE)</f>
        <v/>
      </c>
    </row>
    <row r="824" spans="1:5" x14ac:dyDescent="0.4">
      <c r="A824">
        <f t="shared" si="37"/>
        <v>42</v>
      </c>
      <c r="B824">
        <f t="shared" si="38"/>
        <v>2007</v>
      </c>
      <c r="C824" t="str">
        <f t="shared" si="36"/>
        <v>Gabon</v>
      </c>
      <c r="D824">
        <f>VLOOKUP($C824&amp;D$1,Sheet2!$A$2:$W$219,MATCH(Setup!$B824,Sheet2!$A$1:$W$1,0),FALSE)</f>
        <v>0</v>
      </c>
      <c r="E824" t="str">
        <f>VLOOKUP($C824&amp;E$1,Sheet2!$A$2:$W$219,MATCH(Setup!$B824,Sheet2!$A$1:$W$1,0),FALSE)</f>
        <v/>
      </c>
    </row>
    <row r="825" spans="1:5" x14ac:dyDescent="0.4">
      <c r="A825">
        <f t="shared" si="37"/>
        <v>42</v>
      </c>
      <c r="B825">
        <f t="shared" si="38"/>
        <v>2008</v>
      </c>
      <c r="C825" t="str">
        <f t="shared" si="36"/>
        <v>Gabon</v>
      </c>
      <c r="D825">
        <f>VLOOKUP($C825&amp;D$1,Sheet2!$A$2:$W$219,MATCH(Setup!$B825,Sheet2!$A$1:$W$1,0),FALSE)</f>
        <v>0</v>
      </c>
      <c r="E825" t="str">
        <f>VLOOKUP($C825&amp;E$1,Sheet2!$A$2:$W$219,MATCH(Setup!$B825,Sheet2!$A$1:$W$1,0),FALSE)</f>
        <v/>
      </c>
    </row>
    <row r="826" spans="1:5" x14ac:dyDescent="0.4">
      <c r="A826">
        <f t="shared" si="37"/>
        <v>42</v>
      </c>
      <c r="B826">
        <f t="shared" si="38"/>
        <v>2009</v>
      </c>
      <c r="C826" t="str">
        <f t="shared" si="36"/>
        <v>Gabon</v>
      </c>
      <c r="D826">
        <f>VLOOKUP($C826&amp;D$1,Sheet2!$A$2:$W$219,MATCH(Setup!$B826,Sheet2!$A$1:$W$1,0),FALSE)</f>
        <v>0</v>
      </c>
      <c r="E826" t="str">
        <f>VLOOKUP($C826&amp;E$1,Sheet2!$A$2:$W$219,MATCH(Setup!$B826,Sheet2!$A$1:$W$1,0),FALSE)</f>
        <v/>
      </c>
    </row>
    <row r="827" spans="1:5" x14ac:dyDescent="0.4">
      <c r="A827">
        <f t="shared" si="37"/>
        <v>42</v>
      </c>
      <c r="B827">
        <f t="shared" si="38"/>
        <v>2010</v>
      </c>
      <c r="C827" t="str">
        <f t="shared" si="36"/>
        <v>Gabon</v>
      </c>
      <c r="D827">
        <f>VLOOKUP($C827&amp;D$1,Sheet2!$A$2:$W$219,MATCH(Setup!$B827,Sheet2!$A$1:$W$1,0),FALSE)</f>
        <v>1150.7303154095425</v>
      </c>
      <c r="E827">
        <f>VLOOKUP($C827&amp;E$1,Sheet2!$A$2:$W$219,MATCH(Setup!$B827,Sheet2!$A$1:$W$1,0),FALSE)</f>
        <v>-10.839539812291855</v>
      </c>
    </row>
    <row r="828" spans="1:5" x14ac:dyDescent="0.4">
      <c r="A828">
        <f t="shared" si="37"/>
        <v>42</v>
      </c>
      <c r="B828">
        <f t="shared" si="38"/>
        <v>2011</v>
      </c>
      <c r="C828" t="str">
        <f t="shared" si="36"/>
        <v>Gabon</v>
      </c>
      <c r="D828">
        <f>VLOOKUP($C828&amp;D$1,Sheet2!$A$2:$W$219,MATCH(Setup!$B828,Sheet2!$A$1:$W$1,0),FALSE)</f>
        <v>1395.5671073502635</v>
      </c>
      <c r="E828">
        <f>VLOOKUP($C828&amp;E$1,Sheet2!$A$2:$W$219,MATCH(Setup!$B828,Sheet2!$A$1:$W$1,0),FALSE)</f>
        <v>23.70935064935065</v>
      </c>
    </row>
    <row r="829" spans="1:5" x14ac:dyDescent="0.4">
      <c r="A829">
        <f t="shared" si="37"/>
        <v>42</v>
      </c>
      <c r="B829">
        <f t="shared" si="38"/>
        <v>2012</v>
      </c>
      <c r="C829" t="str">
        <f t="shared" si="36"/>
        <v>Gabon</v>
      </c>
      <c r="D829">
        <f>VLOOKUP($C829&amp;D$1,Sheet2!$A$2:$W$219,MATCH(Setup!$B829,Sheet2!$A$1:$W$1,0),FALSE)</f>
        <v>1677.5630667532071</v>
      </c>
      <c r="E829">
        <f>VLOOKUP($C829&amp;E$1,Sheet2!$A$2:$W$219,MATCH(Setup!$B829,Sheet2!$A$1:$W$1,0),FALSE)</f>
        <v>9.7226374526466675</v>
      </c>
    </row>
    <row r="830" spans="1:5" x14ac:dyDescent="0.4">
      <c r="A830">
        <f t="shared" si="37"/>
        <v>42</v>
      </c>
      <c r="B830">
        <f t="shared" si="38"/>
        <v>2013</v>
      </c>
      <c r="C830" t="str">
        <f t="shared" si="36"/>
        <v>Gabon</v>
      </c>
      <c r="D830">
        <f>VLOOKUP($C830&amp;D$1,Sheet2!$A$2:$W$219,MATCH(Setup!$B830,Sheet2!$A$1:$W$1,0),FALSE)</f>
        <v>1576.2634603799256</v>
      </c>
      <c r="E830">
        <f>VLOOKUP($C830&amp;E$1,Sheet2!$A$2:$W$219,MATCH(Setup!$B830,Sheet2!$A$1:$W$1,0),FALSE)</f>
        <v>7.2033853477915892</v>
      </c>
    </row>
    <row r="831" spans="1:5" x14ac:dyDescent="0.4">
      <c r="A831">
        <f t="shared" si="37"/>
        <v>42</v>
      </c>
      <c r="B831">
        <f t="shared" si="38"/>
        <v>2014</v>
      </c>
      <c r="C831" t="str">
        <f t="shared" si="36"/>
        <v>Gabon</v>
      </c>
      <c r="D831">
        <f>VLOOKUP($C831&amp;D$1,Sheet2!$A$2:$W$219,MATCH(Setup!$B831,Sheet2!$A$1:$W$1,0),FALSE)</f>
        <v>1163.5452919116067</v>
      </c>
      <c r="E831">
        <f>VLOOKUP($C831&amp;E$1,Sheet2!$A$2:$W$219,MATCH(Setup!$B831,Sheet2!$A$1:$W$1,0),FALSE)</f>
        <v>8.5009993916746325</v>
      </c>
    </row>
    <row r="832" spans="1:5" x14ac:dyDescent="0.4">
      <c r="A832">
        <f t="shared" si="37"/>
        <v>42</v>
      </c>
      <c r="B832">
        <f t="shared" si="38"/>
        <v>2015</v>
      </c>
      <c r="C832" t="str">
        <f t="shared" si="36"/>
        <v>Gabon</v>
      </c>
      <c r="D832">
        <f>VLOOKUP($C832&amp;D$1,Sheet2!$A$2:$W$219,MATCH(Setup!$B832,Sheet2!$A$1:$W$1,0),FALSE)</f>
        <v>1077.740851767828</v>
      </c>
      <c r="E832">
        <f>VLOOKUP($C832&amp;E$1,Sheet2!$A$2:$W$219,MATCH(Setup!$B832,Sheet2!$A$1:$W$1,0),FALSE)</f>
        <v>7.3760385394121339</v>
      </c>
    </row>
    <row r="833" spans="1:5" x14ac:dyDescent="0.4">
      <c r="A833">
        <f t="shared" si="37"/>
        <v>42</v>
      </c>
      <c r="B833">
        <f t="shared" si="38"/>
        <v>2016</v>
      </c>
      <c r="C833" t="str">
        <f t="shared" si="36"/>
        <v>Gabon</v>
      </c>
      <c r="D833">
        <f>VLOOKUP($C833&amp;D$1,Sheet2!$A$2:$W$219,MATCH(Setup!$B833,Sheet2!$A$1:$W$1,0),FALSE)</f>
        <v>977.50431072340302</v>
      </c>
      <c r="E833">
        <f>VLOOKUP($C833&amp;E$1,Sheet2!$A$2:$W$219,MATCH(Setup!$B833,Sheet2!$A$1:$W$1,0),FALSE)</f>
        <v>7.295695970695971</v>
      </c>
    </row>
    <row r="834" spans="1:5" x14ac:dyDescent="0.4">
      <c r="A834">
        <f t="shared" si="37"/>
        <v>42</v>
      </c>
      <c r="B834">
        <f t="shared" si="38"/>
        <v>2017</v>
      </c>
      <c r="C834" t="str">
        <f t="shared" si="36"/>
        <v>Gabon</v>
      </c>
      <c r="D834">
        <f>VLOOKUP($C834&amp;D$1,Sheet2!$A$2:$W$219,MATCH(Setup!$B834,Sheet2!$A$1:$W$1,0),FALSE)</f>
        <v>907.91027553150764</v>
      </c>
      <c r="E834">
        <f>VLOOKUP($C834&amp;E$1,Sheet2!$A$2:$W$219,MATCH(Setup!$B834,Sheet2!$A$1:$W$1,0),FALSE)</f>
        <v>12.928036126056879</v>
      </c>
    </row>
    <row r="835" spans="1:5" x14ac:dyDescent="0.4">
      <c r="A835">
        <f t="shared" si="37"/>
        <v>42</v>
      </c>
      <c r="B835">
        <f t="shared" si="38"/>
        <v>2018</v>
      </c>
      <c r="C835" t="str">
        <f t="shared" ref="C835:C898" si="39">VLOOKUP(A835,$G$5:$H$114,2,FALSE)</f>
        <v>Gabon</v>
      </c>
      <c r="D835">
        <f>VLOOKUP($C835&amp;D$1,Sheet2!$A$2:$W$219,MATCH(Setup!$B835,Sheet2!$A$1:$W$1,0),FALSE)</f>
        <v>1243.4340825343438</v>
      </c>
      <c r="E835">
        <f>VLOOKUP($C835&amp;E$1,Sheet2!$A$2:$W$219,MATCH(Setup!$B835,Sheet2!$A$1:$W$1,0),FALSE)</f>
        <v>6.9780376977448668</v>
      </c>
    </row>
    <row r="836" spans="1:5" x14ac:dyDescent="0.4">
      <c r="A836">
        <f t="shared" si="37"/>
        <v>42</v>
      </c>
      <c r="B836">
        <f t="shared" si="38"/>
        <v>2019</v>
      </c>
      <c r="C836" t="str">
        <f t="shared" si="39"/>
        <v>Gabon</v>
      </c>
      <c r="D836">
        <f>VLOOKUP($C836&amp;D$1,Sheet2!$A$2:$W$219,MATCH(Setup!$B836,Sheet2!$A$1:$W$1,0),FALSE)</f>
        <v>1102.2661312537714</v>
      </c>
      <c r="E836">
        <f>VLOOKUP($C836&amp;E$1,Sheet2!$A$2:$W$219,MATCH(Setup!$B836,Sheet2!$A$1:$W$1,0),FALSE)</f>
        <v>13.103230814009896</v>
      </c>
    </row>
    <row r="837" spans="1:5" x14ac:dyDescent="0.4">
      <c r="A837">
        <f t="shared" si="37"/>
        <v>42</v>
      </c>
      <c r="B837">
        <f t="shared" si="38"/>
        <v>2020</v>
      </c>
      <c r="C837" t="str">
        <f t="shared" si="39"/>
        <v>Gabon</v>
      </c>
      <c r="D837">
        <f>VLOOKUP($C837&amp;D$1,Sheet2!$A$2:$W$219,MATCH(Setup!$B837,Sheet2!$A$1:$W$1,0),FALSE)</f>
        <v>1034.8047547503122</v>
      </c>
      <c r="E837">
        <f>VLOOKUP($C837&amp;E$1,Sheet2!$A$2:$W$219,MATCH(Setup!$B837,Sheet2!$A$1:$W$1,0),FALSE)</f>
        <v>10.300638467677574</v>
      </c>
    </row>
    <row r="838" spans="1:5" x14ac:dyDescent="0.4">
      <c r="A838">
        <f t="shared" si="37"/>
        <v>42</v>
      </c>
      <c r="B838">
        <f t="shared" si="38"/>
        <v>2021</v>
      </c>
      <c r="C838" t="str">
        <f t="shared" si="39"/>
        <v>Gabon</v>
      </c>
      <c r="D838">
        <f>VLOOKUP($C838&amp;D$1,Sheet2!$A$2:$W$219,MATCH(Setup!$B838,Sheet2!$A$1:$W$1,0),FALSE)</f>
        <v>1177.2296593098395</v>
      </c>
      <c r="E838">
        <f>VLOOKUP($C838&amp;E$1,Sheet2!$A$2:$W$219,MATCH(Setup!$B838,Sheet2!$A$1:$W$1,0),FALSE)</f>
        <v>36.453533667223148</v>
      </c>
    </row>
    <row r="839" spans="1:5" x14ac:dyDescent="0.4">
      <c r="A839">
        <f t="shared" si="37"/>
        <v>42</v>
      </c>
      <c r="B839">
        <f t="shared" si="38"/>
        <v>2022</v>
      </c>
      <c r="C839" t="str">
        <f t="shared" si="39"/>
        <v>Gabon</v>
      </c>
      <c r="D839">
        <f>VLOOKUP($C839&amp;D$1,Sheet2!$A$2:$W$219,MATCH(Setup!$B839,Sheet2!$A$1:$W$1,0),FALSE)</f>
        <v>1299.0821490400449</v>
      </c>
      <c r="E839">
        <f>VLOOKUP($C839&amp;E$1,Sheet2!$A$2:$W$219,MATCH(Setup!$B839,Sheet2!$A$1:$W$1,0),FALSE)</f>
        <v>20.474509229416935</v>
      </c>
    </row>
    <row r="840" spans="1:5" x14ac:dyDescent="0.4">
      <c r="A840">
        <f t="shared" si="37"/>
        <v>42</v>
      </c>
      <c r="B840">
        <f t="shared" si="38"/>
        <v>2023</v>
      </c>
      <c r="C840" t="str">
        <f t="shared" si="39"/>
        <v>Gabon</v>
      </c>
      <c r="D840" t="str">
        <f>VLOOKUP($C840&amp;D$1,Sheet2!$A$2:$W$219,MATCH(Setup!$B840,Sheet2!$A$1:$W$1,0),FALSE)</f>
        <v/>
      </c>
      <c r="E840">
        <f>VLOOKUP($C840&amp;E$1,Sheet2!$A$2:$W$219,MATCH(Setup!$B840,Sheet2!$A$1:$W$1,0),FALSE)</f>
        <v>19.161435650998648</v>
      </c>
    </row>
    <row r="841" spans="1:5" x14ac:dyDescent="0.4">
      <c r="A841">
        <f t="shared" si="37"/>
        <v>42</v>
      </c>
      <c r="B841">
        <f t="shared" si="38"/>
        <v>2024</v>
      </c>
      <c r="C841" t="str">
        <f t="shared" si="39"/>
        <v>Gabon</v>
      </c>
      <c r="D841" t="str">
        <f>VLOOKUP($C841&amp;D$1,Sheet2!$A$2:$W$219,MATCH(Setup!$B841,Sheet2!$A$1:$W$1,0),FALSE)</f>
        <v/>
      </c>
      <c r="E841" t="str">
        <f>VLOOKUP($C841&amp;E$1,Sheet2!$A$2:$W$219,MATCH(Setup!$B841,Sheet2!$A$1:$W$1,0),FALSE)</f>
        <v/>
      </c>
    </row>
    <row r="842" spans="1:5" x14ac:dyDescent="0.4">
      <c r="A842">
        <f t="shared" si="37"/>
        <v>43</v>
      </c>
      <c r="B842">
        <f t="shared" si="38"/>
        <v>2005</v>
      </c>
      <c r="C842" t="str">
        <f t="shared" si="39"/>
        <v>Gambia, The</v>
      </c>
      <c r="D842">
        <f>VLOOKUP($C842&amp;D$1,Sheet2!$A$2:$W$219,MATCH(Setup!$B842,Sheet2!$A$1:$W$1,0),FALSE)</f>
        <v>29.69261981650375</v>
      </c>
      <c r="E842">
        <f>VLOOKUP($C842&amp;E$1,Sheet2!$A$2:$W$219,MATCH(Setup!$B842,Sheet2!$A$1:$W$1,0),FALSE)</f>
        <v>5.9695157165250397</v>
      </c>
    </row>
    <row r="843" spans="1:5" x14ac:dyDescent="0.4">
      <c r="A843">
        <f t="shared" si="37"/>
        <v>43</v>
      </c>
      <c r="B843">
        <f t="shared" si="38"/>
        <v>2006</v>
      </c>
      <c r="C843" t="str">
        <f t="shared" si="39"/>
        <v>Gambia, The</v>
      </c>
      <c r="D843">
        <f>VLOOKUP($C843&amp;D$1,Sheet2!$A$2:$W$219,MATCH(Setup!$B843,Sheet2!$A$1:$W$1,0),FALSE)</f>
        <v>20.392469578968779</v>
      </c>
      <c r="E843">
        <f>VLOOKUP($C843&amp;E$1,Sheet2!$A$2:$W$219,MATCH(Setup!$B843,Sheet2!$A$1:$W$1,0),FALSE)</f>
        <v>5.1487224914085683</v>
      </c>
    </row>
    <row r="844" spans="1:5" x14ac:dyDescent="0.4">
      <c r="A844">
        <f t="shared" si="37"/>
        <v>43</v>
      </c>
      <c r="B844">
        <f t="shared" si="38"/>
        <v>2007</v>
      </c>
      <c r="C844" t="str">
        <f t="shared" si="39"/>
        <v>Gambia, The</v>
      </c>
      <c r="D844">
        <f>VLOOKUP($C844&amp;D$1,Sheet2!$A$2:$W$219,MATCH(Setup!$B844,Sheet2!$A$1:$W$1,0),FALSE)</f>
        <v>13.361227614549184</v>
      </c>
      <c r="E844">
        <f>VLOOKUP($C844&amp;E$1,Sheet2!$A$2:$W$219,MATCH(Setup!$B844,Sheet2!$A$1:$W$1,0),FALSE)</f>
        <v>18.277102229967916</v>
      </c>
    </row>
    <row r="845" spans="1:5" x14ac:dyDescent="0.4">
      <c r="A845">
        <f t="shared" si="37"/>
        <v>43</v>
      </c>
      <c r="B845">
        <f t="shared" si="38"/>
        <v>2008</v>
      </c>
      <c r="C845" t="str">
        <f t="shared" si="39"/>
        <v>Gambia, The</v>
      </c>
      <c r="D845">
        <f>VLOOKUP($C845&amp;D$1,Sheet2!$A$2:$W$219,MATCH(Setup!$B845,Sheet2!$A$1:$W$1,0),FALSE)</f>
        <v>10.942760629432028</v>
      </c>
      <c r="E845">
        <f>VLOOKUP($C845&amp;E$1,Sheet2!$A$2:$W$219,MATCH(Setup!$B845,Sheet2!$A$1:$W$1,0),FALSE)</f>
        <v>17.420849045128328</v>
      </c>
    </row>
    <row r="846" spans="1:5" x14ac:dyDescent="0.4">
      <c r="A846">
        <f t="shared" si="37"/>
        <v>43</v>
      </c>
      <c r="B846">
        <f t="shared" si="38"/>
        <v>2009</v>
      </c>
      <c r="C846" t="str">
        <f t="shared" si="39"/>
        <v>Gambia, The</v>
      </c>
      <c r="D846">
        <f>VLOOKUP($C846&amp;D$1,Sheet2!$A$2:$W$219,MATCH(Setup!$B846,Sheet2!$A$1:$W$1,0),FALSE)</f>
        <v>12.925185626322177</v>
      </c>
      <c r="E846">
        <f>VLOOKUP($C846&amp;E$1,Sheet2!$A$2:$W$219,MATCH(Setup!$B846,Sheet2!$A$1:$W$1,0),FALSE)</f>
        <v>4.394164464214966</v>
      </c>
    </row>
    <row r="847" spans="1:5" x14ac:dyDescent="0.4">
      <c r="A847">
        <f t="shared" si="37"/>
        <v>43</v>
      </c>
      <c r="B847">
        <f t="shared" si="38"/>
        <v>2010</v>
      </c>
      <c r="C847" t="str">
        <f t="shared" si="39"/>
        <v>Gambia, The</v>
      </c>
      <c r="D847">
        <f>VLOOKUP($C847&amp;D$1,Sheet2!$A$2:$W$219,MATCH(Setup!$B847,Sheet2!$A$1:$W$1,0),FALSE)</f>
        <v>13.941893635323463</v>
      </c>
      <c r="E847">
        <f>VLOOKUP($C847&amp;E$1,Sheet2!$A$2:$W$219,MATCH(Setup!$B847,Sheet2!$A$1:$W$1,0),FALSE)</f>
        <v>9.3698596477433558</v>
      </c>
    </row>
    <row r="848" spans="1:5" x14ac:dyDescent="0.4">
      <c r="A848">
        <f t="shared" si="37"/>
        <v>43</v>
      </c>
      <c r="B848">
        <f t="shared" si="38"/>
        <v>2011</v>
      </c>
      <c r="C848" t="str">
        <f t="shared" si="39"/>
        <v>Gambia, The</v>
      </c>
      <c r="D848">
        <f>VLOOKUP($C848&amp;D$1,Sheet2!$A$2:$W$219,MATCH(Setup!$B848,Sheet2!$A$1:$W$1,0),FALSE)</f>
        <v>12.884567343788937</v>
      </c>
      <c r="E848">
        <f>VLOOKUP($C848&amp;E$1,Sheet2!$A$2:$W$219,MATCH(Setup!$B848,Sheet2!$A$1:$W$1,0),FALSE)</f>
        <v>6.4340409075283604</v>
      </c>
    </row>
    <row r="849" spans="1:5" x14ac:dyDescent="0.4">
      <c r="A849">
        <f t="shared" si="37"/>
        <v>43</v>
      </c>
      <c r="B849">
        <f t="shared" si="38"/>
        <v>2012</v>
      </c>
      <c r="C849" t="str">
        <f t="shared" si="39"/>
        <v>Gambia, The</v>
      </c>
      <c r="D849">
        <f>VLOOKUP($C849&amp;D$1,Sheet2!$A$2:$W$219,MATCH(Setup!$B849,Sheet2!$A$1:$W$1,0),FALSE)</f>
        <v>12.424286302743468</v>
      </c>
      <c r="E849">
        <f>VLOOKUP($C849&amp;E$1,Sheet2!$A$2:$W$219,MATCH(Setup!$B849,Sheet2!$A$1:$W$1,0),FALSE)</f>
        <v>7.2071774895931204</v>
      </c>
    </row>
    <row r="850" spans="1:5" x14ac:dyDescent="0.4">
      <c r="A850">
        <f t="shared" si="37"/>
        <v>43</v>
      </c>
      <c r="B850">
        <f t="shared" si="38"/>
        <v>2013</v>
      </c>
      <c r="C850" t="str">
        <f t="shared" si="39"/>
        <v>Gambia, The</v>
      </c>
      <c r="D850">
        <f>VLOOKUP($C850&amp;D$1,Sheet2!$A$2:$W$219,MATCH(Setup!$B850,Sheet2!$A$1:$W$1,0),FALSE)</f>
        <v>12.57211622686903</v>
      </c>
      <c r="E850">
        <f>VLOOKUP($C850&amp;E$1,Sheet2!$A$2:$W$219,MATCH(Setup!$B850,Sheet2!$A$1:$W$1,0),FALSE)</f>
        <v>14.059617734644723</v>
      </c>
    </row>
    <row r="851" spans="1:5" x14ac:dyDescent="0.4">
      <c r="A851">
        <f t="shared" si="37"/>
        <v>43</v>
      </c>
      <c r="B851">
        <f t="shared" si="38"/>
        <v>2014</v>
      </c>
      <c r="C851" t="str">
        <f t="shared" si="39"/>
        <v>Gambia, The</v>
      </c>
      <c r="D851">
        <f>VLOOKUP($C851&amp;D$1,Sheet2!$A$2:$W$219,MATCH(Setup!$B851,Sheet2!$A$1:$W$1,0),FALSE)</f>
        <v>13.915523886111172</v>
      </c>
      <c r="E851">
        <f>VLOOKUP($C851&amp;E$1,Sheet2!$A$2:$W$219,MATCH(Setup!$B851,Sheet2!$A$1:$W$1,0),FALSE)</f>
        <v>20.736509479824985</v>
      </c>
    </row>
    <row r="852" spans="1:5" x14ac:dyDescent="0.4">
      <c r="A852">
        <f t="shared" si="37"/>
        <v>43</v>
      </c>
      <c r="B852">
        <f t="shared" si="38"/>
        <v>2015</v>
      </c>
      <c r="C852" t="str">
        <f t="shared" si="39"/>
        <v>Gambia, The</v>
      </c>
      <c r="D852">
        <f>VLOOKUP($C852&amp;D$1,Sheet2!$A$2:$W$219,MATCH(Setup!$B852,Sheet2!$A$1:$W$1,0),FALSE)</f>
        <v>12.309245264406897</v>
      </c>
      <c r="E852">
        <f>VLOOKUP($C852&amp;E$1,Sheet2!$A$2:$W$219,MATCH(Setup!$B852,Sheet2!$A$1:$W$1,0),FALSE)</f>
        <v>12.568571173193234</v>
      </c>
    </row>
    <row r="853" spans="1:5" x14ac:dyDescent="0.4">
      <c r="A853">
        <f t="shared" si="37"/>
        <v>43</v>
      </c>
      <c r="B853">
        <f t="shared" si="38"/>
        <v>2016</v>
      </c>
      <c r="C853" t="str">
        <f t="shared" si="39"/>
        <v>Gambia, The</v>
      </c>
      <c r="D853">
        <f>VLOOKUP($C853&amp;D$1,Sheet2!$A$2:$W$219,MATCH(Setup!$B853,Sheet2!$A$1:$W$1,0),FALSE)</f>
        <v>12.46567077605299</v>
      </c>
      <c r="E853">
        <f>VLOOKUP($C853&amp;E$1,Sheet2!$A$2:$W$219,MATCH(Setup!$B853,Sheet2!$A$1:$W$1,0),FALSE)</f>
        <v>23.912836254166077</v>
      </c>
    </row>
    <row r="854" spans="1:5" x14ac:dyDescent="0.4">
      <c r="A854">
        <f t="shared" si="37"/>
        <v>43</v>
      </c>
      <c r="B854">
        <f t="shared" si="38"/>
        <v>2017</v>
      </c>
      <c r="C854" t="str">
        <f t="shared" si="39"/>
        <v>Gambia, The</v>
      </c>
      <c r="D854">
        <f>VLOOKUP($C854&amp;D$1,Sheet2!$A$2:$W$219,MATCH(Setup!$B854,Sheet2!$A$1:$W$1,0),FALSE)</f>
        <v>11.344049490446075</v>
      </c>
      <c r="E854">
        <f>VLOOKUP($C854&amp;E$1,Sheet2!$A$2:$W$219,MATCH(Setup!$B854,Sheet2!$A$1:$W$1,0),FALSE)</f>
        <v>138.00301743406348</v>
      </c>
    </row>
    <row r="855" spans="1:5" x14ac:dyDescent="0.4">
      <c r="A855">
        <f t="shared" ref="A855:A918" si="40">A835+1</f>
        <v>43</v>
      </c>
      <c r="B855">
        <f t="shared" ref="B855:B918" si="41">B835</f>
        <v>2018</v>
      </c>
      <c r="C855" t="str">
        <f t="shared" si="39"/>
        <v>Gambia, The</v>
      </c>
      <c r="D855">
        <f>VLOOKUP($C855&amp;D$1,Sheet2!$A$2:$W$219,MATCH(Setup!$B855,Sheet2!$A$1:$W$1,0),FALSE)</f>
        <v>11.003518778616893</v>
      </c>
      <c r="E855">
        <f>VLOOKUP($C855&amp;E$1,Sheet2!$A$2:$W$219,MATCH(Setup!$B855,Sheet2!$A$1:$W$1,0),FALSE)</f>
        <v>29.543446806800372</v>
      </c>
    </row>
    <row r="856" spans="1:5" x14ac:dyDescent="0.4">
      <c r="A856">
        <f t="shared" si="40"/>
        <v>43</v>
      </c>
      <c r="B856">
        <f t="shared" si="41"/>
        <v>2019</v>
      </c>
      <c r="C856" t="str">
        <f t="shared" si="39"/>
        <v>Gambia, The</v>
      </c>
      <c r="D856">
        <f>VLOOKUP($C856&amp;D$1,Sheet2!$A$2:$W$219,MATCH(Setup!$B856,Sheet2!$A$1:$W$1,0),FALSE)</f>
        <v>12.39093125575471</v>
      </c>
      <c r="E856">
        <f>VLOOKUP($C856&amp;E$1,Sheet2!$A$2:$W$219,MATCH(Setup!$B856,Sheet2!$A$1:$W$1,0),FALSE)</f>
        <v>15.177034961388728</v>
      </c>
    </row>
    <row r="857" spans="1:5" x14ac:dyDescent="0.4">
      <c r="A857">
        <f t="shared" si="40"/>
        <v>43</v>
      </c>
      <c r="B857">
        <f t="shared" si="41"/>
        <v>2020</v>
      </c>
      <c r="C857" t="str">
        <f t="shared" si="39"/>
        <v>Gambia, The</v>
      </c>
      <c r="D857">
        <f>VLOOKUP($C857&amp;D$1,Sheet2!$A$2:$W$219,MATCH(Setup!$B857,Sheet2!$A$1:$W$1,0),FALSE)</f>
        <v>13.31396515035342</v>
      </c>
      <c r="E857">
        <f>VLOOKUP($C857&amp;E$1,Sheet2!$A$2:$W$219,MATCH(Setup!$B857,Sheet2!$A$1:$W$1,0),FALSE)</f>
        <v>15.641555982969356</v>
      </c>
    </row>
    <row r="858" spans="1:5" x14ac:dyDescent="0.4">
      <c r="A858">
        <f t="shared" si="40"/>
        <v>43</v>
      </c>
      <c r="B858">
        <f t="shared" si="41"/>
        <v>2021</v>
      </c>
      <c r="C858" t="str">
        <f t="shared" si="39"/>
        <v>Gambia, The</v>
      </c>
      <c r="D858">
        <f>VLOOKUP($C858&amp;D$1,Sheet2!$A$2:$W$219,MATCH(Setup!$B858,Sheet2!$A$1:$W$1,0),FALSE)</f>
        <v>13.5525079008567</v>
      </c>
      <c r="E858">
        <f>VLOOKUP($C858&amp;E$1,Sheet2!$A$2:$W$219,MATCH(Setup!$B858,Sheet2!$A$1:$W$1,0),FALSE)</f>
        <v>12.756010597012423</v>
      </c>
    </row>
    <row r="859" spans="1:5" x14ac:dyDescent="0.4">
      <c r="A859">
        <f t="shared" si="40"/>
        <v>43</v>
      </c>
      <c r="B859">
        <f t="shared" si="41"/>
        <v>2022</v>
      </c>
      <c r="C859" t="str">
        <f t="shared" si="39"/>
        <v>Gambia, The</v>
      </c>
      <c r="D859">
        <f>VLOOKUP($C859&amp;D$1,Sheet2!$A$2:$W$219,MATCH(Setup!$B859,Sheet2!$A$1:$W$1,0),FALSE)</f>
        <v>11.865883254725452</v>
      </c>
      <c r="E859">
        <f>VLOOKUP($C859&amp;E$1,Sheet2!$A$2:$W$219,MATCH(Setup!$B859,Sheet2!$A$1:$W$1,0),FALSE)</f>
        <v>16.188933997395441</v>
      </c>
    </row>
    <row r="860" spans="1:5" x14ac:dyDescent="0.4">
      <c r="A860">
        <f t="shared" si="40"/>
        <v>43</v>
      </c>
      <c r="B860">
        <f t="shared" si="41"/>
        <v>2023</v>
      </c>
      <c r="C860" t="str">
        <f t="shared" si="39"/>
        <v>Gambia, The</v>
      </c>
      <c r="D860">
        <f>VLOOKUP($C860&amp;D$1,Sheet2!$A$2:$W$219,MATCH(Setup!$B860,Sheet2!$A$1:$W$1,0),FALSE)</f>
        <v>0</v>
      </c>
      <c r="E860" t="str">
        <f>VLOOKUP($C860&amp;E$1,Sheet2!$A$2:$W$219,MATCH(Setup!$B860,Sheet2!$A$1:$W$1,0),FALSE)</f>
        <v/>
      </c>
    </row>
    <row r="861" spans="1:5" x14ac:dyDescent="0.4">
      <c r="A861">
        <f t="shared" si="40"/>
        <v>43</v>
      </c>
      <c r="B861">
        <f t="shared" si="41"/>
        <v>2024</v>
      </c>
      <c r="C861" t="str">
        <f t="shared" si="39"/>
        <v>Gambia, The</v>
      </c>
      <c r="D861">
        <f>VLOOKUP($C861&amp;D$1,Sheet2!$A$2:$W$219,MATCH(Setup!$B861,Sheet2!$A$1:$W$1,0),FALSE)</f>
        <v>0</v>
      </c>
      <c r="E861" t="str">
        <f>VLOOKUP($C861&amp;E$1,Sheet2!$A$2:$W$219,MATCH(Setup!$B861,Sheet2!$A$1:$W$1,0),FALSE)</f>
        <v/>
      </c>
    </row>
    <row r="862" spans="1:5" x14ac:dyDescent="0.4">
      <c r="A862">
        <f t="shared" si="40"/>
        <v>44</v>
      </c>
      <c r="B862">
        <f t="shared" si="41"/>
        <v>2005</v>
      </c>
      <c r="C862" t="str">
        <f t="shared" si="39"/>
        <v>Georgia</v>
      </c>
      <c r="D862" t="str">
        <f>VLOOKUP($C862&amp;D$1,Sheet2!$A$2:$W$219,MATCH(Setup!$B862,Sheet2!$A$1:$W$1,0),FALSE)</f>
        <v/>
      </c>
      <c r="E862">
        <f>VLOOKUP($C862&amp;E$1,Sheet2!$A$2:$W$219,MATCH(Setup!$B862,Sheet2!$A$1:$W$1,0),FALSE)</f>
        <v>2.7341037519272753</v>
      </c>
    </row>
    <row r="863" spans="1:5" x14ac:dyDescent="0.4">
      <c r="A863">
        <f t="shared" si="40"/>
        <v>44</v>
      </c>
      <c r="B863">
        <f t="shared" si="41"/>
        <v>2006</v>
      </c>
      <c r="C863" t="str">
        <f t="shared" si="39"/>
        <v>Georgia</v>
      </c>
      <c r="D863" t="str">
        <f>VLOOKUP($C863&amp;D$1,Sheet2!$A$2:$W$219,MATCH(Setup!$B863,Sheet2!$A$1:$W$1,0),FALSE)</f>
        <v/>
      </c>
      <c r="E863">
        <f>VLOOKUP($C863&amp;E$1,Sheet2!$A$2:$W$219,MATCH(Setup!$B863,Sheet2!$A$1:$W$1,0),FALSE)</f>
        <v>3.2003700353550664</v>
      </c>
    </row>
    <row r="864" spans="1:5" x14ac:dyDescent="0.4">
      <c r="A864">
        <f t="shared" si="40"/>
        <v>44</v>
      </c>
      <c r="B864">
        <f t="shared" si="41"/>
        <v>2007</v>
      </c>
      <c r="C864" t="str">
        <f t="shared" si="39"/>
        <v>Georgia</v>
      </c>
      <c r="D864" t="str">
        <f>VLOOKUP($C864&amp;D$1,Sheet2!$A$2:$W$219,MATCH(Setup!$B864,Sheet2!$A$1:$W$1,0),FALSE)</f>
        <v/>
      </c>
      <c r="E864">
        <f>VLOOKUP($C864&amp;E$1,Sheet2!$A$2:$W$219,MATCH(Setup!$B864,Sheet2!$A$1:$W$1,0),FALSE)</f>
        <v>1.8556686398705566</v>
      </c>
    </row>
    <row r="865" spans="1:5" x14ac:dyDescent="0.4">
      <c r="A865">
        <f t="shared" si="40"/>
        <v>44</v>
      </c>
      <c r="B865">
        <f t="shared" si="41"/>
        <v>2008</v>
      </c>
      <c r="C865" t="str">
        <f t="shared" si="39"/>
        <v>Georgia</v>
      </c>
      <c r="D865">
        <f>VLOOKUP($C865&amp;D$1,Sheet2!$A$2:$W$219,MATCH(Setup!$B865,Sheet2!$A$1:$W$1,0),FALSE)</f>
        <v>7.7939005043434602</v>
      </c>
      <c r="E865">
        <f>VLOOKUP($C865&amp;E$1,Sheet2!$A$2:$W$219,MATCH(Setup!$B865,Sheet2!$A$1:$W$1,0),FALSE)</f>
        <v>0.56906667069553285</v>
      </c>
    </row>
    <row r="866" spans="1:5" x14ac:dyDescent="0.4">
      <c r="A866">
        <f t="shared" si="40"/>
        <v>44</v>
      </c>
      <c r="B866">
        <f t="shared" si="41"/>
        <v>2009</v>
      </c>
      <c r="C866" t="str">
        <f t="shared" si="39"/>
        <v>Georgia</v>
      </c>
      <c r="D866">
        <f>VLOOKUP($C866&amp;D$1,Sheet2!$A$2:$W$219,MATCH(Setup!$B866,Sheet2!$A$1:$W$1,0),FALSE)</f>
        <v>4.7595617094922904</v>
      </c>
      <c r="E866">
        <f>VLOOKUP($C866&amp;E$1,Sheet2!$A$2:$W$219,MATCH(Setup!$B866,Sheet2!$A$1:$W$1,0),FALSE)</f>
        <v>0.77640060391295973</v>
      </c>
    </row>
    <row r="867" spans="1:5" x14ac:dyDescent="0.4">
      <c r="A867">
        <f t="shared" si="40"/>
        <v>44</v>
      </c>
      <c r="B867">
        <f t="shared" si="41"/>
        <v>2010</v>
      </c>
      <c r="C867" t="str">
        <f t="shared" si="39"/>
        <v>Georgia</v>
      </c>
      <c r="D867">
        <f>VLOOKUP($C867&amp;D$1,Sheet2!$A$2:$W$219,MATCH(Setup!$B867,Sheet2!$A$1:$W$1,0),FALSE)</f>
        <v>4.8010963095865007</v>
      </c>
      <c r="E867">
        <f>VLOOKUP($C867&amp;E$1,Sheet2!$A$2:$W$219,MATCH(Setup!$B867,Sheet2!$A$1:$W$1,0),FALSE)</f>
        <v>1.9758954343928308</v>
      </c>
    </row>
    <row r="868" spans="1:5" x14ac:dyDescent="0.4">
      <c r="A868">
        <f t="shared" si="40"/>
        <v>44</v>
      </c>
      <c r="B868">
        <f t="shared" si="41"/>
        <v>2011</v>
      </c>
      <c r="C868" t="str">
        <f t="shared" si="39"/>
        <v>Georgia</v>
      </c>
      <c r="D868">
        <f>VLOOKUP($C868&amp;D$1,Sheet2!$A$2:$W$219,MATCH(Setup!$B868,Sheet2!$A$1:$W$1,0),FALSE)</f>
        <v>5.969336734398448</v>
      </c>
      <c r="E868">
        <f>VLOOKUP($C868&amp;E$1,Sheet2!$A$2:$W$219,MATCH(Setup!$B868,Sheet2!$A$1:$W$1,0),FALSE)</f>
        <v>5.0043401932514762</v>
      </c>
    </row>
    <row r="869" spans="1:5" x14ac:dyDescent="0.4">
      <c r="A869">
        <f t="shared" si="40"/>
        <v>44</v>
      </c>
      <c r="B869">
        <f t="shared" si="41"/>
        <v>2012</v>
      </c>
      <c r="C869" t="str">
        <f t="shared" si="39"/>
        <v>Georgia</v>
      </c>
      <c r="D869">
        <f>VLOOKUP($C869&amp;D$1,Sheet2!$A$2:$W$219,MATCH(Setup!$B869,Sheet2!$A$1:$W$1,0),FALSE)</f>
        <v>4.9849294304616647</v>
      </c>
      <c r="E869">
        <f>VLOOKUP($C869&amp;E$1,Sheet2!$A$2:$W$219,MATCH(Setup!$B869,Sheet2!$A$1:$W$1,0),FALSE)</f>
        <v>1.249413666317301</v>
      </c>
    </row>
    <row r="870" spans="1:5" x14ac:dyDescent="0.4">
      <c r="A870">
        <f t="shared" si="40"/>
        <v>44</v>
      </c>
      <c r="B870">
        <f t="shared" si="41"/>
        <v>2013</v>
      </c>
      <c r="C870" t="str">
        <f t="shared" si="39"/>
        <v>Georgia</v>
      </c>
      <c r="D870">
        <f>VLOOKUP($C870&amp;D$1,Sheet2!$A$2:$W$219,MATCH(Setup!$B870,Sheet2!$A$1:$W$1,0),FALSE)</f>
        <v>3.9371607215657378</v>
      </c>
      <c r="E870">
        <f>VLOOKUP($C870&amp;E$1,Sheet2!$A$2:$W$219,MATCH(Setup!$B870,Sheet2!$A$1:$W$1,0),FALSE)</f>
        <v>2.1915339504923739</v>
      </c>
    </row>
    <row r="871" spans="1:5" x14ac:dyDescent="0.4">
      <c r="A871">
        <f t="shared" si="40"/>
        <v>44</v>
      </c>
      <c r="B871">
        <f t="shared" si="41"/>
        <v>2014</v>
      </c>
      <c r="C871" t="str">
        <f t="shared" si="39"/>
        <v>Georgia</v>
      </c>
      <c r="D871">
        <f>VLOOKUP($C871&amp;D$1,Sheet2!$A$2:$W$219,MATCH(Setup!$B871,Sheet2!$A$1:$W$1,0),FALSE)</f>
        <v>3.3347761749983111</v>
      </c>
      <c r="E871">
        <f>VLOOKUP($C871&amp;E$1,Sheet2!$A$2:$W$219,MATCH(Setup!$B871,Sheet2!$A$1:$W$1,0),FALSE)</f>
        <v>2.2327444630399453</v>
      </c>
    </row>
    <row r="872" spans="1:5" x14ac:dyDescent="0.4">
      <c r="A872">
        <f t="shared" si="40"/>
        <v>44</v>
      </c>
      <c r="B872">
        <f t="shared" si="41"/>
        <v>2015</v>
      </c>
      <c r="C872" t="str">
        <f t="shared" si="39"/>
        <v>Georgia</v>
      </c>
      <c r="D872">
        <f>VLOOKUP($C872&amp;D$1,Sheet2!$A$2:$W$219,MATCH(Setup!$B872,Sheet2!$A$1:$W$1,0),FALSE)</f>
        <v>2.8078383311517761</v>
      </c>
      <c r="E872">
        <f>VLOOKUP($C872&amp;E$1,Sheet2!$A$2:$W$219,MATCH(Setup!$B872,Sheet2!$A$1:$W$1,0),FALSE)</f>
        <v>1.5913362138253482</v>
      </c>
    </row>
    <row r="873" spans="1:5" x14ac:dyDescent="0.4">
      <c r="A873">
        <f t="shared" si="40"/>
        <v>44</v>
      </c>
      <c r="B873">
        <f t="shared" si="41"/>
        <v>2016</v>
      </c>
      <c r="C873" t="str">
        <f t="shared" si="39"/>
        <v>Georgia</v>
      </c>
      <c r="D873">
        <f>VLOOKUP($C873&amp;D$1,Sheet2!$A$2:$W$219,MATCH(Setup!$B873,Sheet2!$A$1:$W$1,0),FALSE)</f>
        <v>2.5999026528631326</v>
      </c>
      <c r="E873">
        <f>VLOOKUP($C873&amp;E$1,Sheet2!$A$2:$W$219,MATCH(Setup!$B873,Sheet2!$A$1:$W$1,0),FALSE)</f>
        <v>2.2739570530652098</v>
      </c>
    </row>
    <row r="874" spans="1:5" x14ac:dyDescent="0.4">
      <c r="A874">
        <f t="shared" si="40"/>
        <v>44</v>
      </c>
      <c r="B874">
        <f t="shared" si="41"/>
        <v>2017</v>
      </c>
      <c r="C874" t="str">
        <f t="shared" si="39"/>
        <v>Georgia</v>
      </c>
      <c r="D874">
        <f>VLOOKUP($C874&amp;D$1,Sheet2!$A$2:$W$219,MATCH(Setup!$B874,Sheet2!$A$1:$W$1,0),FALSE)</f>
        <v>2.7157655810452312</v>
      </c>
      <c r="E874">
        <f>VLOOKUP($C874&amp;E$1,Sheet2!$A$2:$W$219,MATCH(Setup!$B874,Sheet2!$A$1:$W$1,0),FALSE)</f>
        <v>3.3026365528306583</v>
      </c>
    </row>
    <row r="875" spans="1:5" x14ac:dyDescent="0.4">
      <c r="A875">
        <f t="shared" si="40"/>
        <v>44</v>
      </c>
      <c r="B875">
        <f t="shared" si="41"/>
        <v>2018</v>
      </c>
      <c r="C875" t="str">
        <f t="shared" si="39"/>
        <v>Georgia</v>
      </c>
      <c r="D875">
        <f>VLOOKUP($C875&amp;D$1,Sheet2!$A$2:$W$219,MATCH(Setup!$B875,Sheet2!$A$1:$W$1,0),FALSE)</f>
        <v>3.3464798192856104</v>
      </c>
      <c r="E875">
        <f>VLOOKUP($C875&amp;E$1,Sheet2!$A$2:$W$219,MATCH(Setup!$B875,Sheet2!$A$1:$W$1,0),FALSE)</f>
        <v>2.9261770273746244</v>
      </c>
    </row>
    <row r="876" spans="1:5" x14ac:dyDescent="0.4">
      <c r="A876">
        <f t="shared" si="40"/>
        <v>44</v>
      </c>
      <c r="B876">
        <f t="shared" si="41"/>
        <v>2019</v>
      </c>
      <c r="C876" t="str">
        <f t="shared" si="39"/>
        <v>Georgia</v>
      </c>
      <c r="D876">
        <f>VLOOKUP($C876&amp;D$1,Sheet2!$A$2:$W$219,MATCH(Setup!$B876,Sheet2!$A$1:$W$1,0),FALSE)</f>
        <v>3.4312142357980076</v>
      </c>
      <c r="E876">
        <f>VLOOKUP($C876&amp;E$1,Sheet2!$A$2:$W$219,MATCH(Setup!$B876,Sheet2!$A$1:$W$1,0),FALSE)</f>
        <v>3.2247649376136063</v>
      </c>
    </row>
    <row r="877" spans="1:5" x14ac:dyDescent="0.4">
      <c r="A877">
        <f t="shared" si="40"/>
        <v>44</v>
      </c>
      <c r="B877">
        <f t="shared" si="41"/>
        <v>2020</v>
      </c>
      <c r="C877" t="str">
        <f t="shared" si="39"/>
        <v>Georgia</v>
      </c>
      <c r="D877">
        <f>VLOOKUP($C877&amp;D$1,Sheet2!$A$2:$W$219,MATCH(Setup!$B877,Sheet2!$A$1:$W$1,0),FALSE)</f>
        <v>3.5850331008431411</v>
      </c>
      <c r="E877">
        <f>VLOOKUP($C877&amp;E$1,Sheet2!$A$2:$W$219,MATCH(Setup!$B877,Sheet2!$A$1:$W$1,0),FALSE)</f>
        <v>0.96404628096387812</v>
      </c>
    </row>
    <row r="878" spans="1:5" x14ac:dyDescent="0.4">
      <c r="A878">
        <f t="shared" si="40"/>
        <v>44</v>
      </c>
      <c r="B878">
        <f t="shared" si="41"/>
        <v>2021</v>
      </c>
      <c r="C878" t="str">
        <f t="shared" si="39"/>
        <v>Georgia</v>
      </c>
      <c r="D878">
        <f>VLOOKUP($C878&amp;D$1,Sheet2!$A$2:$W$219,MATCH(Setup!$B878,Sheet2!$A$1:$W$1,0),FALSE)</f>
        <v>3.2727579979833812</v>
      </c>
      <c r="E878">
        <f>VLOOKUP($C878&amp;E$1,Sheet2!$A$2:$W$219,MATCH(Setup!$B878,Sheet2!$A$1:$W$1,0),FALSE)</f>
        <v>-9.6798398024413679</v>
      </c>
    </row>
    <row r="879" spans="1:5" x14ac:dyDescent="0.4">
      <c r="A879">
        <f t="shared" si="40"/>
        <v>44</v>
      </c>
      <c r="B879">
        <f t="shared" si="41"/>
        <v>2022</v>
      </c>
      <c r="C879" t="str">
        <f t="shared" si="39"/>
        <v>Georgia</v>
      </c>
      <c r="D879">
        <f>VLOOKUP($C879&amp;D$1,Sheet2!$A$2:$W$219,MATCH(Setup!$B879,Sheet2!$A$1:$W$1,0),FALSE)</f>
        <v>2.9496269953193495</v>
      </c>
      <c r="E879">
        <f>VLOOKUP($C879&amp;E$1,Sheet2!$A$2:$W$219,MATCH(Setup!$B879,Sheet2!$A$1:$W$1,0),FALSE)</f>
        <v>7.5040513563784996</v>
      </c>
    </row>
    <row r="880" spans="1:5" x14ac:dyDescent="0.4">
      <c r="A880">
        <f t="shared" si="40"/>
        <v>44</v>
      </c>
      <c r="B880">
        <f t="shared" si="41"/>
        <v>2023</v>
      </c>
      <c r="C880" t="str">
        <f t="shared" si="39"/>
        <v>Georgia</v>
      </c>
      <c r="D880">
        <f>VLOOKUP($C880&amp;D$1,Sheet2!$A$2:$W$219,MATCH(Setup!$B880,Sheet2!$A$1:$W$1,0),FALSE)</f>
        <v>2.5293036472713841</v>
      </c>
      <c r="E880">
        <f>VLOOKUP($C880&amp;E$1,Sheet2!$A$2:$W$219,MATCH(Setup!$B880,Sheet2!$A$1:$W$1,0),FALSE)</f>
        <v>7.3768413320429538</v>
      </c>
    </row>
    <row r="881" spans="1:5" x14ac:dyDescent="0.4">
      <c r="A881">
        <f t="shared" si="40"/>
        <v>44</v>
      </c>
      <c r="B881">
        <f t="shared" si="41"/>
        <v>2024</v>
      </c>
      <c r="C881" t="str">
        <f t="shared" si="39"/>
        <v>Georgia</v>
      </c>
      <c r="D881" t="str">
        <f>VLOOKUP($C881&amp;D$1,Sheet2!$A$2:$W$219,MATCH(Setup!$B881,Sheet2!$A$1:$W$1,0),FALSE)</f>
        <v/>
      </c>
      <c r="E881">
        <f>VLOOKUP($C881&amp;E$1,Sheet2!$A$2:$W$219,MATCH(Setup!$B881,Sheet2!$A$1:$W$1,0),FALSE)</f>
        <v>9.3789397443226115</v>
      </c>
    </row>
    <row r="882" spans="1:5" x14ac:dyDescent="0.4">
      <c r="A882">
        <f t="shared" si="40"/>
        <v>45</v>
      </c>
      <c r="B882">
        <f t="shared" si="41"/>
        <v>2005</v>
      </c>
      <c r="C882" t="str">
        <f t="shared" si="39"/>
        <v>Ghana</v>
      </c>
      <c r="D882" t="str">
        <f>VLOOKUP($C882&amp;D$1,Sheet2!$A$2:$W$219,MATCH(Setup!$B882,Sheet2!$A$1:$W$1,0),FALSE)</f>
        <v/>
      </c>
      <c r="E882" t="str">
        <f>VLOOKUP($C882&amp;E$1,Sheet2!$A$2:$W$219,MATCH(Setup!$B882,Sheet2!$A$1:$W$1,0),FALSE)</f>
        <v/>
      </c>
    </row>
    <row r="883" spans="1:5" x14ac:dyDescent="0.4">
      <c r="A883">
        <f t="shared" si="40"/>
        <v>45</v>
      </c>
      <c r="B883">
        <f t="shared" si="41"/>
        <v>2006</v>
      </c>
      <c r="C883" t="str">
        <f t="shared" si="39"/>
        <v>Ghana</v>
      </c>
      <c r="D883" t="str">
        <f>VLOOKUP($C883&amp;D$1,Sheet2!$A$2:$W$219,MATCH(Setup!$B883,Sheet2!$A$1:$W$1,0),FALSE)</f>
        <v/>
      </c>
      <c r="E883" t="str">
        <f>VLOOKUP($C883&amp;E$1,Sheet2!$A$2:$W$219,MATCH(Setup!$B883,Sheet2!$A$1:$W$1,0),FALSE)</f>
        <v/>
      </c>
    </row>
    <row r="884" spans="1:5" x14ac:dyDescent="0.4">
      <c r="A884">
        <f t="shared" si="40"/>
        <v>45</v>
      </c>
      <c r="B884">
        <f t="shared" si="41"/>
        <v>2007</v>
      </c>
      <c r="C884" t="str">
        <f t="shared" si="39"/>
        <v>Ghana</v>
      </c>
      <c r="D884" t="str">
        <f>VLOOKUP($C884&amp;D$1,Sheet2!$A$2:$W$219,MATCH(Setup!$B884,Sheet2!$A$1:$W$1,0),FALSE)</f>
        <v/>
      </c>
      <c r="E884" t="str">
        <f>VLOOKUP($C884&amp;E$1,Sheet2!$A$2:$W$219,MATCH(Setup!$B884,Sheet2!$A$1:$W$1,0),FALSE)</f>
        <v/>
      </c>
    </row>
    <row r="885" spans="1:5" x14ac:dyDescent="0.4">
      <c r="A885">
        <f t="shared" si="40"/>
        <v>45</v>
      </c>
      <c r="B885">
        <f t="shared" si="41"/>
        <v>2008</v>
      </c>
      <c r="C885" t="str">
        <f t="shared" si="39"/>
        <v>Ghana</v>
      </c>
      <c r="D885" t="str">
        <f>VLOOKUP($C885&amp;D$1,Sheet2!$A$2:$W$219,MATCH(Setup!$B885,Sheet2!$A$1:$W$1,0),FALSE)</f>
        <v/>
      </c>
      <c r="E885">
        <f>VLOOKUP($C885&amp;E$1,Sheet2!$A$2:$W$219,MATCH(Setup!$B885,Sheet2!$A$1:$W$1,0),FALSE)</f>
        <v>2.7757975564285013</v>
      </c>
    </row>
    <row r="886" spans="1:5" x14ac:dyDescent="0.4">
      <c r="A886">
        <f t="shared" si="40"/>
        <v>45</v>
      </c>
      <c r="B886">
        <f t="shared" si="41"/>
        <v>2009</v>
      </c>
      <c r="C886" t="str">
        <f t="shared" si="39"/>
        <v>Ghana</v>
      </c>
      <c r="D886">
        <f>VLOOKUP($C886&amp;D$1,Sheet2!$A$2:$W$219,MATCH(Setup!$B886,Sheet2!$A$1:$W$1,0),FALSE)</f>
        <v>1.1069470490680411</v>
      </c>
      <c r="E886">
        <f>VLOOKUP($C886&amp;E$1,Sheet2!$A$2:$W$219,MATCH(Setup!$B886,Sheet2!$A$1:$W$1,0),FALSE)</f>
        <v>1.93077356783549</v>
      </c>
    </row>
    <row r="887" spans="1:5" x14ac:dyDescent="0.4">
      <c r="A887">
        <f t="shared" si="40"/>
        <v>45</v>
      </c>
      <c r="B887">
        <f t="shared" si="41"/>
        <v>2010</v>
      </c>
      <c r="C887" t="str">
        <f t="shared" si="39"/>
        <v>Ghana</v>
      </c>
      <c r="D887">
        <f>VLOOKUP($C887&amp;D$1,Sheet2!$A$2:$W$219,MATCH(Setup!$B887,Sheet2!$A$1:$W$1,0),FALSE)</f>
        <v>1.3204420170556359</v>
      </c>
      <c r="E887">
        <f>VLOOKUP($C887&amp;E$1,Sheet2!$A$2:$W$219,MATCH(Setup!$B887,Sheet2!$A$1:$W$1,0),FALSE)</f>
        <v>1.7518274321799265</v>
      </c>
    </row>
    <row r="888" spans="1:5" x14ac:dyDescent="0.4">
      <c r="A888">
        <f t="shared" si="40"/>
        <v>45</v>
      </c>
      <c r="B888">
        <f t="shared" si="41"/>
        <v>2011</v>
      </c>
      <c r="C888" t="str">
        <f t="shared" si="39"/>
        <v>Ghana</v>
      </c>
      <c r="D888">
        <f>VLOOKUP($C888&amp;D$1,Sheet2!$A$2:$W$219,MATCH(Setup!$B888,Sheet2!$A$1:$W$1,0),FALSE)</f>
        <v>1.5283912110258158</v>
      </c>
      <c r="E888">
        <f>VLOOKUP($C888&amp;E$1,Sheet2!$A$2:$W$219,MATCH(Setup!$B888,Sheet2!$A$1:$W$1,0),FALSE)</f>
        <v>3.0435886878072629</v>
      </c>
    </row>
    <row r="889" spans="1:5" x14ac:dyDescent="0.4">
      <c r="A889">
        <f t="shared" si="40"/>
        <v>45</v>
      </c>
      <c r="B889">
        <f t="shared" si="41"/>
        <v>2012</v>
      </c>
      <c r="C889" t="str">
        <f t="shared" si="39"/>
        <v>Ghana</v>
      </c>
      <c r="D889">
        <f>VLOOKUP($C889&amp;D$1,Sheet2!$A$2:$W$219,MATCH(Setup!$B889,Sheet2!$A$1:$W$1,0),FALSE)</f>
        <v>1.7146693785803075</v>
      </c>
      <c r="E889">
        <f>VLOOKUP($C889&amp;E$1,Sheet2!$A$2:$W$219,MATCH(Setup!$B889,Sheet2!$A$1:$W$1,0),FALSE)</f>
        <v>2.8813429405323232</v>
      </c>
    </row>
    <row r="890" spans="1:5" x14ac:dyDescent="0.4">
      <c r="A890">
        <f t="shared" si="40"/>
        <v>45</v>
      </c>
      <c r="B890">
        <f t="shared" si="41"/>
        <v>2013</v>
      </c>
      <c r="C890" t="str">
        <f t="shared" si="39"/>
        <v>Ghana</v>
      </c>
      <c r="D890">
        <f>VLOOKUP($C890&amp;D$1,Sheet2!$A$2:$W$219,MATCH(Setup!$B890,Sheet2!$A$1:$W$1,0),FALSE)</f>
        <v>2.0025127241683225</v>
      </c>
      <c r="E890">
        <f>VLOOKUP($C890&amp;E$1,Sheet2!$A$2:$W$219,MATCH(Setup!$B890,Sheet2!$A$1:$W$1,0),FALSE)</f>
        <v>2.8371337494707314</v>
      </c>
    </row>
    <row r="891" spans="1:5" x14ac:dyDescent="0.4">
      <c r="A891">
        <f t="shared" si="40"/>
        <v>45</v>
      </c>
      <c r="B891">
        <f t="shared" si="41"/>
        <v>2014</v>
      </c>
      <c r="C891" t="str">
        <f t="shared" si="39"/>
        <v>Ghana</v>
      </c>
      <c r="D891">
        <f>VLOOKUP($C891&amp;D$1,Sheet2!$A$2:$W$219,MATCH(Setup!$B891,Sheet2!$A$1:$W$1,0),FALSE)</f>
        <v>2.6244086069893813</v>
      </c>
      <c r="E891">
        <f>VLOOKUP($C891&amp;E$1,Sheet2!$A$2:$W$219,MATCH(Setup!$B891,Sheet2!$A$1:$W$1,0),FALSE)</f>
        <v>3.017110121853499</v>
      </c>
    </row>
    <row r="892" spans="1:5" x14ac:dyDescent="0.4">
      <c r="A892">
        <f t="shared" si="40"/>
        <v>45</v>
      </c>
      <c r="B892">
        <f t="shared" si="41"/>
        <v>2015</v>
      </c>
      <c r="C892" t="str">
        <f t="shared" si="39"/>
        <v>Ghana</v>
      </c>
      <c r="D892">
        <f>VLOOKUP($C892&amp;D$1,Sheet2!$A$2:$W$219,MATCH(Setup!$B892,Sheet2!$A$1:$W$1,0),FALSE)</f>
        <v>3.0852051860768532</v>
      </c>
      <c r="E892">
        <f>VLOOKUP($C892&amp;E$1,Sheet2!$A$2:$W$219,MATCH(Setup!$B892,Sheet2!$A$1:$W$1,0),FALSE)</f>
        <v>1.5904842171410001</v>
      </c>
    </row>
    <row r="893" spans="1:5" x14ac:dyDescent="0.4">
      <c r="A893">
        <f t="shared" si="40"/>
        <v>45</v>
      </c>
      <c r="B893">
        <f t="shared" si="41"/>
        <v>2016</v>
      </c>
      <c r="C893" t="str">
        <f t="shared" si="39"/>
        <v>Ghana</v>
      </c>
      <c r="D893">
        <f>VLOOKUP($C893&amp;D$1,Sheet2!$A$2:$W$219,MATCH(Setup!$B893,Sheet2!$A$1:$W$1,0),FALSE)</f>
        <v>3.6344020788101887</v>
      </c>
      <c r="E893">
        <f>VLOOKUP($C893&amp;E$1,Sheet2!$A$2:$W$219,MATCH(Setup!$B893,Sheet2!$A$1:$W$1,0),FALSE)</f>
        <v>1.4818206282892701</v>
      </c>
    </row>
    <row r="894" spans="1:5" x14ac:dyDescent="0.4">
      <c r="A894">
        <f t="shared" si="40"/>
        <v>45</v>
      </c>
      <c r="B894">
        <f t="shared" si="41"/>
        <v>2017</v>
      </c>
      <c r="C894" t="str">
        <f t="shared" si="39"/>
        <v>Ghana</v>
      </c>
      <c r="D894">
        <f>VLOOKUP($C894&amp;D$1,Sheet2!$A$2:$W$219,MATCH(Setup!$B894,Sheet2!$A$1:$W$1,0),FALSE)</f>
        <v>3.9661881962528658</v>
      </c>
      <c r="E894">
        <f>VLOOKUP($C894&amp;E$1,Sheet2!$A$2:$W$219,MATCH(Setup!$B894,Sheet2!$A$1:$W$1,0),FALSE)</f>
        <v>1.9289495022277205</v>
      </c>
    </row>
    <row r="895" spans="1:5" x14ac:dyDescent="0.4">
      <c r="A895">
        <f t="shared" si="40"/>
        <v>45</v>
      </c>
      <c r="B895">
        <f t="shared" si="41"/>
        <v>2018</v>
      </c>
      <c r="C895" t="str">
        <f t="shared" si="39"/>
        <v>Ghana</v>
      </c>
      <c r="D895">
        <f>VLOOKUP($C895&amp;D$1,Sheet2!$A$2:$W$219,MATCH(Setup!$B895,Sheet2!$A$1:$W$1,0),FALSE)</f>
        <v>4.4517789890343362</v>
      </c>
      <c r="E895">
        <f>VLOOKUP($C895&amp;E$1,Sheet2!$A$2:$W$219,MATCH(Setup!$B895,Sheet2!$A$1:$W$1,0),FALSE)</f>
        <v>2.3535812731687953</v>
      </c>
    </row>
    <row r="896" spans="1:5" x14ac:dyDescent="0.4">
      <c r="A896">
        <f t="shared" si="40"/>
        <v>45</v>
      </c>
      <c r="B896">
        <f t="shared" si="41"/>
        <v>2019</v>
      </c>
      <c r="C896" t="str">
        <f t="shared" si="39"/>
        <v>Ghana</v>
      </c>
      <c r="D896">
        <f>VLOOKUP($C896&amp;D$1,Sheet2!$A$2:$W$219,MATCH(Setup!$B896,Sheet2!$A$1:$W$1,0),FALSE)</f>
        <v>4.8695240753743638</v>
      </c>
      <c r="E896">
        <f>VLOOKUP($C896&amp;E$1,Sheet2!$A$2:$W$219,MATCH(Setup!$B896,Sheet2!$A$1:$W$1,0),FALSE)</f>
        <v>2.1300356661458326</v>
      </c>
    </row>
    <row r="897" spans="1:5" x14ac:dyDescent="0.4">
      <c r="A897">
        <f t="shared" si="40"/>
        <v>45</v>
      </c>
      <c r="B897">
        <f t="shared" si="41"/>
        <v>2020</v>
      </c>
      <c r="C897" t="str">
        <f t="shared" si="39"/>
        <v>Ghana</v>
      </c>
      <c r="D897">
        <f>VLOOKUP($C897&amp;D$1,Sheet2!$A$2:$W$219,MATCH(Setup!$B897,Sheet2!$A$1:$W$1,0),FALSE)</f>
        <v>5.3920209791002778</v>
      </c>
      <c r="E897">
        <f>VLOOKUP($C897&amp;E$1,Sheet2!$A$2:$W$219,MATCH(Setup!$B897,Sheet2!$A$1:$W$1,0),FALSE)</f>
        <v>1.8266132691188905</v>
      </c>
    </row>
    <row r="898" spans="1:5" x14ac:dyDescent="0.4">
      <c r="A898">
        <f t="shared" si="40"/>
        <v>45</v>
      </c>
      <c r="B898">
        <f t="shared" si="41"/>
        <v>2021</v>
      </c>
      <c r="C898" t="str">
        <f t="shared" si="39"/>
        <v>Ghana</v>
      </c>
      <c r="D898">
        <f>VLOOKUP($C898&amp;D$1,Sheet2!$A$2:$W$219,MATCH(Setup!$B898,Sheet2!$A$1:$W$1,0),FALSE)</f>
        <v>6.0146860301558229</v>
      </c>
      <c r="E898">
        <f>VLOOKUP($C898&amp;E$1,Sheet2!$A$2:$W$219,MATCH(Setup!$B898,Sheet2!$A$1:$W$1,0),FALSE)</f>
        <v>2.277958779994488</v>
      </c>
    </row>
    <row r="899" spans="1:5" x14ac:dyDescent="0.4">
      <c r="A899">
        <f t="shared" si="40"/>
        <v>45</v>
      </c>
      <c r="B899">
        <f t="shared" si="41"/>
        <v>2022</v>
      </c>
      <c r="C899" t="str">
        <f t="shared" ref="C899:C962" si="42">VLOOKUP(A899,$G$5:$H$114,2,FALSE)</f>
        <v>Ghana</v>
      </c>
      <c r="D899">
        <f>VLOOKUP($C899&amp;D$1,Sheet2!$A$2:$W$219,MATCH(Setup!$B899,Sheet2!$A$1:$W$1,0),FALSE)</f>
        <v>6.5455737491430908</v>
      </c>
      <c r="E899">
        <f>VLOOKUP($C899&amp;E$1,Sheet2!$A$2:$W$219,MATCH(Setup!$B899,Sheet2!$A$1:$W$1,0),FALSE)</f>
        <v>1.1891532987383391</v>
      </c>
    </row>
    <row r="900" spans="1:5" x14ac:dyDescent="0.4">
      <c r="A900">
        <f t="shared" si="40"/>
        <v>45</v>
      </c>
      <c r="B900">
        <f t="shared" si="41"/>
        <v>2023</v>
      </c>
      <c r="C900" t="str">
        <f t="shared" si="42"/>
        <v>Ghana</v>
      </c>
      <c r="D900">
        <f>VLOOKUP($C900&amp;D$1,Sheet2!$A$2:$W$219,MATCH(Setup!$B900,Sheet2!$A$1:$W$1,0),FALSE)</f>
        <v>6.8724612542302843</v>
      </c>
      <c r="E900">
        <f>VLOOKUP($C900&amp;E$1,Sheet2!$A$2:$W$219,MATCH(Setup!$B900,Sheet2!$A$1:$W$1,0),FALSE)</f>
        <v>2.0806189036509704</v>
      </c>
    </row>
    <row r="901" spans="1:5" x14ac:dyDescent="0.4">
      <c r="A901">
        <f t="shared" si="40"/>
        <v>45</v>
      </c>
      <c r="B901">
        <f t="shared" si="41"/>
        <v>2024</v>
      </c>
      <c r="C901" t="str">
        <f t="shared" si="42"/>
        <v>Ghana</v>
      </c>
      <c r="D901">
        <f>VLOOKUP($C901&amp;D$1,Sheet2!$A$2:$W$219,MATCH(Setup!$B901,Sheet2!$A$1:$W$1,0),FALSE)</f>
        <v>0</v>
      </c>
      <c r="E901" t="str">
        <f>VLOOKUP($C901&amp;E$1,Sheet2!$A$2:$W$219,MATCH(Setup!$B901,Sheet2!$A$1:$W$1,0),FALSE)</f>
        <v/>
      </c>
    </row>
    <row r="902" spans="1:5" x14ac:dyDescent="0.4">
      <c r="A902">
        <f t="shared" si="40"/>
        <v>46</v>
      </c>
      <c r="B902">
        <f t="shared" si="41"/>
        <v>2005</v>
      </c>
      <c r="C902" t="str">
        <f t="shared" si="42"/>
        <v>Guatemala</v>
      </c>
      <c r="D902" t="str">
        <f>VLOOKUP($C902&amp;D$1,Sheet2!$A$2:$W$219,MATCH(Setup!$B902,Sheet2!$A$1:$W$1,0),FALSE)</f>
        <v/>
      </c>
      <c r="E902" t="str">
        <f>VLOOKUP($C902&amp;E$1,Sheet2!$A$2:$W$219,MATCH(Setup!$B902,Sheet2!$A$1:$W$1,0),FALSE)</f>
        <v/>
      </c>
    </row>
    <row r="903" spans="1:5" x14ac:dyDescent="0.4">
      <c r="A903">
        <f t="shared" si="40"/>
        <v>46</v>
      </c>
      <c r="B903">
        <f t="shared" si="41"/>
        <v>2006</v>
      </c>
      <c r="C903" t="str">
        <f t="shared" si="42"/>
        <v>Guatemala</v>
      </c>
      <c r="D903" t="str">
        <f>VLOOKUP($C903&amp;D$1,Sheet2!$A$2:$W$219,MATCH(Setup!$B903,Sheet2!$A$1:$W$1,0),FALSE)</f>
        <v/>
      </c>
      <c r="E903" t="str">
        <f>VLOOKUP($C903&amp;E$1,Sheet2!$A$2:$W$219,MATCH(Setup!$B903,Sheet2!$A$1:$W$1,0),FALSE)</f>
        <v/>
      </c>
    </row>
    <row r="904" spans="1:5" x14ac:dyDescent="0.4">
      <c r="A904">
        <f t="shared" si="40"/>
        <v>46</v>
      </c>
      <c r="B904">
        <f t="shared" si="41"/>
        <v>2007</v>
      </c>
      <c r="C904" t="str">
        <f t="shared" si="42"/>
        <v>Guatemala</v>
      </c>
      <c r="D904" t="str">
        <f>VLOOKUP($C904&amp;D$1,Sheet2!$A$2:$W$219,MATCH(Setup!$B904,Sheet2!$A$1:$W$1,0),FALSE)</f>
        <v/>
      </c>
      <c r="E904" t="str">
        <f>VLOOKUP($C904&amp;E$1,Sheet2!$A$2:$W$219,MATCH(Setup!$B904,Sheet2!$A$1:$W$1,0),FALSE)</f>
        <v/>
      </c>
    </row>
    <row r="905" spans="1:5" x14ac:dyDescent="0.4">
      <c r="A905">
        <f t="shared" si="40"/>
        <v>46</v>
      </c>
      <c r="B905">
        <f t="shared" si="41"/>
        <v>2008</v>
      </c>
      <c r="C905" t="str">
        <f t="shared" si="42"/>
        <v>Guatemala</v>
      </c>
      <c r="D905" t="str">
        <f>VLOOKUP($C905&amp;D$1,Sheet2!$A$2:$W$219,MATCH(Setup!$B905,Sheet2!$A$1:$W$1,0),FALSE)</f>
        <v/>
      </c>
      <c r="E905" t="str">
        <f>VLOOKUP($C905&amp;E$1,Sheet2!$A$2:$W$219,MATCH(Setup!$B905,Sheet2!$A$1:$W$1,0),FALSE)</f>
        <v/>
      </c>
    </row>
    <row r="906" spans="1:5" x14ac:dyDescent="0.4">
      <c r="A906">
        <f t="shared" si="40"/>
        <v>46</v>
      </c>
      <c r="B906">
        <f t="shared" si="41"/>
        <v>2009</v>
      </c>
      <c r="C906" t="str">
        <f t="shared" si="42"/>
        <v>Guatemala</v>
      </c>
      <c r="D906" t="str">
        <f>VLOOKUP($C906&amp;D$1,Sheet2!$A$2:$W$219,MATCH(Setup!$B906,Sheet2!$A$1:$W$1,0),FALSE)</f>
        <v/>
      </c>
      <c r="E906">
        <f>VLOOKUP($C906&amp;E$1,Sheet2!$A$2:$W$219,MATCH(Setup!$B906,Sheet2!$A$1:$W$1,0),FALSE)</f>
        <v>1.8520378698655078</v>
      </c>
    </row>
    <row r="907" spans="1:5" x14ac:dyDescent="0.4">
      <c r="A907">
        <f t="shared" si="40"/>
        <v>46</v>
      </c>
      <c r="B907">
        <f t="shared" si="41"/>
        <v>2010</v>
      </c>
      <c r="C907" t="str">
        <f t="shared" si="42"/>
        <v>Guatemala</v>
      </c>
      <c r="D907" t="str">
        <f>VLOOKUP($C907&amp;D$1,Sheet2!$A$2:$W$219,MATCH(Setup!$B907,Sheet2!$A$1:$W$1,0),FALSE)</f>
        <v/>
      </c>
      <c r="E907">
        <f>VLOOKUP($C907&amp;E$1,Sheet2!$A$2:$W$219,MATCH(Setup!$B907,Sheet2!$A$1:$W$1,0),FALSE)</f>
        <v>2.470952018604323</v>
      </c>
    </row>
    <row r="908" spans="1:5" x14ac:dyDescent="0.4">
      <c r="A908">
        <f t="shared" si="40"/>
        <v>46</v>
      </c>
      <c r="B908">
        <f t="shared" si="41"/>
        <v>2011</v>
      </c>
      <c r="C908" t="str">
        <f t="shared" si="42"/>
        <v>Guatemala</v>
      </c>
      <c r="D908" t="str">
        <f>VLOOKUP($C908&amp;D$1,Sheet2!$A$2:$W$219,MATCH(Setup!$B908,Sheet2!$A$1:$W$1,0),FALSE)</f>
        <v/>
      </c>
      <c r="E908">
        <f>VLOOKUP($C908&amp;E$1,Sheet2!$A$2:$W$219,MATCH(Setup!$B908,Sheet2!$A$1:$W$1,0),FALSE)</f>
        <v>2.7622958494207612</v>
      </c>
    </row>
    <row r="909" spans="1:5" x14ac:dyDescent="0.4">
      <c r="A909">
        <f t="shared" si="40"/>
        <v>46</v>
      </c>
      <c r="B909">
        <f t="shared" si="41"/>
        <v>2012</v>
      </c>
      <c r="C909" t="str">
        <f t="shared" si="42"/>
        <v>Guatemala</v>
      </c>
      <c r="D909" t="str">
        <f>VLOOKUP($C909&amp;D$1,Sheet2!$A$2:$W$219,MATCH(Setup!$B909,Sheet2!$A$1:$W$1,0),FALSE)</f>
        <v/>
      </c>
      <c r="E909">
        <f>VLOOKUP($C909&amp;E$1,Sheet2!$A$2:$W$219,MATCH(Setup!$B909,Sheet2!$A$1:$W$1,0),FALSE)</f>
        <v>2.1606850098942454</v>
      </c>
    </row>
    <row r="910" spans="1:5" x14ac:dyDescent="0.4">
      <c r="A910">
        <f t="shared" si="40"/>
        <v>46</v>
      </c>
      <c r="B910">
        <f t="shared" si="41"/>
        <v>2013</v>
      </c>
      <c r="C910" t="str">
        <f t="shared" si="42"/>
        <v>Guatemala</v>
      </c>
      <c r="D910">
        <f>VLOOKUP($C910&amp;D$1,Sheet2!$A$2:$W$219,MATCH(Setup!$B910,Sheet2!$A$1:$W$1,0),FALSE)</f>
        <v>0.29377552891902209</v>
      </c>
      <c r="E910">
        <f>VLOOKUP($C910&amp;E$1,Sheet2!$A$2:$W$219,MATCH(Setup!$B910,Sheet2!$A$1:$W$1,0),FALSE)</f>
        <v>2.3158287157932333</v>
      </c>
    </row>
    <row r="911" spans="1:5" x14ac:dyDescent="0.4">
      <c r="A911">
        <f t="shared" si="40"/>
        <v>46</v>
      </c>
      <c r="B911">
        <f t="shared" si="41"/>
        <v>2014</v>
      </c>
      <c r="C911" t="str">
        <f t="shared" si="42"/>
        <v>Guatemala</v>
      </c>
      <c r="D911">
        <f>VLOOKUP($C911&amp;D$1,Sheet2!$A$2:$W$219,MATCH(Setup!$B911,Sheet2!$A$1:$W$1,0),FALSE)</f>
        <v>0.27893938927846695</v>
      </c>
      <c r="E911">
        <f>VLOOKUP($C911&amp;E$1,Sheet2!$A$2:$W$219,MATCH(Setup!$B911,Sheet2!$A$1:$W$1,0),FALSE)</f>
        <v>2.3294549632033954</v>
      </c>
    </row>
    <row r="912" spans="1:5" x14ac:dyDescent="0.4">
      <c r="A912">
        <f t="shared" si="40"/>
        <v>46</v>
      </c>
      <c r="B912">
        <f t="shared" si="41"/>
        <v>2015</v>
      </c>
      <c r="C912" t="str">
        <f t="shared" si="42"/>
        <v>Guatemala</v>
      </c>
      <c r="D912">
        <f>VLOOKUP($C912&amp;D$1,Sheet2!$A$2:$W$219,MATCH(Setup!$B912,Sheet2!$A$1:$W$1,0),FALSE)</f>
        <v>0.26558009662292298</v>
      </c>
      <c r="E912">
        <f>VLOOKUP($C912&amp;E$1,Sheet2!$A$2:$W$219,MATCH(Setup!$B912,Sheet2!$A$1:$W$1,0),FALSE)</f>
        <v>1.9672470771201138</v>
      </c>
    </row>
    <row r="913" spans="1:5" x14ac:dyDescent="0.4">
      <c r="A913">
        <f t="shared" si="40"/>
        <v>46</v>
      </c>
      <c r="B913">
        <f t="shared" si="41"/>
        <v>2016</v>
      </c>
      <c r="C913" t="str">
        <f t="shared" si="42"/>
        <v>Guatemala</v>
      </c>
      <c r="D913">
        <f>VLOOKUP($C913&amp;D$1,Sheet2!$A$2:$W$219,MATCH(Setup!$B913,Sheet2!$A$1:$W$1,0),FALSE)</f>
        <v>0.2224631505775394</v>
      </c>
      <c r="E913">
        <f>VLOOKUP($C913&amp;E$1,Sheet2!$A$2:$W$219,MATCH(Setup!$B913,Sheet2!$A$1:$W$1,0),FALSE)</f>
        <v>1.7788852491738611</v>
      </c>
    </row>
    <row r="914" spans="1:5" x14ac:dyDescent="0.4">
      <c r="A914">
        <f t="shared" si="40"/>
        <v>46</v>
      </c>
      <c r="B914">
        <f t="shared" si="41"/>
        <v>2017</v>
      </c>
      <c r="C914" t="str">
        <f t="shared" si="42"/>
        <v>Guatemala</v>
      </c>
      <c r="D914">
        <f>VLOOKUP($C914&amp;D$1,Sheet2!$A$2:$W$219,MATCH(Setup!$B914,Sheet2!$A$1:$W$1,0),FALSE)</f>
        <v>0.23003887754618621</v>
      </c>
      <c r="E914">
        <f>VLOOKUP($C914&amp;E$1,Sheet2!$A$2:$W$219,MATCH(Setup!$B914,Sheet2!$A$1:$W$1,0),FALSE)</f>
        <v>1.7148494367605653</v>
      </c>
    </row>
    <row r="915" spans="1:5" x14ac:dyDescent="0.4">
      <c r="A915">
        <f t="shared" si="40"/>
        <v>46</v>
      </c>
      <c r="B915">
        <f t="shared" si="41"/>
        <v>2018</v>
      </c>
      <c r="C915" t="str">
        <f t="shared" si="42"/>
        <v>Guatemala</v>
      </c>
      <c r="D915">
        <f>VLOOKUP($C915&amp;D$1,Sheet2!$A$2:$W$219,MATCH(Setup!$B915,Sheet2!$A$1:$W$1,0),FALSE)</f>
        <v>0.22698803208943291</v>
      </c>
      <c r="E915">
        <f>VLOOKUP($C915&amp;E$1,Sheet2!$A$2:$W$219,MATCH(Setup!$B915,Sheet2!$A$1:$W$1,0),FALSE)</f>
        <v>1.6757514144160675</v>
      </c>
    </row>
    <row r="916" spans="1:5" x14ac:dyDescent="0.4">
      <c r="A916">
        <f t="shared" si="40"/>
        <v>46</v>
      </c>
      <c r="B916">
        <f t="shared" si="41"/>
        <v>2019</v>
      </c>
      <c r="C916" t="str">
        <f t="shared" si="42"/>
        <v>Guatemala</v>
      </c>
      <c r="D916">
        <f>VLOOKUP($C916&amp;D$1,Sheet2!$A$2:$W$219,MATCH(Setup!$B916,Sheet2!$A$1:$W$1,0),FALSE)</f>
        <v>0.2024806175617572</v>
      </c>
      <c r="E916">
        <f>VLOOKUP($C916&amp;E$1,Sheet2!$A$2:$W$219,MATCH(Setup!$B916,Sheet2!$A$1:$W$1,0),FALSE)</f>
        <v>1.556264263314463</v>
      </c>
    </row>
    <row r="917" spans="1:5" x14ac:dyDescent="0.4">
      <c r="A917">
        <f t="shared" si="40"/>
        <v>46</v>
      </c>
      <c r="B917">
        <f t="shared" si="41"/>
        <v>2020</v>
      </c>
      <c r="C917" t="str">
        <f t="shared" si="42"/>
        <v>Guatemala</v>
      </c>
      <c r="D917">
        <f>VLOOKUP($C917&amp;D$1,Sheet2!$A$2:$W$219,MATCH(Setup!$B917,Sheet2!$A$1:$W$1,0),FALSE)</f>
        <v>0.18006711951790411</v>
      </c>
      <c r="E917">
        <f>VLOOKUP($C917&amp;E$1,Sheet2!$A$2:$W$219,MATCH(Setup!$B917,Sheet2!$A$1:$W$1,0),FALSE)</f>
        <v>1.3668057961011295</v>
      </c>
    </row>
    <row r="918" spans="1:5" x14ac:dyDescent="0.4">
      <c r="A918">
        <f t="shared" si="40"/>
        <v>46</v>
      </c>
      <c r="B918">
        <f t="shared" si="41"/>
        <v>2021</v>
      </c>
      <c r="C918" t="str">
        <f t="shared" si="42"/>
        <v>Guatemala</v>
      </c>
      <c r="D918">
        <f>VLOOKUP($C918&amp;D$1,Sheet2!$A$2:$W$219,MATCH(Setup!$B918,Sheet2!$A$1:$W$1,0),FALSE)</f>
        <v>0.17701418987721274</v>
      </c>
      <c r="E918">
        <f>VLOOKUP($C918&amp;E$1,Sheet2!$A$2:$W$219,MATCH(Setup!$B918,Sheet2!$A$1:$W$1,0),FALSE)</f>
        <v>1.6118227575471968</v>
      </c>
    </row>
    <row r="919" spans="1:5" x14ac:dyDescent="0.4">
      <c r="A919">
        <f t="shared" ref="A919:A982" si="43">A899+1</f>
        <v>46</v>
      </c>
      <c r="B919">
        <f t="shared" ref="B919:B982" si="44">B899</f>
        <v>2022</v>
      </c>
      <c r="C919" t="str">
        <f t="shared" si="42"/>
        <v>Guatemala</v>
      </c>
      <c r="D919" t="str">
        <f>VLOOKUP($C919&amp;D$1,Sheet2!$A$2:$W$219,MATCH(Setup!$B919,Sheet2!$A$1:$W$1,0),FALSE)</f>
        <v/>
      </c>
      <c r="E919">
        <f>VLOOKUP($C919&amp;E$1,Sheet2!$A$2:$W$219,MATCH(Setup!$B919,Sheet2!$A$1:$W$1,0),FALSE)</f>
        <v>1.9278738796574162</v>
      </c>
    </row>
    <row r="920" spans="1:5" x14ac:dyDescent="0.4">
      <c r="A920">
        <f t="shared" si="43"/>
        <v>46</v>
      </c>
      <c r="B920">
        <f t="shared" si="44"/>
        <v>2023</v>
      </c>
      <c r="C920" t="str">
        <f t="shared" si="42"/>
        <v>Guatemala</v>
      </c>
      <c r="D920" t="str">
        <f>VLOOKUP($C920&amp;D$1,Sheet2!$A$2:$W$219,MATCH(Setup!$B920,Sheet2!$A$1:$W$1,0),FALSE)</f>
        <v/>
      </c>
      <c r="E920">
        <f>VLOOKUP($C920&amp;E$1,Sheet2!$A$2:$W$219,MATCH(Setup!$B920,Sheet2!$A$1:$W$1,0),FALSE)</f>
        <v>1.6380094619369892</v>
      </c>
    </row>
    <row r="921" spans="1:5" x14ac:dyDescent="0.4">
      <c r="A921">
        <f t="shared" si="43"/>
        <v>46</v>
      </c>
      <c r="B921">
        <f t="shared" si="44"/>
        <v>2024</v>
      </c>
      <c r="C921" t="str">
        <f t="shared" si="42"/>
        <v>Guatemala</v>
      </c>
      <c r="D921" t="str">
        <f>VLOOKUP($C921&amp;D$1,Sheet2!$A$2:$W$219,MATCH(Setup!$B921,Sheet2!$A$1:$W$1,0),FALSE)</f>
        <v/>
      </c>
      <c r="E921">
        <f>VLOOKUP($C921&amp;E$1,Sheet2!$A$2:$W$219,MATCH(Setup!$B921,Sheet2!$A$1:$W$1,0),FALSE)</f>
        <v>1.2809184552047161</v>
      </c>
    </row>
    <row r="922" spans="1:5" x14ac:dyDescent="0.4">
      <c r="A922">
        <f t="shared" si="43"/>
        <v>47</v>
      </c>
      <c r="B922">
        <f t="shared" si="44"/>
        <v>2005</v>
      </c>
      <c r="C922" t="str">
        <f t="shared" si="42"/>
        <v>Guinea</v>
      </c>
      <c r="D922" t="str">
        <f>VLOOKUP($C922&amp;D$1,Sheet2!$A$2:$W$219,MATCH(Setup!$B922,Sheet2!$A$1:$W$1,0),FALSE)</f>
        <v/>
      </c>
      <c r="E922" t="str">
        <f>VLOOKUP($C922&amp;E$1,Sheet2!$A$2:$W$219,MATCH(Setup!$B922,Sheet2!$A$1:$W$1,0),FALSE)</f>
        <v/>
      </c>
    </row>
    <row r="923" spans="1:5" x14ac:dyDescent="0.4">
      <c r="A923">
        <f t="shared" si="43"/>
        <v>47</v>
      </c>
      <c r="B923">
        <f t="shared" si="44"/>
        <v>2006</v>
      </c>
      <c r="C923" t="str">
        <f t="shared" si="42"/>
        <v>Guinea</v>
      </c>
      <c r="D923" t="str">
        <f>VLOOKUP($C923&amp;D$1,Sheet2!$A$2:$W$219,MATCH(Setup!$B923,Sheet2!$A$1:$W$1,0),FALSE)</f>
        <v/>
      </c>
      <c r="E923" t="str">
        <f>VLOOKUP($C923&amp;E$1,Sheet2!$A$2:$W$219,MATCH(Setup!$B923,Sheet2!$A$1:$W$1,0),FALSE)</f>
        <v/>
      </c>
    </row>
    <row r="924" spans="1:5" x14ac:dyDescent="0.4">
      <c r="A924">
        <f t="shared" si="43"/>
        <v>47</v>
      </c>
      <c r="B924">
        <f t="shared" si="44"/>
        <v>2007</v>
      </c>
      <c r="C924" t="str">
        <f t="shared" si="42"/>
        <v>Guinea</v>
      </c>
      <c r="D924" t="str">
        <f>VLOOKUP($C924&amp;D$1,Sheet2!$A$2:$W$219,MATCH(Setup!$B924,Sheet2!$A$1:$W$1,0),FALSE)</f>
        <v/>
      </c>
      <c r="E924" t="str">
        <f>VLOOKUP($C924&amp;E$1,Sheet2!$A$2:$W$219,MATCH(Setup!$B924,Sheet2!$A$1:$W$1,0),FALSE)</f>
        <v/>
      </c>
    </row>
    <row r="925" spans="1:5" x14ac:dyDescent="0.4">
      <c r="A925">
        <f t="shared" si="43"/>
        <v>47</v>
      </c>
      <c r="B925">
        <f t="shared" si="44"/>
        <v>2008</v>
      </c>
      <c r="C925" t="str">
        <f t="shared" si="42"/>
        <v>Guinea</v>
      </c>
      <c r="D925" t="str">
        <f>VLOOKUP($C925&amp;D$1,Sheet2!$A$2:$W$219,MATCH(Setup!$B925,Sheet2!$A$1:$W$1,0),FALSE)</f>
        <v/>
      </c>
      <c r="E925" t="str">
        <f>VLOOKUP($C925&amp;E$1,Sheet2!$A$2:$W$219,MATCH(Setup!$B925,Sheet2!$A$1:$W$1,0),FALSE)</f>
        <v/>
      </c>
    </row>
    <row r="926" spans="1:5" x14ac:dyDescent="0.4">
      <c r="A926">
        <f t="shared" si="43"/>
        <v>47</v>
      </c>
      <c r="B926">
        <f t="shared" si="44"/>
        <v>2009</v>
      </c>
      <c r="C926" t="str">
        <f t="shared" si="42"/>
        <v>Guinea</v>
      </c>
      <c r="D926" t="str">
        <f>VLOOKUP($C926&amp;D$1,Sheet2!$A$2:$W$219,MATCH(Setup!$B926,Sheet2!$A$1:$W$1,0),FALSE)</f>
        <v/>
      </c>
      <c r="E926" t="str">
        <f>VLOOKUP($C926&amp;E$1,Sheet2!$A$2:$W$219,MATCH(Setup!$B926,Sheet2!$A$1:$W$1,0),FALSE)</f>
        <v/>
      </c>
    </row>
    <row r="927" spans="1:5" x14ac:dyDescent="0.4">
      <c r="A927">
        <f t="shared" si="43"/>
        <v>47</v>
      </c>
      <c r="B927">
        <f t="shared" si="44"/>
        <v>2010</v>
      </c>
      <c r="C927" t="str">
        <f t="shared" si="42"/>
        <v>Guinea</v>
      </c>
      <c r="D927">
        <f>VLOOKUP($C927&amp;D$1,Sheet2!$A$2:$W$219,MATCH(Setup!$B927,Sheet2!$A$1:$W$1,0),FALSE)</f>
        <v>0</v>
      </c>
      <c r="E927" t="str">
        <f>VLOOKUP($C927&amp;E$1,Sheet2!$A$2:$W$219,MATCH(Setup!$B927,Sheet2!$A$1:$W$1,0),FALSE)</f>
        <v/>
      </c>
    </row>
    <row r="928" spans="1:5" x14ac:dyDescent="0.4">
      <c r="A928">
        <f t="shared" si="43"/>
        <v>47</v>
      </c>
      <c r="B928">
        <f t="shared" si="44"/>
        <v>2011</v>
      </c>
      <c r="C928" t="str">
        <f t="shared" si="42"/>
        <v>Guinea</v>
      </c>
      <c r="D928">
        <f>VLOOKUP($C928&amp;D$1,Sheet2!$A$2:$W$219,MATCH(Setup!$B928,Sheet2!$A$1:$W$1,0),FALSE)</f>
        <v>0</v>
      </c>
      <c r="E928" t="str">
        <f>VLOOKUP($C928&amp;E$1,Sheet2!$A$2:$W$219,MATCH(Setup!$B928,Sheet2!$A$1:$W$1,0),FALSE)</f>
        <v/>
      </c>
    </row>
    <row r="929" spans="1:5" x14ac:dyDescent="0.4">
      <c r="A929">
        <f t="shared" si="43"/>
        <v>47</v>
      </c>
      <c r="B929">
        <f t="shared" si="44"/>
        <v>2012</v>
      </c>
      <c r="C929" t="str">
        <f t="shared" si="42"/>
        <v>Guinea</v>
      </c>
      <c r="D929">
        <f>VLOOKUP($C929&amp;D$1,Sheet2!$A$2:$W$219,MATCH(Setup!$B929,Sheet2!$A$1:$W$1,0),FALSE)</f>
        <v>0</v>
      </c>
      <c r="E929" t="str">
        <f>VLOOKUP($C929&amp;E$1,Sheet2!$A$2:$W$219,MATCH(Setup!$B929,Sheet2!$A$1:$W$1,0),FALSE)</f>
        <v/>
      </c>
    </row>
    <row r="930" spans="1:5" x14ac:dyDescent="0.4">
      <c r="A930">
        <f t="shared" si="43"/>
        <v>47</v>
      </c>
      <c r="B930">
        <f t="shared" si="44"/>
        <v>2013</v>
      </c>
      <c r="C930" t="str">
        <f t="shared" si="42"/>
        <v>Guinea</v>
      </c>
      <c r="D930">
        <f>VLOOKUP($C930&amp;D$1,Sheet2!$A$2:$W$219,MATCH(Setup!$B930,Sheet2!$A$1:$W$1,0),FALSE)</f>
        <v>327.65541407985137</v>
      </c>
      <c r="E930" t="str">
        <f>VLOOKUP($C930&amp;E$1,Sheet2!$A$2:$W$219,MATCH(Setup!$B930,Sheet2!$A$1:$W$1,0),FALSE)</f>
        <v/>
      </c>
    </row>
    <row r="931" spans="1:5" x14ac:dyDescent="0.4">
      <c r="A931">
        <f t="shared" si="43"/>
        <v>47</v>
      </c>
      <c r="B931">
        <f t="shared" si="44"/>
        <v>2014</v>
      </c>
      <c r="C931" t="str">
        <f t="shared" si="42"/>
        <v>Guinea</v>
      </c>
      <c r="D931">
        <f>VLOOKUP($C931&amp;D$1,Sheet2!$A$2:$W$219,MATCH(Setup!$B931,Sheet2!$A$1:$W$1,0),FALSE)</f>
        <v>385.98229158094176</v>
      </c>
      <c r="E931" t="str">
        <f>VLOOKUP($C931&amp;E$1,Sheet2!$A$2:$W$219,MATCH(Setup!$B931,Sheet2!$A$1:$W$1,0),FALSE)</f>
        <v/>
      </c>
    </row>
    <row r="932" spans="1:5" x14ac:dyDescent="0.4">
      <c r="A932">
        <f t="shared" si="43"/>
        <v>47</v>
      </c>
      <c r="B932">
        <f t="shared" si="44"/>
        <v>2015</v>
      </c>
      <c r="C932" t="str">
        <f t="shared" si="42"/>
        <v>Guinea</v>
      </c>
      <c r="D932">
        <f>VLOOKUP($C932&amp;D$1,Sheet2!$A$2:$W$219,MATCH(Setup!$B932,Sheet2!$A$1:$W$1,0),FALSE)</f>
        <v>439.15467563171205</v>
      </c>
      <c r="E932" t="str">
        <f>VLOOKUP($C932&amp;E$1,Sheet2!$A$2:$W$219,MATCH(Setup!$B932,Sheet2!$A$1:$W$1,0),FALSE)</f>
        <v/>
      </c>
    </row>
    <row r="933" spans="1:5" x14ac:dyDescent="0.4">
      <c r="A933">
        <f t="shared" si="43"/>
        <v>47</v>
      </c>
      <c r="B933">
        <f t="shared" si="44"/>
        <v>2016</v>
      </c>
      <c r="C933" t="str">
        <f t="shared" si="42"/>
        <v>Guinea</v>
      </c>
      <c r="D933">
        <f>VLOOKUP($C933&amp;D$1,Sheet2!$A$2:$W$219,MATCH(Setup!$B933,Sheet2!$A$1:$W$1,0),FALSE)</f>
        <v>446.48068064506799</v>
      </c>
      <c r="E933" t="str">
        <f>VLOOKUP($C933&amp;E$1,Sheet2!$A$2:$W$219,MATCH(Setup!$B933,Sheet2!$A$1:$W$1,0),FALSE)</f>
        <v/>
      </c>
    </row>
    <row r="934" spans="1:5" x14ac:dyDescent="0.4">
      <c r="A934">
        <f t="shared" si="43"/>
        <v>47</v>
      </c>
      <c r="B934">
        <f t="shared" si="44"/>
        <v>2017</v>
      </c>
      <c r="C934" t="str">
        <f t="shared" si="42"/>
        <v>Guinea</v>
      </c>
      <c r="D934">
        <f>VLOOKUP($C934&amp;D$1,Sheet2!$A$2:$W$219,MATCH(Setup!$B934,Sheet2!$A$1:$W$1,0),FALSE)</f>
        <v>468.89468524603643</v>
      </c>
      <c r="E934" t="str">
        <f>VLOOKUP($C934&amp;E$1,Sheet2!$A$2:$W$219,MATCH(Setup!$B934,Sheet2!$A$1:$W$1,0),FALSE)</f>
        <v/>
      </c>
    </row>
    <row r="935" spans="1:5" x14ac:dyDescent="0.4">
      <c r="A935">
        <f t="shared" si="43"/>
        <v>47</v>
      </c>
      <c r="B935">
        <f t="shared" si="44"/>
        <v>2018</v>
      </c>
      <c r="C935" t="str">
        <f t="shared" si="42"/>
        <v>Guinea</v>
      </c>
      <c r="D935">
        <f>VLOOKUP($C935&amp;D$1,Sheet2!$A$2:$W$219,MATCH(Setup!$B935,Sheet2!$A$1:$W$1,0),FALSE)</f>
        <v>506.62088365654336</v>
      </c>
      <c r="E935">
        <f>VLOOKUP($C935&amp;E$1,Sheet2!$A$2:$W$219,MATCH(Setup!$B935,Sheet2!$A$1:$W$1,0),FALSE)</f>
        <v>7.8478933429866551</v>
      </c>
    </row>
    <row r="936" spans="1:5" x14ac:dyDescent="0.4">
      <c r="A936">
        <f t="shared" si="43"/>
        <v>47</v>
      </c>
      <c r="B936">
        <f t="shared" si="44"/>
        <v>2019</v>
      </c>
      <c r="C936" t="str">
        <f t="shared" si="42"/>
        <v>Guinea</v>
      </c>
      <c r="D936">
        <f>VLOOKUP($C936&amp;D$1,Sheet2!$A$2:$W$219,MATCH(Setup!$B936,Sheet2!$A$1:$W$1,0),FALSE)</f>
        <v>546.73478749806065</v>
      </c>
      <c r="E936">
        <f>VLOOKUP($C936&amp;E$1,Sheet2!$A$2:$W$219,MATCH(Setup!$B936,Sheet2!$A$1:$W$1,0),FALSE)</f>
        <v>5.906680753510269</v>
      </c>
    </row>
    <row r="937" spans="1:5" x14ac:dyDescent="0.4">
      <c r="A937">
        <f t="shared" si="43"/>
        <v>47</v>
      </c>
      <c r="B937">
        <f t="shared" si="44"/>
        <v>2020</v>
      </c>
      <c r="C937" t="str">
        <f t="shared" si="42"/>
        <v>Guinea</v>
      </c>
      <c r="D937">
        <f>VLOOKUP($C937&amp;D$1,Sheet2!$A$2:$W$219,MATCH(Setup!$B937,Sheet2!$A$1:$W$1,0),FALSE)</f>
        <v>580.93470762971879</v>
      </c>
      <c r="E937">
        <f>VLOOKUP($C937&amp;E$1,Sheet2!$A$2:$W$219,MATCH(Setup!$B937,Sheet2!$A$1:$W$1,0),FALSE)</f>
        <v>12.261331433175561</v>
      </c>
    </row>
    <row r="938" spans="1:5" x14ac:dyDescent="0.4">
      <c r="A938">
        <f t="shared" si="43"/>
        <v>47</v>
      </c>
      <c r="B938">
        <f t="shared" si="44"/>
        <v>2021</v>
      </c>
      <c r="C938" t="str">
        <f t="shared" si="42"/>
        <v>Guinea</v>
      </c>
      <c r="D938">
        <f>VLOOKUP($C938&amp;D$1,Sheet2!$A$2:$W$219,MATCH(Setup!$B938,Sheet2!$A$1:$W$1,0),FALSE)</f>
        <v>555.95366923712788</v>
      </c>
      <c r="E938">
        <f>VLOOKUP($C938&amp;E$1,Sheet2!$A$2:$W$219,MATCH(Setup!$B938,Sheet2!$A$1:$W$1,0),FALSE)</f>
        <v>10.12122318467023</v>
      </c>
    </row>
    <row r="939" spans="1:5" x14ac:dyDescent="0.4">
      <c r="A939">
        <f t="shared" si="43"/>
        <v>47</v>
      </c>
      <c r="B939">
        <f t="shared" si="44"/>
        <v>2022</v>
      </c>
      <c r="C939" t="str">
        <f t="shared" si="42"/>
        <v>Guinea</v>
      </c>
      <c r="D939">
        <f>VLOOKUP($C939&amp;D$1,Sheet2!$A$2:$W$219,MATCH(Setup!$B939,Sheet2!$A$1:$W$1,0),FALSE)</f>
        <v>0</v>
      </c>
      <c r="E939" t="str">
        <f>VLOOKUP($C939&amp;E$1,Sheet2!$A$2:$W$219,MATCH(Setup!$B939,Sheet2!$A$1:$W$1,0),FALSE)</f>
        <v/>
      </c>
    </row>
    <row r="940" spans="1:5" x14ac:dyDescent="0.4">
      <c r="A940">
        <f t="shared" si="43"/>
        <v>47</v>
      </c>
      <c r="B940">
        <f t="shared" si="44"/>
        <v>2023</v>
      </c>
      <c r="C940" t="str">
        <f t="shared" si="42"/>
        <v>Guinea</v>
      </c>
      <c r="D940">
        <f>VLOOKUP($C940&amp;D$1,Sheet2!$A$2:$W$219,MATCH(Setup!$B940,Sheet2!$A$1:$W$1,0),FALSE)</f>
        <v>0</v>
      </c>
      <c r="E940" t="str">
        <f>VLOOKUP($C940&amp;E$1,Sheet2!$A$2:$W$219,MATCH(Setup!$B940,Sheet2!$A$1:$W$1,0),FALSE)</f>
        <v/>
      </c>
    </row>
    <row r="941" spans="1:5" x14ac:dyDescent="0.4">
      <c r="A941">
        <f t="shared" si="43"/>
        <v>47</v>
      </c>
      <c r="B941">
        <f t="shared" si="44"/>
        <v>2024</v>
      </c>
      <c r="C941" t="str">
        <f t="shared" si="42"/>
        <v>Guinea</v>
      </c>
      <c r="D941" t="str">
        <f>VLOOKUP($C941&amp;D$1,Sheet2!$A$2:$W$219,MATCH(Setup!$B941,Sheet2!$A$1:$W$1,0),FALSE)</f>
        <v/>
      </c>
      <c r="E941" t="str">
        <f>VLOOKUP($C941&amp;E$1,Sheet2!$A$2:$W$219,MATCH(Setup!$B941,Sheet2!$A$1:$W$1,0),FALSE)</f>
        <v/>
      </c>
    </row>
    <row r="942" spans="1:5" x14ac:dyDescent="0.4">
      <c r="A942">
        <f t="shared" si="43"/>
        <v>48</v>
      </c>
      <c r="B942">
        <f t="shared" si="44"/>
        <v>2005</v>
      </c>
      <c r="C942" t="str">
        <f t="shared" si="42"/>
        <v>Honduras</v>
      </c>
      <c r="D942" t="str">
        <f>VLOOKUP($C942&amp;D$1,Sheet2!$A$2:$W$219,MATCH(Setup!$B942,Sheet2!$A$1:$W$1,0),FALSE)</f>
        <v/>
      </c>
      <c r="E942" t="str">
        <f>VLOOKUP($C942&amp;E$1,Sheet2!$A$2:$W$219,MATCH(Setup!$B942,Sheet2!$A$1:$W$1,0),FALSE)</f>
        <v/>
      </c>
    </row>
    <row r="943" spans="1:5" x14ac:dyDescent="0.4">
      <c r="A943">
        <f t="shared" si="43"/>
        <v>48</v>
      </c>
      <c r="B943">
        <f t="shared" si="44"/>
        <v>2006</v>
      </c>
      <c r="C943" t="str">
        <f t="shared" si="42"/>
        <v>Honduras</v>
      </c>
      <c r="D943" t="str">
        <f>VLOOKUP($C943&amp;D$1,Sheet2!$A$2:$W$219,MATCH(Setup!$B943,Sheet2!$A$1:$W$1,0),FALSE)</f>
        <v/>
      </c>
      <c r="E943" t="str">
        <f>VLOOKUP($C943&amp;E$1,Sheet2!$A$2:$W$219,MATCH(Setup!$B943,Sheet2!$A$1:$W$1,0),FALSE)</f>
        <v/>
      </c>
    </row>
    <row r="944" spans="1:5" x14ac:dyDescent="0.4">
      <c r="A944">
        <f t="shared" si="43"/>
        <v>48</v>
      </c>
      <c r="B944">
        <f t="shared" si="44"/>
        <v>2007</v>
      </c>
      <c r="C944" t="str">
        <f t="shared" si="42"/>
        <v>Honduras</v>
      </c>
      <c r="D944" t="str">
        <f>VLOOKUP($C944&amp;D$1,Sheet2!$A$2:$W$219,MATCH(Setup!$B944,Sheet2!$A$1:$W$1,0),FALSE)</f>
        <v/>
      </c>
      <c r="E944" t="str">
        <f>VLOOKUP($C944&amp;E$1,Sheet2!$A$2:$W$219,MATCH(Setup!$B944,Sheet2!$A$1:$W$1,0),FALSE)</f>
        <v/>
      </c>
    </row>
    <row r="945" spans="1:5" x14ac:dyDescent="0.4">
      <c r="A945">
        <f t="shared" si="43"/>
        <v>48</v>
      </c>
      <c r="B945">
        <f t="shared" si="44"/>
        <v>2008</v>
      </c>
      <c r="C945" t="str">
        <f t="shared" si="42"/>
        <v>Honduras</v>
      </c>
      <c r="D945" t="str">
        <f>VLOOKUP($C945&amp;D$1,Sheet2!$A$2:$W$219,MATCH(Setup!$B945,Sheet2!$A$1:$W$1,0),FALSE)</f>
        <v/>
      </c>
      <c r="E945" t="str">
        <f>VLOOKUP($C945&amp;E$1,Sheet2!$A$2:$W$219,MATCH(Setup!$B945,Sheet2!$A$1:$W$1,0),FALSE)</f>
        <v/>
      </c>
    </row>
    <row r="946" spans="1:5" x14ac:dyDescent="0.4">
      <c r="A946">
        <f t="shared" si="43"/>
        <v>48</v>
      </c>
      <c r="B946">
        <f t="shared" si="44"/>
        <v>2009</v>
      </c>
      <c r="C946" t="str">
        <f t="shared" si="42"/>
        <v>Honduras</v>
      </c>
      <c r="D946" t="str">
        <f>VLOOKUP($C946&amp;D$1,Sheet2!$A$2:$W$219,MATCH(Setup!$B946,Sheet2!$A$1:$W$1,0),FALSE)</f>
        <v/>
      </c>
      <c r="E946" t="str">
        <f>VLOOKUP($C946&amp;E$1,Sheet2!$A$2:$W$219,MATCH(Setup!$B946,Sheet2!$A$1:$W$1,0),FALSE)</f>
        <v/>
      </c>
    </row>
    <row r="947" spans="1:5" x14ac:dyDescent="0.4">
      <c r="A947">
        <f t="shared" si="43"/>
        <v>48</v>
      </c>
      <c r="B947">
        <f t="shared" si="44"/>
        <v>2010</v>
      </c>
      <c r="C947" t="str">
        <f t="shared" si="42"/>
        <v>Honduras</v>
      </c>
      <c r="D947" t="str">
        <f>VLOOKUP($C947&amp;D$1,Sheet2!$A$2:$W$219,MATCH(Setup!$B947,Sheet2!$A$1:$W$1,0),FALSE)</f>
        <v/>
      </c>
      <c r="E947">
        <f>VLOOKUP($C947&amp;E$1,Sheet2!$A$2:$W$219,MATCH(Setup!$B947,Sheet2!$A$1:$W$1,0),FALSE)</f>
        <v>1.6672846647439006</v>
      </c>
    </row>
    <row r="948" spans="1:5" x14ac:dyDescent="0.4">
      <c r="A948">
        <f t="shared" si="43"/>
        <v>48</v>
      </c>
      <c r="B948">
        <f t="shared" si="44"/>
        <v>2011</v>
      </c>
      <c r="C948" t="str">
        <f t="shared" si="42"/>
        <v>Honduras</v>
      </c>
      <c r="D948" t="str">
        <f>VLOOKUP($C948&amp;D$1,Sheet2!$A$2:$W$219,MATCH(Setup!$B948,Sheet2!$A$1:$W$1,0),FALSE)</f>
        <v/>
      </c>
      <c r="E948">
        <f>VLOOKUP($C948&amp;E$1,Sheet2!$A$2:$W$219,MATCH(Setup!$B948,Sheet2!$A$1:$W$1,0),FALSE)</f>
        <v>1.6700690599416956</v>
      </c>
    </row>
    <row r="949" spans="1:5" x14ac:dyDescent="0.4">
      <c r="A949">
        <f t="shared" si="43"/>
        <v>48</v>
      </c>
      <c r="B949">
        <f t="shared" si="44"/>
        <v>2012</v>
      </c>
      <c r="C949" t="str">
        <f t="shared" si="42"/>
        <v>Honduras</v>
      </c>
      <c r="D949" t="str">
        <f>VLOOKUP($C949&amp;D$1,Sheet2!$A$2:$W$219,MATCH(Setup!$B949,Sheet2!$A$1:$W$1,0),FALSE)</f>
        <v/>
      </c>
      <c r="E949">
        <f>VLOOKUP($C949&amp;E$1,Sheet2!$A$2:$W$219,MATCH(Setup!$B949,Sheet2!$A$1:$W$1,0),FALSE)</f>
        <v>1.790416963709822</v>
      </c>
    </row>
    <row r="950" spans="1:5" x14ac:dyDescent="0.4">
      <c r="A950">
        <f t="shared" si="43"/>
        <v>48</v>
      </c>
      <c r="B950">
        <f t="shared" si="44"/>
        <v>2013</v>
      </c>
      <c r="C950" t="str">
        <f t="shared" si="42"/>
        <v>Honduras</v>
      </c>
      <c r="D950" t="str">
        <f>VLOOKUP($C950&amp;D$1,Sheet2!$A$2:$W$219,MATCH(Setup!$B950,Sheet2!$A$1:$W$1,0),FALSE)</f>
        <v/>
      </c>
      <c r="E950">
        <f>VLOOKUP($C950&amp;E$1,Sheet2!$A$2:$W$219,MATCH(Setup!$B950,Sheet2!$A$1:$W$1,0),FALSE)</f>
        <v>1.6526087998912156</v>
      </c>
    </row>
    <row r="951" spans="1:5" x14ac:dyDescent="0.4">
      <c r="A951">
        <f t="shared" si="43"/>
        <v>48</v>
      </c>
      <c r="B951">
        <f t="shared" si="44"/>
        <v>2014</v>
      </c>
      <c r="C951" t="str">
        <f t="shared" si="42"/>
        <v>Honduras</v>
      </c>
      <c r="D951" t="str">
        <f>VLOOKUP($C951&amp;D$1,Sheet2!$A$2:$W$219,MATCH(Setup!$B951,Sheet2!$A$1:$W$1,0),FALSE)</f>
        <v/>
      </c>
      <c r="E951">
        <f>VLOOKUP($C951&amp;E$1,Sheet2!$A$2:$W$219,MATCH(Setup!$B951,Sheet2!$A$1:$W$1,0),FALSE)</f>
        <v>1.6319799469421354</v>
      </c>
    </row>
    <row r="952" spans="1:5" x14ac:dyDescent="0.4">
      <c r="A952">
        <f t="shared" si="43"/>
        <v>48</v>
      </c>
      <c r="B952">
        <f t="shared" si="44"/>
        <v>2015</v>
      </c>
      <c r="C952" t="str">
        <f t="shared" si="42"/>
        <v>Honduras</v>
      </c>
      <c r="D952" t="str">
        <f>VLOOKUP($C952&amp;D$1,Sheet2!$A$2:$W$219,MATCH(Setup!$B952,Sheet2!$A$1:$W$1,0),FALSE)</f>
        <v/>
      </c>
      <c r="E952">
        <f>VLOOKUP($C952&amp;E$1,Sheet2!$A$2:$W$219,MATCH(Setup!$B952,Sheet2!$A$1:$W$1,0),FALSE)</f>
        <v>1.5805442992494498</v>
      </c>
    </row>
    <row r="953" spans="1:5" x14ac:dyDescent="0.4">
      <c r="A953">
        <f t="shared" si="43"/>
        <v>48</v>
      </c>
      <c r="B953">
        <f t="shared" si="44"/>
        <v>2016</v>
      </c>
      <c r="C953" t="str">
        <f t="shared" si="42"/>
        <v>Honduras</v>
      </c>
      <c r="D953" t="str">
        <f>VLOOKUP($C953&amp;D$1,Sheet2!$A$2:$W$219,MATCH(Setup!$B953,Sheet2!$A$1:$W$1,0),FALSE)</f>
        <v/>
      </c>
      <c r="E953">
        <f>VLOOKUP($C953&amp;E$1,Sheet2!$A$2:$W$219,MATCH(Setup!$B953,Sheet2!$A$1:$W$1,0),FALSE)</f>
        <v>1.4939917646581444</v>
      </c>
    </row>
    <row r="954" spans="1:5" x14ac:dyDescent="0.4">
      <c r="A954">
        <f t="shared" si="43"/>
        <v>48</v>
      </c>
      <c r="B954">
        <f t="shared" si="44"/>
        <v>2017</v>
      </c>
      <c r="C954" t="str">
        <f t="shared" si="42"/>
        <v>Honduras</v>
      </c>
      <c r="D954" t="str">
        <f>VLOOKUP($C954&amp;D$1,Sheet2!$A$2:$W$219,MATCH(Setup!$B954,Sheet2!$A$1:$W$1,0),FALSE)</f>
        <v/>
      </c>
      <c r="E954">
        <f>VLOOKUP($C954&amp;E$1,Sheet2!$A$2:$W$219,MATCH(Setup!$B954,Sheet2!$A$1:$W$1,0),FALSE)</f>
        <v>1.7252662199978201</v>
      </c>
    </row>
    <row r="955" spans="1:5" x14ac:dyDescent="0.4">
      <c r="A955">
        <f t="shared" si="43"/>
        <v>48</v>
      </c>
      <c r="B955">
        <f t="shared" si="44"/>
        <v>2018</v>
      </c>
      <c r="C955" t="str">
        <f t="shared" si="42"/>
        <v>Honduras</v>
      </c>
      <c r="D955" t="str">
        <f>VLOOKUP($C955&amp;D$1,Sheet2!$A$2:$W$219,MATCH(Setup!$B955,Sheet2!$A$1:$W$1,0),FALSE)</f>
        <v/>
      </c>
      <c r="E955">
        <f>VLOOKUP($C955&amp;E$1,Sheet2!$A$2:$W$219,MATCH(Setup!$B955,Sheet2!$A$1:$W$1,0),FALSE)</f>
        <v>1.9524881305677066</v>
      </c>
    </row>
    <row r="956" spans="1:5" x14ac:dyDescent="0.4">
      <c r="A956">
        <f t="shared" si="43"/>
        <v>48</v>
      </c>
      <c r="B956">
        <f t="shared" si="44"/>
        <v>2019</v>
      </c>
      <c r="C956" t="str">
        <f t="shared" si="42"/>
        <v>Honduras</v>
      </c>
      <c r="D956" t="str">
        <f>VLOOKUP($C956&amp;D$1,Sheet2!$A$2:$W$219,MATCH(Setup!$B956,Sheet2!$A$1:$W$1,0),FALSE)</f>
        <v/>
      </c>
      <c r="E956">
        <f>VLOOKUP($C956&amp;E$1,Sheet2!$A$2:$W$219,MATCH(Setup!$B956,Sheet2!$A$1:$W$1,0),FALSE)</f>
        <v>2.1498503557384767</v>
      </c>
    </row>
    <row r="957" spans="1:5" x14ac:dyDescent="0.4">
      <c r="A957">
        <f t="shared" si="43"/>
        <v>48</v>
      </c>
      <c r="B957">
        <f t="shared" si="44"/>
        <v>2020</v>
      </c>
      <c r="C957" t="str">
        <f t="shared" si="42"/>
        <v>Honduras</v>
      </c>
      <c r="D957" t="str">
        <f>VLOOKUP($C957&amp;D$1,Sheet2!$A$2:$W$219,MATCH(Setup!$B957,Sheet2!$A$1:$W$1,0),FALSE)</f>
        <v/>
      </c>
      <c r="E957">
        <f>VLOOKUP($C957&amp;E$1,Sheet2!$A$2:$W$219,MATCH(Setup!$B957,Sheet2!$A$1:$W$1,0),FALSE)</f>
        <v>1.4824189978497262</v>
      </c>
    </row>
    <row r="958" spans="1:5" x14ac:dyDescent="0.4">
      <c r="A958">
        <f t="shared" si="43"/>
        <v>48</v>
      </c>
      <c r="B958">
        <f t="shared" si="44"/>
        <v>2021</v>
      </c>
      <c r="C958" t="str">
        <f t="shared" si="42"/>
        <v>Honduras</v>
      </c>
      <c r="D958">
        <f>VLOOKUP($C958&amp;D$1,Sheet2!$A$2:$W$219,MATCH(Setup!$B958,Sheet2!$A$1:$W$1,0),FALSE)</f>
        <v>0.30861241591368077</v>
      </c>
      <c r="E958">
        <f>VLOOKUP($C958&amp;E$1,Sheet2!$A$2:$W$219,MATCH(Setup!$B958,Sheet2!$A$1:$W$1,0),FALSE)</f>
        <v>2.0714272434270886</v>
      </c>
    </row>
    <row r="959" spans="1:5" x14ac:dyDescent="0.4">
      <c r="A959">
        <f t="shared" si="43"/>
        <v>48</v>
      </c>
      <c r="B959">
        <f t="shared" si="44"/>
        <v>2022</v>
      </c>
      <c r="C959" t="str">
        <f t="shared" si="42"/>
        <v>Honduras</v>
      </c>
      <c r="D959">
        <f>VLOOKUP($C959&amp;D$1,Sheet2!$A$2:$W$219,MATCH(Setup!$B959,Sheet2!$A$1:$W$1,0),FALSE)</f>
        <v>0.14891525470280556</v>
      </c>
      <c r="E959">
        <f>VLOOKUP($C959&amp;E$1,Sheet2!$A$2:$W$219,MATCH(Setup!$B959,Sheet2!$A$1:$W$1,0),FALSE)</f>
        <v>2.4086047180079242</v>
      </c>
    </row>
    <row r="960" spans="1:5" x14ac:dyDescent="0.4">
      <c r="A960">
        <f t="shared" si="43"/>
        <v>48</v>
      </c>
      <c r="B960">
        <f t="shared" si="44"/>
        <v>2023</v>
      </c>
      <c r="C960" t="str">
        <f t="shared" si="42"/>
        <v>Honduras</v>
      </c>
      <c r="D960">
        <f>VLOOKUP($C960&amp;D$1,Sheet2!$A$2:$W$219,MATCH(Setup!$B960,Sheet2!$A$1:$W$1,0),FALSE)</f>
        <v>9.9894188466893505E-2</v>
      </c>
      <c r="E960">
        <f>VLOOKUP($C960&amp;E$1,Sheet2!$A$2:$W$219,MATCH(Setup!$B960,Sheet2!$A$1:$W$1,0),FALSE)</f>
        <v>2.2539845269962142</v>
      </c>
    </row>
    <row r="961" spans="1:5" x14ac:dyDescent="0.4">
      <c r="A961">
        <f t="shared" si="43"/>
        <v>48</v>
      </c>
      <c r="B961">
        <f t="shared" si="44"/>
        <v>2024</v>
      </c>
      <c r="C961" t="str">
        <f t="shared" si="42"/>
        <v>Honduras</v>
      </c>
      <c r="D961">
        <f>VLOOKUP($C961&amp;D$1,Sheet2!$A$2:$W$219,MATCH(Setup!$B961,Sheet2!$A$1:$W$1,0),FALSE)</f>
        <v>0</v>
      </c>
      <c r="E961" t="str">
        <f>VLOOKUP($C961&amp;E$1,Sheet2!$A$2:$W$219,MATCH(Setup!$B961,Sheet2!$A$1:$W$1,0),FALSE)</f>
        <v/>
      </c>
    </row>
    <row r="962" spans="1:5" x14ac:dyDescent="0.4">
      <c r="A962">
        <f t="shared" si="43"/>
        <v>49</v>
      </c>
      <c r="B962">
        <f t="shared" si="44"/>
        <v>2005</v>
      </c>
      <c r="C962" t="str">
        <f t="shared" si="42"/>
        <v>Hungary</v>
      </c>
      <c r="D962" t="str">
        <f>VLOOKUP($C962&amp;D$1,Sheet2!$A$2:$W$219,MATCH(Setup!$B962,Sheet2!$A$1:$W$1,0),FALSE)</f>
        <v/>
      </c>
      <c r="E962" t="str">
        <f>VLOOKUP($C962&amp;E$1,Sheet2!$A$2:$W$219,MATCH(Setup!$B962,Sheet2!$A$1:$W$1,0),FALSE)</f>
        <v/>
      </c>
    </row>
    <row r="963" spans="1:5" x14ac:dyDescent="0.4">
      <c r="A963">
        <f t="shared" si="43"/>
        <v>49</v>
      </c>
      <c r="B963">
        <f t="shared" si="44"/>
        <v>2006</v>
      </c>
      <c r="C963" t="str">
        <f t="shared" ref="C963:C1026" si="45">VLOOKUP(A963,$G$5:$H$114,2,FALSE)</f>
        <v>Hungary</v>
      </c>
      <c r="D963" t="str">
        <f>VLOOKUP($C963&amp;D$1,Sheet2!$A$2:$W$219,MATCH(Setup!$B963,Sheet2!$A$1:$W$1,0),FALSE)</f>
        <v/>
      </c>
      <c r="E963" t="str">
        <f>VLOOKUP($C963&amp;E$1,Sheet2!$A$2:$W$219,MATCH(Setup!$B963,Sheet2!$A$1:$W$1,0),FALSE)</f>
        <v/>
      </c>
    </row>
    <row r="964" spans="1:5" x14ac:dyDescent="0.4">
      <c r="A964">
        <f t="shared" si="43"/>
        <v>49</v>
      </c>
      <c r="B964">
        <f t="shared" si="44"/>
        <v>2007</v>
      </c>
      <c r="C964" t="str">
        <f t="shared" si="45"/>
        <v>Hungary</v>
      </c>
      <c r="D964" t="str">
        <f>VLOOKUP($C964&amp;D$1,Sheet2!$A$2:$W$219,MATCH(Setup!$B964,Sheet2!$A$1:$W$1,0),FALSE)</f>
        <v/>
      </c>
      <c r="E964" t="str">
        <f>VLOOKUP($C964&amp;E$1,Sheet2!$A$2:$W$219,MATCH(Setup!$B964,Sheet2!$A$1:$W$1,0),FALSE)</f>
        <v/>
      </c>
    </row>
    <row r="965" spans="1:5" x14ac:dyDescent="0.4">
      <c r="A965">
        <f t="shared" si="43"/>
        <v>49</v>
      </c>
      <c r="B965">
        <f t="shared" si="44"/>
        <v>2008</v>
      </c>
      <c r="C965" t="str">
        <f t="shared" si="45"/>
        <v>Hungary</v>
      </c>
      <c r="D965" t="str">
        <f>VLOOKUP($C965&amp;D$1,Sheet2!$A$2:$W$219,MATCH(Setup!$B965,Sheet2!$A$1:$W$1,0),FALSE)</f>
        <v/>
      </c>
      <c r="E965" t="str">
        <f>VLOOKUP($C965&amp;E$1,Sheet2!$A$2:$W$219,MATCH(Setup!$B965,Sheet2!$A$1:$W$1,0),FALSE)</f>
        <v/>
      </c>
    </row>
    <row r="966" spans="1:5" x14ac:dyDescent="0.4">
      <c r="A966">
        <f t="shared" si="43"/>
        <v>49</v>
      </c>
      <c r="B966">
        <f t="shared" si="44"/>
        <v>2009</v>
      </c>
      <c r="C966" t="str">
        <f t="shared" si="45"/>
        <v>Hungary</v>
      </c>
      <c r="D966" t="str">
        <f>VLOOKUP($C966&amp;D$1,Sheet2!$A$2:$W$219,MATCH(Setup!$B966,Sheet2!$A$1:$W$1,0),FALSE)</f>
        <v/>
      </c>
      <c r="E966" t="str">
        <f>VLOOKUP($C966&amp;E$1,Sheet2!$A$2:$W$219,MATCH(Setup!$B966,Sheet2!$A$1:$W$1,0),FALSE)</f>
        <v/>
      </c>
    </row>
    <row r="967" spans="1:5" x14ac:dyDescent="0.4">
      <c r="A967">
        <f t="shared" si="43"/>
        <v>49</v>
      </c>
      <c r="B967">
        <f t="shared" si="44"/>
        <v>2010</v>
      </c>
      <c r="C967" t="str">
        <f t="shared" si="45"/>
        <v>Hungary</v>
      </c>
      <c r="D967" t="str">
        <f>VLOOKUP($C967&amp;D$1,Sheet2!$A$2:$W$219,MATCH(Setup!$B967,Sheet2!$A$1:$W$1,0),FALSE)</f>
        <v/>
      </c>
      <c r="E967" t="str">
        <f>VLOOKUP($C967&amp;E$1,Sheet2!$A$2:$W$219,MATCH(Setup!$B967,Sheet2!$A$1:$W$1,0),FALSE)</f>
        <v/>
      </c>
    </row>
    <row r="968" spans="1:5" x14ac:dyDescent="0.4">
      <c r="A968">
        <f t="shared" si="43"/>
        <v>49</v>
      </c>
      <c r="B968">
        <f t="shared" si="44"/>
        <v>2011</v>
      </c>
      <c r="C968" t="str">
        <f t="shared" si="45"/>
        <v>Hungary</v>
      </c>
      <c r="D968" t="str">
        <f>VLOOKUP($C968&amp;D$1,Sheet2!$A$2:$W$219,MATCH(Setup!$B968,Sheet2!$A$1:$W$1,0),FALSE)</f>
        <v/>
      </c>
      <c r="E968" t="str">
        <f>VLOOKUP($C968&amp;E$1,Sheet2!$A$2:$W$219,MATCH(Setup!$B968,Sheet2!$A$1:$W$1,0),FALSE)</f>
        <v/>
      </c>
    </row>
    <row r="969" spans="1:5" x14ac:dyDescent="0.4">
      <c r="A969">
        <f t="shared" si="43"/>
        <v>49</v>
      </c>
      <c r="B969">
        <f t="shared" si="44"/>
        <v>2012</v>
      </c>
      <c r="C969" t="str">
        <f t="shared" si="45"/>
        <v>Hungary</v>
      </c>
      <c r="D969" t="str">
        <f>VLOOKUP($C969&amp;D$1,Sheet2!$A$2:$W$219,MATCH(Setup!$B969,Sheet2!$A$1:$W$1,0),FALSE)</f>
        <v/>
      </c>
      <c r="E969" t="str">
        <f>VLOOKUP($C969&amp;E$1,Sheet2!$A$2:$W$219,MATCH(Setup!$B969,Sheet2!$A$1:$W$1,0),FALSE)</f>
        <v/>
      </c>
    </row>
    <row r="970" spans="1:5" x14ac:dyDescent="0.4">
      <c r="A970">
        <f t="shared" si="43"/>
        <v>49</v>
      </c>
      <c r="B970">
        <f t="shared" si="44"/>
        <v>2013</v>
      </c>
      <c r="C970" t="str">
        <f t="shared" si="45"/>
        <v>Hungary</v>
      </c>
      <c r="D970" t="str">
        <f>VLOOKUP($C970&amp;D$1,Sheet2!$A$2:$W$219,MATCH(Setup!$B970,Sheet2!$A$1:$W$1,0),FALSE)</f>
        <v/>
      </c>
      <c r="E970" t="str">
        <f>VLOOKUP($C970&amp;E$1,Sheet2!$A$2:$W$219,MATCH(Setup!$B970,Sheet2!$A$1:$W$1,0),FALSE)</f>
        <v/>
      </c>
    </row>
    <row r="971" spans="1:5" x14ac:dyDescent="0.4">
      <c r="A971">
        <f t="shared" si="43"/>
        <v>49</v>
      </c>
      <c r="B971">
        <f t="shared" si="44"/>
        <v>2014</v>
      </c>
      <c r="C971" t="str">
        <f t="shared" si="45"/>
        <v>Hungary</v>
      </c>
      <c r="D971">
        <f>VLOOKUP($C971&amp;D$1,Sheet2!$A$2:$W$219,MATCH(Setup!$B971,Sheet2!$A$1:$W$1,0),FALSE)</f>
        <v>182.70207051767551</v>
      </c>
      <c r="E971" t="str">
        <f>VLOOKUP($C971&amp;E$1,Sheet2!$A$2:$W$219,MATCH(Setup!$B971,Sheet2!$A$1:$W$1,0),FALSE)</f>
        <v/>
      </c>
    </row>
    <row r="972" spans="1:5" x14ac:dyDescent="0.4">
      <c r="A972">
        <f t="shared" si="43"/>
        <v>49</v>
      </c>
      <c r="B972">
        <f t="shared" si="44"/>
        <v>2015</v>
      </c>
      <c r="C972" t="str">
        <f t="shared" si="45"/>
        <v>Hungary</v>
      </c>
      <c r="D972">
        <f>VLOOKUP($C972&amp;D$1,Sheet2!$A$2:$W$219,MATCH(Setup!$B972,Sheet2!$A$1:$W$1,0),FALSE)</f>
        <v>167.71349283576066</v>
      </c>
      <c r="E972" t="str">
        <f>VLOOKUP($C972&amp;E$1,Sheet2!$A$2:$W$219,MATCH(Setup!$B972,Sheet2!$A$1:$W$1,0),FALSE)</f>
        <v/>
      </c>
    </row>
    <row r="973" spans="1:5" x14ac:dyDescent="0.4">
      <c r="A973">
        <f t="shared" si="43"/>
        <v>49</v>
      </c>
      <c r="B973">
        <f t="shared" si="44"/>
        <v>2016</v>
      </c>
      <c r="C973" t="str">
        <f t="shared" si="45"/>
        <v>Hungary</v>
      </c>
      <c r="D973">
        <f>VLOOKUP($C973&amp;D$1,Sheet2!$A$2:$W$219,MATCH(Setup!$B973,Sheet2!$A$1:$W$1,0),FALSE)</f>
        <v>152.26218418613274</v>
      </c>
      <c r="E973" t="str">
        <f>VLOOKUP($C973&amp;E$1,Sheet2!$A$2:$W$219,MATCH(Setup!$B973,Sheet2!$A$1:$W$1,0),FALSE)</f>
        <v/>
      </c>
    </row>
    <row r="974" spans="1:5" x14ac:dyDescent="0.4">
      <c r="A974">
        <f t="shared" si="43"/>
        <v>49</v>
      </c>
      <c r="B974">
        <f t="shared" si="44"/>
        <v>2017</v>
      </c>
      <c r="C974" t="str">
        <f t="shared" si="45"/>
        <v>Hungary</v>
      </c>
      <c r="D974">
        <f>VLOOKUP($C974&amp;D$1,Sheet2!$A$2:$W$219,MATCH(Setup!$B974,Sheet2!$A$1:$W$1,0),FALSE)</f>
        <v>171.09143153428747</v>
      </c>
      <c r="E974" t="str">
        <f>VLOOKUP($C974&amp;E$1,Sheet2!$A$2:$W$219,MATCH(Setup!$B974,Sheet2!$A$1:$W$1,0),FALSE)</f>
        <v/>
      </c>
    </row>
    <row r="975" spans="1:5" x14ac:dyDescent="0.4">
      <c r="A975">
        <f t="shared" si="43"/>
        <v>49</v>
      </c>
      <c r="B975">
        <f t="shared" si="44"/>
        <v>2018</v>
      </c>
      <c r="C975" t="str">
        <f t="shared" si="45"/>
        <v>Hungary</v>
      </c>
      <c r="D975">
        <f>VLOOKUP($C975&amp;D$1,Sheet2!$A$2:$W$219,MATCH(Setup!$B975,Sheet2!$A$1:$W$1,0),FALSE)</f>
        <v>171.0652110841026</v>
      </c>
      <c r="E975" t="str">
        <f>VLOOKUP($C975&amp;E$1,Sheet2!$A$2:$W$219,MATCH(Setup!$B975,Sheet2!$A$1:$W$1,0),FALSE)</f>
        <v/>
      </c>
    </row>
    <row r="976" spans="1:5" x14ac:dyDescent="0.4">
      <c r="A976">
        <f t="shared" si="43"/>
        <v>49</v>
      </c>
      <c r="B976">
        <f t="shared" si="44"/>
        <v>2019</v>
      </c>
      <c r="C976" t="str">
        <f t="shared" si="45"/>
        <v>Hungary</v>
      </c>
      <c r="D976">
        <f>VLOOKUP($C976&amp;D$1,Sheet2!$A$2:$W$219,MATCH(Setup!$B976,Sheet2!$A$1:$W$1,0),FALSE)</f>
        <v>189.7821493773684</v>
      </c>
      <c r="E976" t="str">
        <f>VLOOKUP($C976&amp;E$1,Sheet2!$A$2:$W$219,MATCH(Setup!$B976,Sheet2!$A$1:$W$1,0),FALSE)</f>
        <v/>
      </c>
    </row>
    <row r="977" spans="1:5" x14ac:dyDescent="0.4">
      <c r="A977">
        <f t="shared" si="43"/>
        <v>49</v>
      </c>
      <c r="B977">
        <f t="shared" si="44"/>
        <v>2020</v>
      </c>
      <c r="C977" t="str">
        <f t="shared" si="45"/>
        <v>Hungary</v>
      </c>
      <c r="D977">
        <f>VLOOKUP($C977&amp;D$1,Sheet2!$A$2:$W$219,MATCH(Setup!$B977,Sheet2!$A$1:$W$1,0),FALSE)</f>
        <v>261.87195910717679</v>
      </c>
      <c r="E977" t="str">
        <f>VLOOKUP($C977&amp;E$1,Sheet2!$A$2:$W$219,MATCH(Setup!$B977,Sheet2!$A$1:$W$1,0),FALSE)</f>
        <v/>
      </c>
    </row>
    <row r="978" spans="1:5" x14ac:dyDescent="0.4">
      <c r="A978">
        <f t="shared" si="43"/>
        <v>49</v>
      </c>
      <c r="B978">
        <f t="shared" si="44"/>
        <v>2021</v>
      </c>
      <c r="C978" t="str">
        <f t="shared" si="45"/>
        <v>Hungary</v>
      </c>
      <c r="D978">
        <f>VLOOKUP($C978&amp;D$1,Sheet2!$A$2:$W$219,MATCH(Setup!$B978,Sheet2!$A$1:$W$1,0),FALSE)</f>
        <v>394.99962787657557</v>
      </c>
      <c r="E978">
        <f>VLOOKUP($C978&amp;E$1,Sheet2!$A$2:$W$219,MATCH(Setup!$B978,Sheet2!$A$1:$W$1,0),FALSE)</f>
        <v>8.7541469632449633</v>
      </c>
    </row>
    <row r="979" spans="1:5" x14ac:dyDescent="0.4">
      <c r="A979">
        <f t="shared" si="43"/>
        <v>49</v>
      </c>
      <c r="B979">
        <f t="shared" si="44"/>
        <v>2022</v>
      </c>
      <c r="C979" t="str">
        <f t="shared" si="45"/>
        <v>Hungary</v>
      </c>
      <c r="D979">
        <f>VLOOKUP($C979&amp;D$1,Sheet2!$A$2:$W$219,MATCH(Setup!$B979,Sheet2!$A$1:$W$1,0),FALSE)</f>
        <v>292.31462777934365</v>
      </c>
      <c r="E979">
        <f>VLOOKUP($C979&amp;E$1,Sheet2!$A$2:$W$219,MATCH(Setup!$B979,Sheet2!$A$1:$W$1,0),FALSE)</f>
        <v>2.8714007531955361</v>
      </c>
    </row>
    <row r="980" spans="1:5" x14ac:dyDescent="0.4">
      <c r="A980">
        <f t="shared" si="43"/>
        <v>49</v>
      </c>
      <c r="B980">
        <f t="shared" si="44"/>
        <v>2023</v>
      </c>
      <c r="C980" t="str">
        <f t="shared" si="45"/>
        <v>Hungary</v>
      </c>
      <c r="D980">
        <f>VLOOKUP($C980&amp;D$1,Sheet2!$A$2:$W$219,MATCH(Setup!$B980,Sheet2!$A$1:$W$1,0),FALSE)</f>
        <v>221.91355163368587</v>
      </c>
      <c r="E980">
        <f>VLOOKUP($C980&amp;E$1,Sheet2!$A$2:$W$219,MATCH(Setup!$B980,Sheet2!$A$1:$W$1,0),FALSE)</f>
        <v>10.380682735819054</v>
      </c>
    </row>
    <row r="981" spans="1:5" x14ac:dyDescent="0.4">
      <c r="A981">
        <f t="shared" si="43"/>
        <v>49</v>
      </c>
      <c r="B981">
        <f t="shared" si="44"/>
        <v>2024</v>
      </c>
      <c r="C981" t="str">
        <f t="shared" si="45"/>
        <v>Hungary</v>
      </c>
      <c r="D981" t="str">
        <f>VLOOKUP($C981&amp;D$1,Sheet2!$A$2:$W$219,MATCH(Setup!$B981,Sheet2!$A$1:$W$1,0),FALSE)</f>
        <v/>
      </c>
      <c r="E981">
        <f>VLOOKUP($C981&amp;E$1,Sheet2!$A$2:$W$219,MATCH(Setup!$B981,Sheet2!$A$1:$W$1,0),FALSE)</f>
        <v>14.203804283076167</v>
      </c>
    </row>
    <row r="982" spans="1:5" x14ac:dyDescent="0.4">
      <c r="A982">
        <f t="shared" si="43"/>
        <v>50</v>
      </c>
      <c r="B982">
        <f t="shared" si="44"/>
        <v>2005</v>
      </c>
      <c r="C982" t="str">
        <f t="shared" si="45"/>
        <v>Iceland</v>
      </c>
      <c r="D982">
        <f>VLOOKUP($C982&amp;D$1,Sheet2!$A$2:$W$219,MATCH(Setup!$B982,Sheet2!$A$1:$W$1,0),FALSE)</f>
        <v>0</v>
      </c>
      <c r="E982" t="str">
        <f>VLOOKUP($C982&amp;E$1,Sheet2!$A$2:$W$219,MATCH(Setup!$B982,Sheet2!$A$1:$W$1,0),FALSE)</f>
        <v/>
      </c>
    </row>
    <row r="983" spans="1:5" x14ac:dyDescent="0.4">
      <c r="A983">
        <f t="shared" ref="A983:A1046" si="46">A963+1</f>
        <v>50</v>
      </c>
      <c r="B983">
        <f t="shared" ref="B983:B1046" si="47">B963</f>
        <v>2006</v>
      </c>
      <c r="C983" t="str">
        <f t="shared" si="45"/>
        <v>Iceland</v>
      </c>
      <c r="D983" t="str">
        <f>VLOOKUP($C983&amp;D$1,Sheet2!$A$2:$W$219,MATCH(Setup!$B983,Sheet2!$A$1:$W$1,0),FALSE)</f>
        <v/>
      </c>
      <c r="E983" t="str">
        <f>VLOOKUP($C983&amp;E$1,Sheet2!$A$2:$W$219,MATCH(Setup!$B983,Sheet2!$A$1:$W$1,0),FALSE)</f>
        <v/>
      </c>
    </row>
    <row r="984" spans="1:5" x14ac:dyDescent="0.4">
      <c r="A984">
        <f t="shared" si="46"/>
        <v>50</v>
      </c>
      <c r="B984">
        <f t="shared" si="47"/>
        <v>2007</v>
      </c>
      <c r="C984" t="str">
        <f t="shared" si="45"/>
        <v>Iceland</v>
      </c>
      <c r="D984" t="str">
        <f>VLOOKUP($C984&amp;D$1,Sheet2!$A$2:$W$219,MATCH(Setup!$B984,Sheet2!$A$1:$W$1,0),FALSE)</f>
        <v/>
      </c>
      <c r="E984" t="str">
        <f>VLOOKUP($C984&amp;E$1,Sheet2!$A$2:$W$219,MATCH(Setup!$B984,Sheet2!$A$1:$W$1,0),FALSE)</f>
        <v/>
      </c>
    </row>
    <row r="985" spans="1:5" x14ac:dyDescent="0.4">
      <c r="A985">
        <f t="shared" si="46"/>
        <v>50</v>
      </c>
      <c r="B985">
        <f t="shared" si="47"/>
        <v>2008</v>
      </c>
      <c r="C985" t="str">
        <f t="shared" si="45"/>
        <v>Iceland</v>
      </c>
      <c r="D985">
        <f>VLOOKUP($C985&amp;D$1,Sheet2!$A$2:$W$219,MATCH(Setup!$B985,Sheet2!$A$1:$W$1,0),FALSE)</f>
        <v>0</v>
      </c>
      <c r="E985" t="str">
        <f>VLOOKUP($C985&amp;E$1,Sheet2!$A$2:$W$219,MATCH(Setup!$B985,Sheet2!$A$1:$W$1,0),FALSE)</f>
        <v/>
      </c>
    </row>
    <row r="986" spans="1:5" x14ac:dyDescent="0.4">
      <c r="A986">
        <f t="shared" si="46"/>
        <v>50</v>
      </c>
      <c r="B986">
        <f t="shared" si="47"/>
        <v>2009</v>
      </c>
      <c r="C986" t="str">
        <f t="shared" si="45"/>
        <v>Iceland</v>
      </c>
      <c r="D986" t="str">
        <f>VLOOKUP($C986&amp;D$1,Sheet2!$A$2:$W$219,MATCH(Setup!$B986,Sheet2!$A$1:$W$1,0),FALSE)</f>
        <v/>
      </c>
      <c r="E986" t="str">
        <f>VLOOKUP($C986&amp;E$1,Sheet2!$A$2:$W$219,MATCH(Setup!$B986,Sheet2!$A$1:$W$1,0),FALSE)</f>
        <v/>
      </c>
    </row>
    <row r="987" spans="1:5" x14ac:dyDescent="0.4">
      <c r="A987">
        <f t="shared" si="46"/>
        <v>50</v>
      </c>
      <c r="B987">
        <f t="shared" si="47"/>
        <v>2010</v>
      </c>
      <c r="C987" t="str">
        <f t="shared" si="45"/>
        <v>Iceland</v>
      </c>
      <c r="D987" t="str">
        <f>VLOOKUP($C987&amp;D$1,Sheet2!$A$2:$W$219,MATCH(Setup!$B987,Sheet2!$A$1:$W$1,0),FALSE)</f>
        <v/>
      </c>
      <c r="E987" t="str">
        <f>VLOOKUP($C987&amp;E$1,Sheet2!$A$2:$W$219,MATCH(Setup!$B987,Sheet2!$A$1:$W$1,0),FALSE)</f>
        <v/>
      </c>
    </row>
    <row r="988" spans="1:5" x14ac:dyDescent="0.4">
      <c r="A988">
        <f t="shared" si="46"/>
        <v>50</v>
      </c>
      <c r="B988">
        <f t="shared" si="47"/>
        <v>2011</v>
      </c>
      <c r="C988" t="str">
        <f t="shared" si="45"/>
        <v>Iceland</v>
      </c>
      <c r="D988">
        <f>VLOOKUP($C988&amp;D$1,Sheet2!$A$2:$W$219,MATCH(Setup!$B988,Sheet2!$A$1:$W$1,0),FALSE)</f>
        <v>0</v>
      </c>
      <c r="E988" t="str">
        <f>VLOOKUP($C988&amp;E$1,Sheet2!$A$2:$W$219,MATCH(Setup!$B988,Sheet2!$A$1:$W$1,0),FALSE)</f>
        <v/>
      </c>
    </row>
    <row r="989" spans="1:5" x14ac:dyDescent="0.4">
      <c r="A989">
        <f t="shared" si="46"/>
        <v>50</v>
      </c>
      <c r="B989">
        <f t="shared" si="47"/>
        <v>2012</v>
      </c>
      <c r="C989" t="str">
        <f t="shared" si="45"/>
        <v>Iceland</v>
      </c>
      <c r="D989">
        <f>VLOOKUP($C989&amp;D$1,Sheet2!$A$2:$W$219,MATCH(Setup!$B989,Sheet2!$A$1:$W$1,0),FALSE)</f>
        <v>0</v>
      </c>
      <c r="E989" t="str">
        <f>VLOOKUP($C989&amp;E$1,Sheet2!$A$2:$W$219,MATCH(Setup!$B989,Sheet2!$A$1:$W$1,0),FALSE)</f>
        <v/>
      </c>
    </row>
    <row r="990" spans="1:5" x14ac:dyDescent="0.4">
      <c r="A990">
        <f t="shared" si="46"/>
        <v>50</v>
      </c>
      <c r="B990">
        <f t="shared" si="47"/>
        <v>2013</v>
      </c>
      <c r="C990" t="str">
        <f t="shared" si="45"/>
        <v>Iceland</v>
      </c>
      <c r="D990">
        <f>VLOOKUP($C990&amp;D$1,Sheet2!$A$2:$W$219,MATCH(Setup!$B990,Sheet2!$A$1:$W$1,0),FALSE)</f>
        <v>0</v>
      </c>
      <c r="E990" t="str">
        <f>VLOOKUP($C990&amp;E$1,Sheet2!$A$2:$W$219,MATCH(Setup!$B990,Sheet2!$A$1:$W$1,0),FALSE)</f>
        <v/>
      </c>
    </row>
    <row r="991" spans="1:5" x14ac:dyDescent="0.4">
      <c r="A991">
        <f t="shared" si="46"/>
        <v>50</v>
      </c>
      <c r="B991">
        <f t="shared" si="47"/>
        <v>2014</v>
      </c>
      <c r="C991" t="str">
        <f t="shared" si="45"/>
        <v>Iceland</v>
      </c>
      <c r="D991">
        <f>VLOOKUP($C991&amp;D$1,Sheet2!$A$2:$W$219,MATCH(Setup!$B991,Sheet2!$A$1:$W$1,0),FALSE)</f>
        <v>0.45581508822608885</v>
      </c>
      <c r="E991">
        <f>VLOOKUP($C991&amp;E$1,Sheet2!$A$2:$W$219,MATCH(Setup!$B991,Sheet2!$A$1:$W$1,0),FALSE)</f>
        <v>18.021407845628499</v>
      </c>
    </row>
    <row r="992" spans="1:5" x14ac:dyDescent="0.4">
      <c r="A992">
        <f t="shared" si="46"/>
        <v>50</v>
      </c>
      <c r="B992">
        <f t="shared" si="47"/>
        <v>2015</v>
      </c>
      <c r="C992" t="str">
        <f t="shared" si="45"/>
        <v>Iceland</v>
      </c>
      <c r="D992">
        <f>VLOOKUP($C992&amp;D$1,Sheet2!$A$2:$W$219,MATCH(Setup!$B992,Sheet2!$A$1:$W$1,0),FALSE)</f>
        <v>0.44541925967762264</v>
      </c>
      <c r="E992">
        <f>VLOOKUP($C992&amp;E$1,Sheet2!$A$2:$W$219,MATCH(Setup!$B992,Sheet2!$A$1:$W$1,0),FALSE)</f>
        <v>-24.932506603160586</v>
      </c>
    </row>
    <row r="993" spans="1:5" x14ac:dyDescent="0.4">
      <c r="A993">
        <f t="shared" si="46"/>
        <v>50</v>
      </c>
      <c r="B993">
        <f t="shared" si="47"/>
        <v>2016</v>
      </c>
      <c r="C993" t="str">
        <f t="shared" si="45"/>
        <v>Iceland</v>
      </c>
      <c r="D993">
        <f>VLOOKUP($C993&amp;D$1,Sheet2!$A$2:$W$219,MATCH(Setup!$B993,Sheet2!$A$1:$W$1,0),FALSE)</f>
        <v>0.42771766929974048</v>
      </c>
      <c r="E993">
        <f>VLOOKUP($C993&amp;E$1,Sheet2!$A$2:$W$219,MATCH(Setup!$B993,Sheet2!$A$1:$W$1,0),FALSE)</f>
        <v>-115.32267883675694</v>
      </c>
    </row>
    <row r="994" spans="1:5" x14ac:dyDescent="0.4">
      <c r="A994">
        <f t="shared" si="46"/>
        <v>50</v>
      </c>
      <c r="B994">
        <f t="shared" si="47"/>
        <v>2017</v>
      </c>
      <c r="C994" t="str">
        <f t="shared" si="45"/>
        <v>Iceland</v>
      </c>
      <c r="D994">
        <f>VLOOKUP($C994&amp;D$1,Sheet2!$A$2:$W$219,MATCH(Setup!$B994,Sheet2!$A$1:$W$1,0),FALSE)</f>
        <v>0.44495343369272999</v>
      </c>
      <c r="E994">
        <f>VLOOKUP($C994&amp;E$1,Sheet2!$A$2:$W$219,MATCH(Setup!$B994,Sheet2!$A$1:$W$1,0),FALSE)</f>
        <v>1676.00342181976</v>
      </c>
    </row>
    <row r="995" spans="1:5" x14ac:dyDescent="0.4">
      <c r="A995">
        <f t="shared" si="46"/>
        <v>50</v>
      </c>
      <c r="B995">
        <f t="shared" si="47"/>
        <v>2018</v>
      </c>
      <c r="C995" t="str">
        <f t="shared" si="45"/>
        <v>Iceland</v>
      </c>
      <c r="D995">
        <f>VLOOKUP($C995&amp;D$1,Sheet2!$A$2:$W$219,MATCH(Setup!$B995,Sheet2!$A$1:$W$1,0),FALSE)</f>
        <v>0.43496218579238166</v>
      </c>
      <c r="E995">
        <f>VLOOKUP($C995&amp;E$1,Sheet2!$A$2:$W$219,MATCH(Setup!$B995,Sheet2!$A$1:$W$1,0),FALSE)</f>
        <v>31.071562840751021</v>
      </c>
    </row>
    <row r="996" spans="1:5" x14ac:dyDescent="0.4">
      <c r="A996">
        <f t="shared" si="46"/>
        <v>50</v>
      </c>
      <c r="B996">
        <f t="shared" si="47"/>
        <v>2019</v>
      </c>
      <c r="C996" t="str">
        <f t="shared" si="45"/>
        <v>Iceland</v>
      </c>
      <c r="D996">
        <f>VLOOKUP($C996&amp;D$1,Sheet2!$A$2:$W$219,MATCH(Setup!$B996,Sheet2!$A$1:$W$1,0),FALSE)</f>
        <v>0.40143973693152124</v>
      </c>
      <c r="E996">
        <f>VLOOKUP($C996&amp;E$1,Sheet2!$A$2:$W$219,MATCH(Setup!$B996,Sheet2!$A$1:$W$1,0),FALSE)</f>
        <v>4.1015498134611583</v>
      </c>
    </row>
    <row r="997" spans="1:5" x14ac:dyDescent="0.4">
      <c r="A997">
        <f t="shared" si="46"/>
        <v>50</v>
      </c>
      <c r="B997">
        <f t="shared" si="47"/>
        <v>2020</v>
      </c>
      <c r="C997" t="str">
        <f t="shared" si="45"/>
        <v>Iceland</v>
      </c>
      <c r="D997">
        <f>VLOOKUP($C997&amp;D$1,Sheet2!$A$2:$W$219,MATCH(Setup!$B997,Sheet2!$A$1:$W$1,0),FALSE)</f>
        <v>0.45194697693770686</v>
      </c>
      <c r="E997">
        <f>VLOOKUP($C997&amp;E$1,Sheet2!$A$2:$W$219,MATCH(Setup!$B997,Sheet2!$A$1:$W$1,0),FALSE)</f>
        <v>1.6695250781308366</v>
      </c>
    </row>
    <row r="998" spans="1:5" x14ac:dyDescent="0.4">
      <c r="A998">
        <f t="shared" si="46"/>
        <v>50</v>
      </c>
      <c r="B998">
        <f t="shared" si="47"/>
        <v>2021</v>
      </c>
      <c r="C998" t="str">
        <f t="shared" si="45"/>
        <v>Iceland</v>
      </c>
      <c r="D998">
        <f>VLOOKUP($C998&amp;D$1,Sheet2!$A$2:$W$219,MATCH(Setup!$B998,Sheet2!$A$1:$W$1,0),FALSE)</f>
        <v>0.478768101133068</v>
      </c>
      <c r="E998">
        <f>VLOOKUP($C998&amp;E$1,Sheet2!$A$2:$W$219,MATCH(Setup!$B998,Sheet2!$A$1:$W$1,0),FALSE)</f>
        <v>-5.8802121272614274</v>
      </c>
    </row>
    <row r="999" spans="1:5" x14ac:dyDescent="0.4">
      <c r="A999">
        <f t="shared" si="46"/>
        <v>50</v>
      </c>
      <c r="B999">
        <f t="shared" si="47"/>
        <v>2022</v>
      </c>
      <c r="C999" t="str">
        <f t="shared" si="45"/>
        <v>Iceland</v>
      </c>
      <c r="D999">
        <f>VLOOKUP($C999&amp;D$1,Sheet2!$A$2:$W$219,MATCH(Setup!$B999,Sheet2!$A$1:$W$1,0),FALSE)</f>
        <v>0.43650477044260177</v>
      </c>
      <c r="E999">
        <f>VLOOKUP($C999&amp;E$1,Sheet2!$A$2:$W$219,MATCH(Setup!$B999,Sheet2!$A$1:$W$1,0),FALSE)</f>
        <v>-15.694414608821434</v>
      </c>
    </row>
    <row r="1000" spans="1:5" x14ac:dyDescent="0.4">
      <c r="A1000">
        <f t="shared" si="46"/>
        <v>50</v>
      </c>
      <c r="B1000">
        <f t="shared" si="47"/>
        <v>2023</v>
      </c>
      <c r="C1000" t="str">
        <f t="shared" si="45"/>
        <v>Iceland</v>
      </c>
      <c r="D1000">
        <f>VLOOKUP($C1000&amp;D$1,Sheet2!$A$2:$W$219,MATCH(Setup!$B1000,Sheet2!$A$1:$W$1,0),FALSE)</f>
        <v>0.35426276351712582</v>
      </c>
      <c r="E1000">
        <f>VLOOKUP($C1000&amp;E$1,Sheet2!$A$2:$W$219,MATCH(Setup!$B1000,Sheet2!$A$1:$W$1,0),FALSE)</f>
        <v>10.925328637038859</v>
      </c>
    </row>
    <row r="1001" spans="1:5" x14ac:dyDescent="0.4">
      <c r="A1001">
        <f t="shared" si="46"/>
        <v>50</v>
      </c>
      <c r="B1001">
        <f t="shared" si="47"/>
        <v>2024</v>
      </c>
      <c r="C1001" t="str">
        <f t="shared" si="45"/>
        <v>Iceland</v>
      </c>
      <c r="D1001" t="str">
        <f>VLOOKUP($C1001&amp;D$1,Sheet2!$A$2:$W$219,MATCH(Setup!$B1001,Sheet2!$A$1:$W$1,0),FALSE)</f>
        <v/>
      </c>
      <c r="E1001" t="str">
        <f>VLOOKUP($C1001&amp;E$1,Sheet2!$A$2:$W$219,MATCH(Setup!$B1001,Sheet2!$A$1:$W$1,0),FALSE)</f>
        <v/>
      </c>
    </row>
    <row r="1002" spans="1:5" x14ac:dyDescent="0.4">
      <c r="A1002">
        <f t="shared" si="46"/>
        <v>51</v>
      </c>
      <c r="B1002">
        <f t="shared" si="47"/>
        <v>2005</v>
      </c>
      <c r="C1002" t="str">
        <f t="shared" si="45"/>
        <v>India</v>
      </c>
      <c r="D1002">
        <f>VLOOKUP($C1002&amp;D$1,Sheet2!$A$2:$W$219,MATCH(Setup!$B1002,Sheet2!$A$1:$W$1,0),FALSE)</f>
        <v>0.14657928265715428</v>
      </c>
      <c r="E1002">
        <f>VLOOKUP($C1002&amp;E$1,Sheet2!$A$2:$W$219,MATCH(Setup!$B1002,Sheet2!$A$1:$W$1,0),FALSE)</f>
        <v>1.6802101540894918</v>
      </c>
    </row>
    <row r="1003" spans="1:5" x14ac:dyDescent="0.4">
      <c r="A1003">
        <f t="shared" si="46"/>
        <v>51</v>
      </c>
      <c r="B1003">
        <f t="shared" si="47"/>
        <v>2006</v>
      </c>
      <c r="C1003" t="str">
        <f t="shared" si="45"/>
        <v>India</v>
      </c>
      <c r="D1003">
        <f>VLOOKUP($C1003&amp;D$1,Sheet2!$A$2:$W$219,MATCH(Setup!$B1003,Sheet2!$A$1:$W$1,0),FALSE)</f>
        <v>0</v>
      </c>
      <c r="E1003" t="str">
        <f>VLOOKUP($C1003&amp;E$1,Sheet2!$A$2:$W$219,MATCH(Setup!$B1003,Sheet2!$A$1:$W$1,0),FALSE)</f>
        <v/>
      </c>
    </row>
    <row r="1004" spans="1:5" x14ac:dyDescent="0.4">
      <c r="A1004">
        <f t="shared" si="46"/>
        <v>51</v>
      </c>
      <c r="B1004">
        <f t="shared" si="47"/>
        <v>2007</v>
      </c>
      <c r="C1004" t="str">
        <f t="shared" si="45"/>
        <v>India</v>
      </c>
      <c r="D1004">
        <f>VLOOKUP($C1004&amp;D$1,Sheet2!$A$2:$W$219,MATCH(Setup!$B1004,Sheet2!$A$1:$W$1,0),FALSE)</f>
        <v>0</v>
      </c>
      <c r="E1004" t="str">
        <f>VLOOKUP($C1004&amp;E$1,Sheet2!$A$2:$W$219,MATCH(Setup!$B1004,Sheet2!$A$1:$W$1,0),FALSE)</f>
        <v/>
      </c>
    </row>
    <row r="1005" spans="1:5" x14ac:dyDescent="0.4">
      <c r="A1005">
        <f t="shared" si="46"/>
        <v>51</v>
      </c>
      <c r="B1005">
        <f t="shared" si="47"/>
        <v>2008</v>
      </c>
      <c r="C1005" t="str">
        <f t="shared" si="45"/>
        <v>India</v>
      </c>
      <c r="D1005">
        <f>VLOOKUP($C1005&amp;D$1,Sheet2!$A$2:$W$219,MATCH(Setup!$B1005,Sheet2!$A$1:$W$1,0),FALSE)</f>
        <v>0.15659043117337951</v>
      </c>
      <c r="E1005">
        <f>VLOOKUP($C1005&amp;E$1,Sheet2!$A$2:$W$219,MATCH(Setup!$B1005,Sheet2!$A$1:$W$1,0),FALSE)</f>
        <v>3.0750176532233908</v>
      </c>
    </row>
    <row r="1006" spans="1:5" x14ac:dyDescent="0.4">
      <c r="A1006">
        <f t="shared" si="46"/>
        <v>51</v>
      </c>
      <c r="B1006">
        <f t="shared" si="47"/>
        <v>2009</v>
      </c>
      <c r="C1006" t="str">
        <f t="shared" si="45"/>
        <v>India</v>
      </c>
      <c r="D1006">
        <f>VLOOKUP($C1006&amp;D$1,Sheet2!$A$2:$W$219,MATCH(Setup!$B1006,Sheet2!$A$1:$W$1,0),FALSE)</f>
        <v>0</v>
      </c>
      <c r="E1006" t="str">
        <f>VLOOKUP($C1006&amp;E$1,Sheet2!$A$2:$W$219,MATCH(Setup!$B1006,Sheet2!$A$1:$W$1,0),FALSE)</f>
        <v/>
      </c>
    </row>
    <row r="1007" spans="1:5" x14ac:dyDescent="0.4">
      <c r="A1007">
        <f t="shared" si="46"/>
        <v>51</v>
      </c>
      <c r="B1007">
        <f t="shared" si="47"/>
        <v>2010</v>
      </c>
      <c r="C1007" t="str">
        <f t="shared" si="45"/>
        <v>India</v>
      </c>
      <c r="D1007">
        <f>VLOOKUP($C1007&amp;D$1,Sheet2!$A$2:$W$219,MATCH(Setup!$B1007,Sheet2!$A$1:$W$1,0),FALSE)</f>
        <v>0</v>
      </c>
      <c r="E1007" t="str">
        <f>VLOOKUP($C1007&amp;E$1,Sheet2!$A$2:$W$219,MATCH(Setup!$B1007,Sheet2!$A$1:$W$1,0),FALSE)</f>
        <v/>
      </c>
    </row>
    <row r="1008" spans="1:5" x14ac:dyDescent="0.4">
      <c r="A1008">
        <f t="shared" si="46"/>
        <v>51</v>
      </c>
      <c r="B1008">
        <f t="shared" si="47"/>
        <v>2011</v>
      </c>
      <c r="C1008" t="str">
        <f t="shared" si="45"/>
        <v>India</v>
      </c>
      <c r="D1008">
        <f>VLOOKUP($C1008&amp;D$1,Sheet2!$A$2:$W$219,MATCH(Setup!$B1008,Sheet2!$A$1:$W$1,0),FALSE)</f>
        <v>0.20851901072866011</v>
      </c>
      <c r="E1008">
        <f>VLOOKUP($C1008&amp;E$1,Sheet2!$A$2:$W$219,MATCH(Setup!$B1008,Sheet2!$A$1:$W$1,0),FALSE)</f>
        <v>1.2933747777819879</v>
      </c>
    </row>
    <row r="1009" spans="1:5" x14ac:dyDescent="0.4">
      <c r="A1009">
        <f t="shared" si="46"/>
        <v>51</v>
      </c>
      <c r="B1009">
        <f t="shared" si="47"/>
        <v>2012</v>
      </c>
      <c r="C1009" t="str">
        <f t="shared" si="45"/>
        <v>India</v>
      </c>
      <c r="D1009">
        <f>VLOOKUP($C1009&amp;D$1,Sheet2!$A$2:$W$219,MATCH(Setup!$B1009,Sheet2!$A$1:$W$1,0),FALSE)</f>
        <v>0.22187646029587713</v>
      </c>
      <c r="E1009">
        <f>VLOOKUP($C1009&amp;E$1,Sheet2!$A$2:$W$219,MATCH(Setup!$B1009,Sheet2!$A$1:$W$1,0),FALSE)</f>
        <v>1.461488602571094</v>
      </c>
    </row>
    <row r="1010" spans="1:5" x14ac:dyDescent="0.4">
      <c r="A1010">
        <f t="shared" si="46"/>
        <v>51</v>
      </c>
      <c r="B1010">
        <f t="shared" si="47"/>
        <v>2013</v>
      </c>
      <c r="C1010" t="str">
        <f t="shared" si="45"/>
        <v>India</v>
      </c>
      <c r="D1010">
        <f>VLOOKUP($C1010&amp;D$1,Sheet2!$A$2:$W$219,MATCH(Setup!$B1010,Sheet2!$A$1:$W$1,0),FALSE)</f>
        <v>0.22076607047345717</v>
      </c>
      <c r="E1010">
        <f>VLOOKUP($C1010&amp;E$1,Sheet2!$A$2:$W$219,MATCH(Setup!$B1010,Sheet2!$A$1:$W$1,0),FALSE)</f>
        <v>1.3047012021829028</v>
      </c>
    </row>
    <row r="1011" spans="1:5" x14ac:dyDescent="0.4">
      <c r="A1011">
        <f t="shared" si="46"/>
        <v>51</v>
      </c>
      <c r="B1011">
        <f t="shared" si="47"/>
        <v>2014</v>
      </c>
      <c r="C1011" t="str">
        <f t="shared" si="45"/>
        <v>India</v>
      </c>
      <c r="D1011">
        <f>VLOOKUP($C1011&amp;D$1,Sheet2!$A$2:$W$219,MATCH(Setup!$B1011,Sheet2!$A$1:$W$1,0),FALSE)</f>
        <v>0.19616567530357445</v>
      </c>
      <c r="E1011">
        <f>VLOOKUP($C1011&amp;E$1,Sheet2!$A$2:$W$219,MATCH(Setup!$B1011,Sheet2!$A$1:$W$1,0),FALSE)</f>
        <v>1.4533107560320913</v>
      </c>
    </row>
    <row r="1012" spans="1:5" x14ac:dyDescent="0.4">
      <c r="A1012">
        <f t="shared" si="46"/>
        <v>51</v>
      </c>
      <c r="B1012">
        <f t="shared" si="47"/>
        <v>2015</v>
      </c>
      <c r="C1012" t="str">
        <f t="shared" si="45"/>
        <v>India</v>
      </c>
      <c r="D1012">
        <f>VLOOKUP($C1012&amp;D$1,Sheet2!$A$2:$W$219,MATCH(Setup!$B1012,Sheet2!$A$1:$W$1,0),FALSE)</f>
        <v>0.19510965481599521</v>
      </c>
      <c r="E1012">
        <f>VLOOKUP($C1012&amp;E$1,Sheet2!$A$2:$W$219,MATCH(Setup!$B1012,Sheet2!$A$1:$W$1,0),FALSE)</f>
        <v>1.0561852040737367</v>
      </c>
    </row>
    <row r="1013" spans="1:5" x14ac:dyDescent="0.4">
      <c r="A1013">
        <f t="shared" si="46"/>
        <v>51</v>
      </c>
      <c r="B1013">
        <f t="shared" si="47"/>
        <v>2016</v>
      </c>
      <c r="C1013" t="str">
        <f t="shared" si="45"/>
        <v>India</v>
      </c>
      <c r="D1013">
        <f>VLOOKUP($C1013&amp;D$1,Sheet2!$A$2:$W$219,MATCH(Setup!$B1013,Sheet2!$A$1:$W$1,0),FALSE)</f>
        <v>0.20843946516433726</v>
      </c>
      <c r="E1013">
        <f>VLOOKUP($C1013&amp;E$1,Sheet2!$A$2:$W$219,MATCH(Setup!$B1013,Sheet2!$A$1:$W$1,0),FALSE)</f>
        <v>1.1049553381385453</v>
      </c>
    </row>
    <row r="1014" spans="1:5" x14ac:dyDescent="0.4">
      <c r="A1014">
        <f t="shared" si="46"/>
        <v>51</v>
      </c>
      <c r="B1014">
        <f t="shared" si="47"/>
        <v>2017</v>
      </c>
      <c r="C1014" t="str">
        <f t="shared" si="45"/>
        <v>India</v>
      </c>
      <c r="D1014">
        <f>VLOOKUP($C1014&amp;D$1,Sheet2!$A$2:$W$219,MATCH(Setup!$B1014,Sheet2!$A$1:$W$1,0),FALSE)</f>
        <v>0.20635161354557774</v>
      </c>
      <c r="E1014">
        <f>VLOOKUP($C1014&amp;E$1,Sheet2!$A$2:$W$219,MATCH(Setup!$B1014,Sheet2!$A$1:$W$1,0),FALSE)</f>
        <v>0.90498284839616239</v>
      </c>
    </row>
    <row r="1015" spans="1:5" x14ac:dyDescent="0.4">
      <c r="A1015">
        <f t="shared" si="46"/>
        <v>51</v>
      </c>
      <c r="B1015">
        <f t="shared" si="47"/>
        <v>2018</v>
      </c>
      <c r="C1015" t="str">
        <f t="shared" si="45"/>
        <v>India</v>
      </c>
      <c r="D1015">
        <f>VLOOKUP($C1015&amp;D$1,Sheet2!$A$2:$W$219,MATCH(Setup!$B1015,Sheet2!$A$1:$W$1,0),FALSE)</f>
        <v>0.21737948193967901</v>
      </c>
      <c r="E1015">
        <f>VLOOKUP($C1015&amp;E$1,Sheet2!$A$2:$W$219,MATCH(Setup!$B1015,Sheet2!$A$1:$W$1,0),FALSE)</f>
        <v>0.74944790130667538</v>
      </c>
    </row>
    <row r="1016" spans="1:5" x14ac:dyDescent="0.4">
      <c r="A1016">
        <f t="shared" si="46"/>
        <v>51</v>
      </c>
      <c r="B1016">
        <f t="shared" si="47"/>
        <v>2019</v>
      </c>
      <c r="C1016" t="str">
        <f t="shared" si="45"/>
        <v>India</v>
      </c>
      <c r="D1016">
        <f>VLOOKUP($C1016&amp;D$1,Sheet2!$A$2:$W$219,MATCH(Setup!$B1016,Sheet2!$A$1:$W$1,0),FALSE)</f>
        <v>0.2116852889848492</v>
      </c>
      <c r="E1016">
        <f>VLOOKUP($C1016&amp;E$1,Sheet2!$A$2:$W$219,MATCH(Setup!$B1016,Sheet2!$A$1:$W$1,0),FALSE)</f>
        <v>1.0653239460774246</v>
      </c>
    </row>
    <row r="1017" spans="1:5" x14ac:dyDescent="0.4">
      <c r="A1017">
        <f t="shared" si="46"/>
        <v>51</v>
      </c>
      <c r="B1017">
        <f t="shared" si="47"/>
        <v>2020</v>
      </c>
      <c r="C1017" t="str">
        <f t="shared" si="45"/>
        <v>India</v>
      </c>
      <c r="D1017">
        <f>VLOOKUP($C1017&amp;D$1,Sheet2!$A$2:$W$219,MATCH(Setup!$B1017,Sheet2!$A$1:$W$1,0),FALSE)</f>
        <v>0.24287196862291752</v>
      </c>
      <c r="E1017">
        <f>VLOOKUP($C1017&amp;E$1,Sheet2!$A$2:$W$219,MATCH(Setup!$B1017,Sheet2!$A$1:$W$1,0),FALSE)</f>
        <v>1.1348139152290779</v>
      </c>
    </row>
    <row r="1018" spans="1:5" x14ac:dyDescent="0.4">
      <c r="A1018">
        <f t="shared" si="46"/>
        <v>51</v>
      </c>
      <c r="B1018">
        <f t="shared" si="47"/>
        <v>2021</v>
      </c>
      <c r="C1018" t="str">
        <f t="shared" si="45"/>
        <v>India</v>
      </c>
      <c r="D1018">
        <f>VLOOKUP($C1018&amp;D$1,Sheet2!$A$2:$W$219,MATCH(Setup!$B1018,Sheet2!$A$1:$W$1,0),FALSE)</f>
        <v>0.27267644273338754</v>
      </c>
      <c r="E1018">
        <f>VLOOKUP($C1018&amp;E$1,Sheet2!$A$2:$W$219,MATCH(Setup!$B1018,Sheet2!$A$1:$W$1,0),FALSE)</f>
        <v>1.7756642833979615</v>
      </c>
    </row>
    <row r="1019" spans="1:5" x14ac:dyDescent="0.4">
      <c r="A1019">
        <f t="shared" si="46"/>
        <v>51</v>
      </c>
      <c r="B1019">
        <f t="shared" si="47"/>
        <v>2022</v>
      </c>
      <c r="C1019" t="str">
        <f t="shared" si="45"/>
        <v>India</v>
      </c>
      <c r="D1019">
        <f>VLOOKUP($C1019&amp;D$1,Sheet2!$A$2:$W$219,MATCH(Setup!$B1019,Sheet2!$A$1:$W$1,0),FALSE)</f>
        <v>0.29067447471336061</v>
      </c>
      <c r="E1019">
        <f>VLOOKUP($C1019&amp;E$1,Sheet2!$A$2:$W$219,MATCH(Setup!$B1019,Sheet2!$A$1:$W$1,0),FALSE)</f>
        <v>2.165836804546633</v>
      </c>
    </row>
    <row r="1020" spans="1:5" x14ac:dyDescent="0.4">
      <c r="A1020">
        <f t="shared" si="46"/>
        <v>51</v>
      </c>
      <c r="B1020">
        <f t="shared" si="47"/>
        <v>2023</v>
      </c>
      <c r="C1020" t="str">
        <f t="shared" si="45"/>
        <v>India</v>
      </c>
      <c r="D1020">
        <f>VLOOKUP($C1020&amp;D$1,Sheet2!$A$2:$W$219,MATCH(Setup!$B1020,Sheet2!$A$1:$W$1,0),FALSE)</f>
        <v>0.27798718463287048</v>
      </c>
      <c r="E1020">
        <f>VLOOKUP($C1020&amp;E$1,Sheet2!$A$2:$W$219,MATCH(Setup!$B1020,Sheet2!$A$1:$W$1,0),FALSE)</f>
        <v>3.7281970193346985</v>
      </c>
    </row>
    <row r="1021" spans="1:5" x14ac:dyDescent="0.4">
      <c r="A1021">
        <f t="shared" si="46"/>
        <v>51</v>
      </c>
      <c r="B1021">
        <f t="shared" si="47"/>
        <v>2024</v>
      </c>
      <c r="C1021" t="str">
        <f t="shared" si="45"/>
        <v>India</v>
      </c>
      <c r="D1021">
        <f>VLOOKUP($C1021&amp;D$1,Sheet2!$A$2:$W$219,MATCH(Setup!$B1021,Sheet2!$A$1:$W$1,0),FALSE)</f>
        <v>0</v>
      </c>
      <c r="E1021" t="str">
        <f>VLOOKUP($C1021&amp;E$1,Sheet2!$A$2:$W$219,MATCH(Setup!$B1021,Sheet2!$A$1:$W$1,0),FALSE)</f>
        <v/>
      </c>
    </row>
    <row r="1022" spans="1:5" x14ac:dyDescent="0.4">
      <c r="A1022">
        <f t="shared" si="46"/>
        <v>52</v>
      </c>
      <c r="B1022">
        <f t="shared" si="47"/>
        <v>2005</v>
      </c>
      <c r="C1022" t="str">
        <f t="shared" si="45"/>
        <v>Indonesia</v>
      </c>
      <c r="D1022" t="str">
        <f>VLOOKUP($C1022&amp;D$1,Sheet2!$A$2:$W$219,MATCH(Setup!$B1022,Sheet2!$A$1:$W$1,0),FALSE)</f>
        <v/>
      </c>
      <c r="E1022">
        <f>VLOOKUP($C1022&amp;E$1,Sheet2!$A$2:$W$219,MATCH(Setup!$B1022,Sheet2!$A$1:$W$1,0),FALSE)</f>
        <v>1.9502659177608574</v>
      </c>
    </row>
    <row r="1023" spans="1:5" x14ac:dyDescent="0.4">
      <c r="A1023">
        <f t="shared" si="46"/>
        <v>52</v>
      </c>
      <c r="B1023">
        <f t="shared" si="47"/>
        <v>2006</v>
      </c>
      <c r="C1023" t="str">
        <f t="shared" si="45"/>
        <v>Indonesia</v>
      </c>
      <c r="D1023" t="str">
        <f>VLOOKUP($C1023&amp;D$1,Sheet2!$A$2:$W$219,MATCH(Setup!$B1023,Sheet2!$A$1:$W$1,0),FALSE)</f>
        <v/>
      </c>
      <c r="E1023">
        <f>VLOOKUP($C1023&amp;E$1,Sheet2!$A$2:$W$219,MATCH(Setup!$B1023,Sheet2!$A$1:$W$1,0),FALSE)</f>
        <v>1.8255793303630381</v>
      </c>
    </row>
    <row r="1024" spans="1:5" x14ac:dyDescent="0.4">
      <c r="A1024">
        <f t="shared" si="46"/>
        <v>52</v>
      </c>
      <c r="B1024">
        <f t="shared" si="47"/>
        <v>2007</v>
      </c>
      <c r="C1024" t="str">
        <f t="shared" si="45"/>
        <v>Indonesia</v>
      </c>
      <c r="D1024" t="str">
        <f>VLOOKUP($C1024&amp;D$1,Sheet2!$A$2:$W$219,MATCH(Setup!$B1024,Sheet2!$A$1:$W$1,0),FALSE)</f>
        <v/>
      </c>
      <c r="E1024">
        <f>VLOOKUP($C1024&amp;E$1,Sheet2!$A$2:$W$219,MATCH(Setup!$B1024,Sheet2!$A$1:$W$1,0),FALSE)</f>
        <v>2.01245868870775</v>
      </c>
    </row>
    <row r="1025" spans="1:5" x14ac:dyDescent="0.4">
      <c r="A1025">
        <f t="shared" si="46"/>
        <v>52</v>
      </c>
      <c r="B1025">
        <f t="shared" si="47"/>
        <v>2008</v>
      </c>
      <c r="C1025" t="str">
        <f t="shared" si="45"/>
        <v>Indonesia</v>
      </c>
      <c r="D1025" t="str">
        <f>VLOOKUP($C1025&amp;D$1,Sheet2!$A$2:$W$219,MATCH(Setup!$B1025,Sheet2!$A$1:$W$1,0),FALSE)</f>
        <v/>
      </c>
      <c r="E1025">
        <f>VLOOKUP($C1025&amp;E$1,Sheet2!$A$2:$W$219,MATCH(Setup!$B1025,Sheet2!$A$1:$W$1,0),FALSE)</f>
        <v>1.589878378866461</v>
      </c>
    </row>
    <row r="1026" spans="1:5" x14ac:dyDescent="0.4">
      <c r="A1026">
        <f t="shared" si="46"/>
        <v>52</v>
      </c>
      <c r="B1026">
        <f t="shared" si="47"/>
        <v>2009</v>
      </c>
      <c r="C1026" t="str">
        <f t="shared" si="45"/>
        <v>Indonesia</v>
      </c>
      <c r="D1026" t="str">
        <f>VLOOKUP($C1026&amp;D$1,Sheet2!$A$2:$W$219,MATCH(Setup!$B1026,Sheet2!$A$1:$W$1,0),FALSE)</f>
        <v/>
      </c>
      <c r="E1026">
        <f>VLOOKUP($C1026&amp;E$1,Sheet2!$A$2:$W$219,MATCH(Setup!$B1026,Sheet2!$A$1:$W$1,0),FALSE)</f>
        <v>1.6720384159588153</v>
      </c>
    </row>
    <row r="1027" spans="1:5" x14ac:dyDescent="0.4">
      <c r="A1027">
        <f t="shared" si="46"/>
        <v>52</v>
      </c>
      <c r="B1027">
        <f t="shared" si="47"/>
        <v>2010</v>
      </c>
      <c r="C1027" t="str">
        <f t="shared" ref="C1027:C1090" si="48">VLOOKUP(A1027,$G$5:$H$114,2,FALSE)</f>
        <v>Indonesia</v>
      </c>
      <c r="D1027" t="str">
        <f>VLOOKUP($C1027&amp;D$1,Sheet2!$A$2:$W$219,MATCH(Setup!$B1027,Sheet2!$A$1:$W$1,0),FALSE)</f>
        <v/>
      </c>
      <c r="E1027">
        <f>VLOOKUP($C1027&amp;E$1,Sheet2!$A$2:$W$219,MATCH(Setup!$B1027,Sheet2!$A$1:$W$1,0),FALSE)</f>
        <v>1.8591069693987752</v>
      </c>
    </row>
    <row r="1028" spans="1:5" x14ac:dyDescent="0.4">
      <c r="A1028">
        <f t="shared" si="46"/>
        <v>52</v>
      </c>
      <c r="B1028">
        <f t="shared" si="47"/>
        <v>2011</v>
      </c>
      <c r="C1028" t="str">
        <f t="shared" si="48"/>
        <v>Indonesia</v>
      </c>
      <c r="D1028" t="str">
        <f>VLOOKUP($C1028&amp;D$1,Sheet2!$A$2:$W$219,MATCH(Setup!$B1028,Sheet2!$A$1:$W$1,0),FALSE)</f>
        <v/>
      </c>
      <c r="E1028">
        <f>VLOOKUP($C1028&amp;E$1,Sheet2!$A$2:$W$219,MATCH(Setup!$B1028,Sheet2!$A$1:$W$1,0),FALSE)</f>
        <v>2.0286866104109897</v>
      </c>
    </row>
    <row r="1029" spans="1:5" x14ac:dyDescent="0.4">
      <c r="A1029">
        <f t="shared" si="46"/>
        <v>52</v>
      </c>
      <c r="B1029">
        <f t="shared" si="47"/>
        <v>2012</v>
      </c>
      <c r="C1029" t="str">
        <f t="shared" si="48"/>
        <v>Indonesia</v>
      </c>
      <c r="D1029" t="str">
        <f>VLOOKUP($C1029&amp;D$1,Sheet2!$A$2:$W$219,MATCH(Setup!$B1029,Sheet2!$A$1:$W$1,0),FALSE)</f>
        <v/>
      </c>
      <c r="E1029">
        <f>VLOOKUP($C1029&amp;E$1,Sheet2!$A$2:$W$219,MATCH(Setup!$B1029,Sheet2!$A$1:$W$1,0),FALSE)</f>
        <v>2.5224124059574806</v>
      </c>
    </row>
    <row r="1030" spans="1:5" x14ac:dyDescent="0.4">
      <c r="A1030">
        <f t="shared" si="46"/>
        <v>52</v>
      </c>
      <c r="B1030">
        <f t="shared" si="47"/>
        <v>2013</v>
      </c>
      <c r="C1030" t="str">
        <f t="shared" si="48"/>
        <v>Indonesia</v>
      </c>
      <c r="D1030" t="str">
        <f>VLOOKUP($C1030&amp;D$1,Sheet2!$A$2:$W$219,MATCH(Setup!$B1030,Sheet2!$A$1:$W$1,0),FALSE)</f>
        <v/>
      </c>
      <c r="E1030">
        <f>VLOOKUP($C1030&amp;E$1,Sheet2!$A$2:$W$219,MATCH(Setup!$B1030,Sheet2!$A$1:$W$1,0),FALSE)</f>
        <v>2.6398117791463038</v>
      </c>
    </row>
    <row r="1031" spans="1:5" x14ac:dyDescent="0.4">
      <c r="A1031">
        <f t="shared" si="46"/>
        <v>52</v>
      </c>
      <c r="B1031">
        <f t="shared" si="47"/>
        <v>2014</v>
      </c>
      <c r="C1031" t="str">
        <f t="shared" si="48"/>
        <v>Indonesia</v>
      </c>
      <c r="D1031" t="str">
        <f>VLOOKUP($C1031&amp;D$1,Sheet2!$A$2:$W$219,MATCH(Setup!$B1031,Sheet2!$A$1:$W$1,0),FALSE)</f>
        <v/>
      </c>
      <c r="E1031">
        <f>VLOOKUP($C1031&amp;E$1,Sheet2!$A$2:$W$219,MATCH(Setup!$B1031,Sheet2!$A$1:$W$1,0),FALSE)</f>
        <v>2.2214425433584992</v>
      </c>
    </row>
    <row r="1032" spans="1:5" x14ac:dyDescent="0.4">
      <c r="A1032">
        <f t="shared" si="46"/>
        <v>52</v>
      </c>
      <c r="B1032">
        <f t="shared" si="47"/>
        <v>2015</v>
      </c>
      <c r="C1032" t="str">
        <f t="shared" si="48"/>
        <v>Indonesia</v>
      </c>
      <c r="D1032">
        <f>VLOOKUP($C1032&amp;D$1,Sheet2!$A$2:$W$219,MATCH(Setup!$B1032,Sheet2!$A$1:$W$1,0),FALSE)</f>
        <v>3908.1614005213778</v>
      </c>
      <c r="E1032">
        <f>VLOOKUP($C1032&amp;E$1,Sheet2!$A$2:$W$219,MATCH(Setup!$B1032,Sheet2!$A$1:$W$1,0),FALSE)</f>
        <v>1.4990798960299541</v>
      </c>
    </row>
    <row r="1033" spans="1:5" x14ac:dyDescent="0.4">
      <c r="A1033">
        <f t="shared" si="46"/>
        <v>52</v>
      </c>
      <c r="B1033">
        <f t="shared" si="47"/>
        <v>2016</v>
      </c>
      <c r="C1033" t="str">
        <f t="shared" si="48"/>
        <v>Indonesia</v>
      </c>
      <c r="D1033">
        <f>VLOOKUP($C1033&amp;D$1,Sheet2!$A$2:$W$219,MATCH(Setup!$B1033,Sheet2!$A$1:$W$1,0),FALSE)</f>
        <v>3972.318306614744</v>
      </c>
      <c r="E1033">
        <f>VLOOKUP($C1033&amp;E$1,Sheet2!$A$2:$W$219,MATCH(Setup!$B1033,Sheet2!$A$1:$W$1,0),FALSE)</f>
        <v>1.1939434250968533</v>
      </c>
    </row>
    <row r="1034" spans="1:5" x14ac:dyDescent="0.4">
      <c r="A1034">
        <f t="shared" si="46"/>
        <v>52</v>
      </c>
      <c r="B1034">
        <f t="shared" si="47"/>
        <v>2017</v>
      </c>
      <c r="C1034" t="str">
        <f t="shared" si="48"/>
        <v>Indonesia</v>
      </c>
      <c r="D1034">
        <f>VLOOKUP($C1034&amp;D$1,Sheet2!$A$2:$W$219,MATCH(Setup!$B1034,Sheet2!$A$1:$W$1,0),FALSE)</f>
        <v>3519.1296069892223</v>
      </c>
      <c r="E1034">
        <f>VLOOKUP($C1034&amp;E$1,Sheet2!$A$2:$W$219,MATCH(Setup!$B1034,Sheet2!$A$1:$W$1,0),FALSE)</f>
        <v>1.6946881269519458</v>
      </c>
    </row>
    <row r="1035" spans="1:5" x14ac:dyDescent="0.4">
      <c r="A1035">
        <f t="shared" si="46"/>
        <v>52</v>
      </c>
      <c r="B1035">
        <f t="shared" si="47"/>
        <v>2018</v>
      </c>
      <c r="C1035" t="str">
        <f t="shared" si="48"/>
        <v>Indonesia</v>
      </c>
      <c r="D1035">
        <f>VLOOKUP($C1035&amp;D$1,Sheet2!$A$2:$W$219,MATCH(Setup!$B1035,Sheet2!$A$1:$W$1,0),FALSE)</f>
        <v>4157.0911599258125</v>
      </c>
      <c r="E1035">
        <f>VLOOKUP($C1035&amp;E$1,Sheet2!$A$2:$W$219,MATCH(Setup!$B1035,Sheet2!$A$1:$W$1,0),FALSE)</f>
        <v>1.8254022481696512</v>
      </c>
    </row>
    <row r="1036" spans="1:5" x14ac:dyDescent="0.4">
      <c r="A1036">
        <f t="shared" si="46"/>
        <v>52</v>
      </c>
      <c r="B1036">
        <f t="shared" si="47"/>
        <v>2019</v>
      </c>
      <c r="C1036" t="str">
        <f t="shared" si="48"/>
        <v>Indonesia</v>
      </c>
      <c r="D1036">
        <f>VLOOKUP($C1036&amp;D$1,Sheet2!$A$2:$W$219,MATCH(Setup!$B1036,Sheet2!$A$1:$W$1,0),FALSE)</f>
        <v>3966.8892875529768</v>
      </c>
      <c r="E1036">
        <f>VLOOKUP($C1036&amp;E$1,Sheet2!$A$2:$W$219,MATCH(Setup!$B1036,Sheet2!$A$1:$W$1,0),FALSE)</f>
        <v>1.7698869280949183</v>
      </c>
    </row>
    <row r="1037" spans="1:5" x14ac:dyDescent="0.4">
      <c r="A1037">
        <f t="shared" si="46"/>
        <v>52</v>
      </c>
      <c r="B1037">
        <f t="shared" si="47"/>
        <v>2020</v>
      </c>
      <c r="C1037" t="str">
        <f t="shared" si="48"/>
        <v>Indonesia</v>
      </c>
      <c r="D1037">
        <f>VLOOKUP($C1037&amp;D$1,Sheet2!$A$2:$W$219,MATCH(Setup!$B1037,Sheet2!$A$1:$W$1,0),FALSE)</f>
        <v>4264.5011386978294</v>
      </c>
      <c r="E1037">
        <f>VLOOKUP($C1037&amp;E$1,Sheet2!$A$2:$W$219,MATCH(Setup!$B1037,Sheet2!$A$1:$W$1,0),FALSE)</f>
        <v>1.2174305462285993</v>
      </c>
    </row>
    <row r="1038" spans="1:5" x14ac:dyDescent="0.4">
      <c r="A1038">
        <f t="shared" si="46"/>
        <v>52</v>
      </c>
      <c r="B1038">
        <f t="shared" si="47"/>
        <v>2021</v>
      </c>
      <c r="C1038" t="str">
        <f t="shared" si="48"/>
        <v>Indonesia</v>
      </c>
      <c r="D1038">
        <f>VLOOKUP($C1038&amp;D$1,Sheet2!$A$2:$W$219,MATCH(Setup!$B1038,Sheet2!$A$1:$W$1,0),FALSE)</f>
        <v>4822.015506078872</v>
      </c>
      <c r="E1038">
        <f>VLOOKUP($C1038&amp;E$1,Sheet2!$A$2:$W$219,MATCH(Setup!$B1038,Sheet2!$A$1:$W$1,0),FALSE)</f>
        <v>1.2277474742363226</v>
      </c>
    </row>
    <row r="1039" spans="1:5" x14ac:dyDescent="0.4">
      <c r="A1039">
        <f t="shared" si="46"/>
        <v>52</v>
      </c>
      <c r="B1039">
        <f t="shared" si="47"/>
        <v>2022</v>
      </c>
      <c r="C1039" t="str">
        <f t="shared" si="48"/>
        <v>Indonesia</v>
      </c>
      <c r="D1039">
        <f>VLOOKUP($C1039&amp;D$1,Sheet2!$A$2:$W$219,MATCH(Setup!$B1039,Sheet2!$A$1:$W$1,0),FALSE)</f>
        <v>4093.4104893734971</v>
      </c>
      <c r="E1039">
        <f>VLOOKUP($C1039&amp;E$1,Sheet2!$A$2:$W$219,MATCH(Setup!$B1039,Sheet2!$A$1:$W$1,0),FALSE)</f>
        <v>1.6504622613721396</v>
      </c>
    </row>
    <row r="1040" spans="1:5" x14ac:dyDescent="0.4">
      <c r="A1040">
        <f t="shared" si="46"/>
        <v>52</v>
      </c>
      <c r="B1040">
        <f t="shared" si="47"/>
        <v>2023</v>
      </c>
      <c r="C1040" t="str">
        <f t="shared" si="48"/>
        <v>Indonesia</v>
      </c>
      <c r="D1040">
        <f>VLOOKUP($C1040&amp;D$1,Sheet2!$A$2:$W$219,MATCH(Setup!$B1040,Sheet2!$A$1:$W$1,0),FALSE)</f>
        <v>3477.8183353743452</v>
      </c>
      <c r="E1040">
        <f>VLOOKUP($C1040&amp;E$1,Sheet2!$A$2:$W$219,MATCH(Setup!$B1040,Sheet2!$A$1:$W$1,0),FALSE)</f>
        <v>1.9338243027529622</v>
      </c>
    </row>
    <row r="1041" spans="1:5" x14ac:dyDescent="0.4">
      <c r="A1041">
        <f t="shared" si="46"/>
        <v>52</v>
      </c>
      <c r="B1041">
        <f t="shared" si="47"/>
        <v>2024</v>
      </c>
      <c r="C1041" t="str">
        <f t="shared" si="48"/>
        <v>Indonesia</v>
      </c>
      <c r="D1041" t="str">
        <f>VLOOKUP($C1041&amp;D$1,Sheet2!$A$2:$W$219,MATCH(Setup!$B1041,Sheet2!$A$1:$W$1,0),FALSE)</f>
        <v/>
      </c>
      <c r="E1041">
        <f>VLOOKUP($C1041&amp;E$1,Sheet2!$A$2:$W$219,MATCH(Setup!$B1041,Sheet2!$A$1:$W$1,0),FALSE)</f>
        <v>2.1940719661340435</v>
      </c>
    </row>
    <row r="1042" spans="1:5" x14ac:dyDescent="0.4">
      <c r="A1042">
        <f t="shared" si="46"/>
        <v>53</v>
      </c>
      <c r="B1042">
        <f t="shared" si="47"/>
        <v>2005</v>
      </c>
      <c r="C1042" t="str">
        <f t="shared" si="48"/>
        <v>Iraq</v>
      </c>
      <c r="D1042" t="str">
        <f>VLOOKUP($C1042&amp;D$1,Sheet2!$A$2:$W$219,MATCH(Setup!$B1042,Sheet2!$A$1:$W$1,0),FALSE)</f>
        <v/>
      </c>
      <c r="E1042" t="str">
        <f>VLOOKUP($C1042&amp;E$1,Sheet2!$A$2:$W$219,MATCH(Setup!$B1042,Sheet2!$A$1:$W$1,0),FALSE)</f>
        <v/>
      </c>
    </row>
    <row r="1043" spans="1:5" x14ac:dyDescent="0.4">
      <c r="A1043">
        <f t="shared" si="46"/>
        <v>53</v>
      </c>
      <c r="B1043">
        <f t="shared" si="47"/>
        <v>2006</v>
      </c>
      <c r="C1043" t="str">
        <f t="shared" si="48"/>
        <v>Iraq</v>
      </c>
      <c r="D1043" t="str">
        <f>VLOOKUP($C1043&amp;D$1,Sheet2!$A$2:$W$219,MATCH(Setup!$B1043,Sheet2!$A$1:$W$1,0),FALSE)</f>
        <v/>
      </c>
      <c r="E1043" t="str">
        <f>VLOOKUP($C1043&amp;E$1,Sheet2!$A$2:$W$219,MATCH(Setup!$B1043,Sheet2!$A$1:$W$1,0),FALSE)</f>
        <v/>
      </c>
    </row>
    <row r="1044" spans="1:5" x14ac:dyDescent="0.4">
      <c r="A1044">
        <f t="shared" si="46"/>
        <v>53</v>
      </c>
      <c r="B1044">
        <f t="shared" si="47"/>
        <v>2007</v>
      </c>
      <c r="C1044" t="str">
        <f t="shared" si="48"/>
        <v>Iraq</v>
      </c>
      <c r="D1044" t="str">
        <f>VLOOKUP($C1044&amp;D$1,Sheet2!$A$2:$W$219,MATCH(Setup!$B1044,Sheet2!$A$1:$W$1,0),FALSE)</f>
        <v/>
      </c>
      <c r="E1044" t="str">
        <f>VLOOKUP($C1044&amp;E$1,Sheet2!$A$2:$W$219,MATCH(Setup!$B1044,Sheet2!$A$1:$W$1,0),FALSE)</f>
        <v/>
      </c>
    </row>
    <row r="1045" spans="1:5" x14ac:dyDescent="0.4">
      <c r="A1045">
        <f t="shared" si="46"/>
        <v>53</v>
      </c>
      <c r="B1045">
        <f t="shared" si="47"/>
        <v>2008</v>
      </c>
      <c r="C1045" t="str">
        <f t="shared" si="48"/>
        <v>Iraq</v>
      </c>
      <c r="D1045" t="str">
        <f>VLOOKUP($C1045&amp;D$1,Sheet2!$A$2:$W$219,MATCH(Setup!$B1045,Sheet2!$A$1:$W$1,0),FALSE)</f>
        <v/>
      </c>
      <c r="E1045" t="str">
        <f>VLOOKUP($C1045&amp;E$1,Sheet2!$A$2:$W$219,MATCH(Setup!$B1045,Sheet2!$A$1:$W$1,0),FALSE)</f>
        <v/>
      </c>
    </row>
    <row r="1046" spans="1:5" x14ac:dyDescent="0.4">
      <c r="A1046">
        <f t="shared" si="46"/>
        <v>53</v>
      </c>
      <c r="B1046">
        <f t="shared" si="47"/>
        <v>2009</v>
      </c>
      <c r="C1046" t="str">
        <f t="shared" si="48"/>
        <v>Iraq</v>
      </c>
      <c r="D1046" t="str">
        <f>VLOOKUP($C1046&amp;D$1,Sheet2!$A$2:$W$219,MATCH(Setup!$B1046,Sheet2!$A$1:$W$1,0),FALSE)</f>
        <v/>
      </c>
      <c r="E1046" t="str">
        <f>VLOOKUP($C1046&amp;E$1,Sheet2!$A$2:$W$219,MATCH(Setup!$B1046,Sheet2!$A$1:$W$1,0),FALSE)</f>
        <v/>
      </c>
    </row>
    <row r="1047" spans="1:5" x14ac:dyDescent="0.4">
      <c r="A1047">
        <f t="shared" ref="A1047:A1070" si="49">A1027+1</f>
        <v>53</v>
      </c>
      <c r="B1047">
        <f t="shared" ref="B1047:B1070" si="50">B1027</f>
        <v>2010</v>
      </c>
      <c r="C1047" t="str">
        <f t="shared" si="48"/>
        <v>Iraq</v>
      </c>
      <c r="D1047" t="str">
        <f>VLOOKUP($C1047&amp;D$1,Sheet2!$A$2:$W$219,MATCH(Setup!$B1047,Sheet2!$A$1:$W$1,0),FALSE)</f>
        <v/>
      </c>
      <c r="E1047" t="str">
        <f>VLOOKUP($C1047&amp;E$1,Sheet2!$A$2:$W$219,MATCH(Setup!$B1047,Sheet2!$A$1:$W$1,0),FALSE)</f>
        <v/>
      </c>
    </row>
    <row r="1048" spans="1:5" x14ac:dyDescent="0.4">
      <c r="A1048">
        <f t="shared" si="49"/>
        <v>53</v>
      </c>
      <c r="B1048">
        <f t="shared" si="50"/>
        <v>2011</v>
      </c>
      <c r="C1048" t="str">
        <f t="shared" si="48"/>
        <v>Iraq</v>
      </c>
      <c r="D1048" t="str">
        <f>VLOOKUP($C1048&amp;D$1,Sheet2!$A$2:$W$219,MATCH(Setup!$B1048,Sheet2!$A$1:$W$1,0),FALSE)</f>
        <v/>
      </c>
      <c r="E1048" t="str">
        <f>VLOOKUP($C1048&amp;E$1,Sheet2!$A$2:$W$219,MATCH(Setup!$B1048,Sheet2!$A$1:$W$1,0),FALSE)</f>
        <v/>
      </c>
    </row>
    <row r="1049" spans="1:5" x14ac:dyDescent="0.4">
      <c r="A1049">
        <f t="shared" si="49"/>
        <v>53</v>
      </c>
      <c r="B1049">
        <f t="shared" si="50"/>
        <v>2012</v>
      </c>
      <c r="C1049" t="str">
        <f t="shared" si="48"/>
        <v>Iraq</v>
      </c>
      <c r="D1049">
        <f>VLOOKUP($C1049&amp;D$1,Sheet2!$A$2:$W$219,MATCH(Setup!$B1049,Sheet2!$A$1:$W$1,0),FALSE)</f>
        <v>0</v>
      </c>
      <c r="E1049" t="str">
        <f>VLOOKUP($C1049&amp;E$1,Sheet2!$A$2:$W$219,MATCH(Setup!$B1049,Sheet2!$A$1:$W$1,0),FALSE)</f>
        <v/>
      </c>
    </row>
    <row r="1050" spans="1:5" x14ac:dyDescent="0.4">
      <c r="A1050">
        <f t="shared" si="49"/>
        <v>53</v>
      </c>
      <c r="B1050">
        <f t="shared" si="50"/>
        <v>2013</v>
      </c>
      <c r="C1050" t="str">
        <f t="shared" si="48"/>
        <v>Iraq</v>
      </c>
      <c r="D1050">
        <f>VLOOKUP($C1050&amp;D$1,Sheet2!$A$2:$W$219,MATCH(Setup!$B1050,Sheet2!$A$1:$W$1,0),FALSE)</f>
        <v>0</v>
      </c>
      <c r="E1050" t="str">
        <f>VLOOKUP($C1050&amp;E$1,Sheet2!$A$2:$W$219,MATCH(Setup!$B1050,Sheet2!$A$1:$W$1,0),FALSE)</f>
        <v/>
      </c>
    </row>
    <row r="1051" spans="1:5" x14ac:dyDescent="0.4">
      <c r="A1051">
        <f t="shared" si="49"/>
        <v>53</v>
      </c>
      <c r="B1051">
        <f t="shared" si="50"/>
        <v>2014</v>
      </c>
      <c r="C1051" t="str">
        <f t="shared" si="48"/>
        <v>Iraq</v>
      </c>
      <c r="D1051">
        <f>VLOOKUP($C1051&amp;D$1,Sheet2!$A$2:$W$219,MATCH(Setup!$B1051,Sheet2!$A$1:$W$1,0),FALSE)</f>
        <v>0</v>
      </c>
      <c r="E1051" t="str">
        <f>VLOOKUP($C1051&amp;E$1,Sheet2!$A$2:$W$219,MATCH(Setup!$B1051,Sheet2!$A$1:$W$1,0),FALSE)</f>
        <v/>
      </c>
    </row>
    <row r="1052" spans="1:5" x14ac:dyDescent="0.4">
      <c r="A1052">
        <f t="shared" si="49"/>
        <v>53</v>
      </c>
      <c r="B1052">
        <f t="shared" si="50"/>
        <v>2015</v>
      </c>
      <c r="C1052" t="str">
        <f t="shared" si="48"/>
        <v>Iraq</v>
      </c>
      <c r="D1052">
        <f>VLOOKUP($C1052&amp;D$1,Sheet2!$A$2:$W$219,MATCH(Setup!$B1052,Sheet2!$A$1:$W$1,0),FALSE)</f>
        <v>4129.8354978643629</v>
      </c>
      <c r="E1052">
        <f>VLOOKUP($C1052&amp;E$1,Sheet2!$A$2:$W$219,MATCH(Setup!$B1052,Sheet2!$A$1:$W$1,0),FALSE)</f>
        <v>5.3017414384670163</v>
      </c>
    </row>
    <row r="1053" spans="1:5" x14ac:dyDescent="0.4">
      <c r="A1053">
        <f t="shared" si="49"/>
        <v>53</v>
      </c>
      <c r="B1053">
        <f t="shared" si="50"/>
        <v>2016</v>
      </c>
      <c r="C1053" t="str">
        <f t="shared" si="48"/>
        <v>Iraq</v>
      </c>
      <c r="D1053">
        <f>VLOOKUP($C1053&amp;D$1,Sheet2!$A$2:$W$219,MATCH(Setup!$B1053,Sheet2!$A$1:$W$1,0),FALSE)</f>
        <v>3689.5835385317141</v>
      </c>
      <c r="E1053">
        <f>VLOOKUP($C1053&amp;E$1,Sheet2!$A$2:$W$219,MATCH(Setup!$B1053,Sheet2!$A$1:$W$1,0),FALSE)</f>
        <v>4.4449764040491369</v>
      </c>
    </row>
    <row r="1054" spans="1:5" x14ac:dyDescent="0.4">
      <c r="A1054">
        <f t="shared" si="49"/>
        <v>53</v>
      </c>
      <c r="B1054">
        <f t="shared" si="50"/>
        <v>2017</v>
      </c>
      <c r="C1054" t="str">
        <f t="shared" si="48"/>
        <v>Iraq</v>
      </c>
      <c r="D1054">
        <f>VLOOKUP($C1054&amp;D$1,Sheet2!$A$2:$W$219,MATCH(Setup!$B1054,Sheet2!$A$1:$W$1,0),FALSE)</f>
        <v>2812.2615451128718</v>
      </c>
      <c r="E1054">
        <f>VLOOKUP($C1054&amp;E$1,Sheet2!$A$2:$W$219,MATCH(Setup!$B1054,Sheet2!$A$1:$W$1,0),FALSE)</f>
        <v>5.971834380130435</v>
      </c>
    </row>
    <row r="1055" spans="1:5" x14ac:dyDescent="0.4">
      <c r="A1055">
        <f t="shared" si="49"/>
        <v>53</v>
      </c>
      <c r="B1055">
        <f t="shared" si="50"/>
        <v>2018</v>
      </c>
      <c r="C1055" t="str">
        <f t="shared" si="48"/>
        <v>Iraq</v>
      </c>
      <c r="D1055">
        <f>VLOOKUP($C1055&amp;D$1,Sheet2!$A$2:$W$219,MATCH(Setup!$B1055,Sheet2!$A$1:$W$1,0),FALSE)</f>
        <v>2727.9086794620162</v>
      </c>
      <c r="E1055">
        <f>VLOOKUP($C1055&amp;E$1,Sheet2!$A$2:$W$219,MATCH(Setup!$B1055,Sheet2!$A$1:$W$1,0),FALSE)</f>
        <v>3.6995678652244832</v>
      </c>
    </row>
    <row r="1056" spans="1:5" x14ac:dyDescent="0.4">
      <c r="A1056">
        <f t="shared" si="49"/>
        <v>53</v>
      </c>
      <c r="B1056">
        <f t="shared" si="50"/>
        <v>2019</v>
      </c>
      <c r="C1056" t="str">
        <f t="shared" si="48"/>
        <v>Iraq</v>
      </c>
      <c r="D1056">
        <f>VLOOKUP($C1056&amp;D$1,Sheet2!$A$2:$W$219,MATCH(Setup!$B1056,Sheet2!$A$1:$W$1,0),FALSE)</f>
        <v>2868.5706196146593</v>
      </c>
      <c r="E1056">
        <f>VLOOKUP($C1056&amp;E$1,Sheet2!$A$2:$W$219,MATCH(Setup!$B1056,Sheet2!$A$1:$W$1,0),FALSE)</f>
        <v>8.3040409844689584</v>
      </c>
    </row>
    <row r="1057" spans="1:5" x14ac:dyDescent="0.4">
      <c r="A1057">
        <f t="shared" si="49"/>
        <v>53</v>
      </c>
      <c r="B1057">
        <f t="shared" si="50"/>
        <v>2020</v>
      </c>
      <c r="C1057" t="str">
        <f t="shared" si="48"/>
        <v>Iraq</v>
      </c>
      <c r="D1057">
        <f>VLOOKUP($C1057&amp;D$1,Sheet2!$A$2:$W$219,MATCH(Setup!$B1057,Sheet2!$A$1:$W$1,0),FALSE)</f>
        <v>3184.6365964603801</v>
      </c>
      <c r="E1057">
        <f>VLOOKUP($C1057&amp;E$1,Sheet2!$A$2:$W$219,MATCH(Setup!$B1057,Sheet2!$A$1:$W$1,0),FALSE)</f>
        <v>11.377620861301757</v>
      </c>
    </row>
    <row r="1058" spans="1:5" x14ac:dyDescent="0.4">
      <c r="A1058">
        <f t="shared" si="49"/>
        <v>53</v>
      </c>
      <c r="B1058">
        <f t="shared" si="50"/>
        <v>2021</v>
      </c>
      <c r="C1058" t="str">
        <f t="shared" si="48"/>
        <v>Iraq</v>
      </c>
      <c r="D1058">
        <f>VLOOKUP($C1058&amp;D$1,Sheet2!$A$2:$W$219,MATCH(Setup!$B1058,Sheet2!$A$1:$W$1,0),FALSE)</f>
        <v>3258.3689775068779</v>
      </c>
      <c r="E1058">
        <f>VLOOKUP($C1058&amp;E$1,Sheet2!$A$2:$W$219,MATCH(Setup!$B1058,Sheet2!$A$1:$W$1,0),FALSE)</f>
        <v>7.6353106648663625</v>
      </c>
    </row>
    <row r="1059" spans="1:5" x14ac:dyDescent="0.4">
      <c r="A1059">
        <f t="shared" si="49"/>
        <v>53</v>
      </c>
      <c r="B1059">
        <f t="shared" si="50"/>
        <v>2022</v>
      </c>
      <c r="C1059" t="str">
        <f t="shared" si="48"/>
        <v>Iraq</v>
      </c>
      <c r="D1059">
        <f>VLOOKUP($C1059&amp;D$1,Sheet2!$A$2:$W$219,MATCH(Setup!$B1059,Sheet2!$A$1:$W$1,0),FALSE)</f>
        <v>2584.5239845118699</v>
      </c>
      <c r="E1059">
        <f>VLOOKUP($C1059&amp;E$1,Sheet2!$A$2:$W$219,MATCH(Setup!$B1059,Sheet2!$A$1:$W$1,0),FALSE)</f>
        <v>9.4701892244265125</v>
      </c>
    </row>
    <row r="1060" spans="1:5" x14ac:dyDescent="0.4">
      <c r="A1060">
        <f t="shared" si="49"/>
        <v>53</v>
      </c>
      <c r="B1060">
        <f t="shared" si="50"/>
        <v>2023</v>
      </c>
      <c r="C1060" t="str">
        <f t="shared" si="48"/>
        <v>Iraq</v>
      </c>
      <c r="D1060">
        <f>VLOOKUP($C1060&amp;D$1,Sheet2!$A$2:$W$219,MATCH(Setup!$B1060,Sheet2!$A$1:$W$1,0),FALSE)</f>
        <v>1562.816339095916</v>
      </c>
      <c r="E1060">
        <f>VLOOKUP($C1060&amp;E$1,Sheet2!$A$2:$W$219,MATCH(Setup!$B1060,Sheet2!$A$1:$W$1,0),FALSE)</f>
        <v>13.67746157805721</v>
      </c>
    </row>
    <row r="1061" spans="1:5" x14ac:dyDescent="0.4">
      <c r="A1061">
        <f t="shared" si="49"/>
        <v>53</v>
      </c>
      <c r="B1061">
        <f t="shared" si="50"/>
        <v>2024</v>
      </c>
      <c r="C1061" t="str">
        <f t="shared" si="48"/>
        <v>Iraq</v>
      </c>
      <c r="D1061" t="str">
        <f>VLOOKUP($C1061&amp;D$1,Sheet2!$A$2:$W$219,MATCH(Setup!$B1061,Sheet2!$A$1:$W$1,0),FALSE)</f>
        <v/>
      </c>
      <c r="E1061" t="str">
        <f>VLOOKUP($C1061&amp;E$1,Sheet2!$A$2:$W$219,MATCH(Setup!$B1061,Sheet2!$A$1:$W$1,0),FALSE)</f>
        <v/>
      </c>
    </row>
    <row r="1062" spans="1:5" x14ac:dyDescent="0.4">
      <c r="A1062">
        <f t="shared" si="49"/>
        <v>54</v>
      </c>
      <c r="B1062">
        <f t="shared" si="50"/>
        <v>2005</v>
      </c>
      <c r="C1062" t="str">
        <f t="shared" si="48"/>
        <v>Israel</v>
      </c>
      <c r="D1062" t="str">
        <f>VLOOKUP($C1062&amp;D$1,Sheet2!$A$2:$W$219,MATCH(Setup!$B1062,Sheet2!$A$1:$W$1,0),FALSE)</f>
        <v/>
      </c>
      <c r="E1062" t="str">
        <f>VLOOKUP($C1062&amp;E$1,Sheet2!$A$2:$W$219,MATCH(Setup!$B1062,Sheet2!$A$1:$W$1,0),FALSE)</f>
        <v/>
      </c>
    </row>
    <row r="1063" spans="1:5" x14ac:dyDescent="0.4">
      <c r="A1063">
        <f t="shared" si="49"/>
        <v>54</v>
      </c>
      <c r="B1063">
        <f t="shared" si="50"/>
        <v>2006</v>
      </c>
      <c r="C1063" t="str">
        <f t="shared" si="48"/>
        <v>Israel</v>
      </c>
      <c r="D1063" t="str">
        <f>VLOOKUP($C1063&amp;D$1,Sheet2!$A$2:$W$219,MATCH(Setup!$B1063,Sheet2!$A$1:$W$1,0),FALSE)</f>
        <v/>
      </c>
      <c r="E1063" t="str">
        <f>VLOOKUP($C1063&amp;E$1,Sheet2!$A$2:$W$219,MATCH(Setup!$B1063,Sheet2!$A$1:$W$1,0),FALSE)</f>
        <v/>
      </c>
    </row>
    <row r="1064" spans="1:5" x14ac:dyDescent="0.4">
      <c r="A1064">
        <f t="shared" si="49"/>
        <v>54</v>
      </c>
      <c r="B1064">
        <f t="shared" si="50"/>
        <v>2007</v>
      </c>
      <c r="C1064" t="str">
        <f t="shared" si="48"/>
        <v>Israel</v>
      </c>
      <c r="D1064" t="str">
        <f>VLOOKUP($C1064&amp;D$1,Sheet2!$A$2:$W$219,MATCH(Setup!$B1064,Sheet2!$A$1:$W$1,0),FALSE)</f>
        <v/>
      </c>
      <c r="E1064" t="str">
        <f>VLOOKUP($C1064&amp;E$1,Sheet2!$A$2:$W$219,MATCH(Setup!$B1064,Sheet2!$A$1:$W$1,0),FALSE)</f>
        <v/>
      </c>
    </row>
    <row r="1065" spans="1:5" x14ac:dyDescent="0.4">
      <c r="A1065">
        <f t="shared" si="49"/>
        <v>54</v>
      </c>
      <c r="B1065">
        <f t="shared" si="50"/>
        <v>2008</v>
      </c>
      <c r="C1065" t="str">
        <f t="shared" si="48"/>
        <v>Israel</v>
      </c>
      <c r="D1065" t="str">
        <f>VLOOKUP($C1065&amp;D$1,Sheet2!$A$2:$W$219,MATCH(Setup!$B1065,Sheet2!$A$1:$W$1,0),FALSE)</f>
        <v/>
      </c>
      <c r="E1065" t="str">
        <f>VLOOKUP($C1065&amp;E$1,Sheet2!$A$2:$W$219,MATCH(Setup!$B1065,Sheet2!$A$1:$W$1,0),FALSE)</f>
        <v/>
      </c>
    </row>
    <row r="1066" spans="1:5" x14ac:dyDescent="0.4">
      <c r="A1066">
        <f t="shared" si="49"/>
        <v>54</v>
      </c>
      <c r="B1066">
        <f t="shared" si="50"/>
        <v>2009</v>
      </c>
      <c r="C1066" t="str">
        <f t="shared" si="48"/>
        <v>Israel</v>
      </c>
      <c r="D1066" t="str">
        <f>VLOOKUP($C1066&amp;D$1,Sheet2!$A$2:$W$219,MATCH(Setup!$B1066,Sheet2!$A$1:$W$1,0),FALSE)</f>
        <v/>
      </c>
      <c r="E1066" t="str">
        <f>VLOOKUP($C1066&amp;E$1,Sheet2!$A$2:$W$219,MATCH(Setup!$B1066,Sheet2!$A$1:$W$1,0),FALSE)</f>
        <v/>
      </c>
    </row>
    <row r="1067" spans="1:5" x14ac:dyDescent="0.4">
      <c r="A1067">
        <f t="shared" si="49"/>
        <v>54</v>
      </c>
      <c r="B1067">
        <f t="shared" si="50"/>
        <v>2010</v>
      </c>
      <c r="C1067" t="str">
        <f t="shared" si="48"/>
        <v>Israel</v>
      </c>
      <c r="D1067" t="str">
        <f>VLOOKUP($C1067&amp;D$1,Sheet2!$A$2:$W$219,MATCH(Setup!$B1067,Sheet2!$A$1:$W$1,0),FALSE)</f>
        <v/>
      </c>
      <c r="E1067" t="str">
        <f>VLOOKUP($C1067&amp;E$1,Sheet2!$A$2:$W$219,MATCH(Setup!$B1067,Sheet2!$A$1:$W$1,0),FALSE)</f>
        <v/>
      </c>
    </row>
    <row r="1068" spans="1:5" x14ac:dyDescent="0.4">
      <c r="A1068">
        <f t="shared" si="49"/>
        <v>54</v>
      </c>
      <c r="B1068">
        <f t="shared" si="50"/>
        <v>2011</v>
      </c>
      <c r="C1068" t="str">
        <f t="shared" si="48"/>
        <v>Israel</v>
      </c>
      <c r="D1068" t="str">
        <f>VLOOKUP($C1068&amp;D$1,Sheet2!$A$2:$W$219,MATCH(Setup!$B1068,Sheet2!$A$1:$W$1,0),FALSE)</f>
        <v/>
      </c>
      <c r="E1068" t="str">
        <f>VLOOKUP($C1068&amp;E$1,Sheet2!$A$2:$W$219,MATCH(Setup!$B1068,Sheet2!$A$1:$W$1,0),FALSE)</f>
        <v/>
      </c>
    </row>
    <row r="1069" spans="1:5" x14ac:dyDescent="0.4">
      <c r="A1069">
        <f t="shared" si="49"/>
        <v>54</v>
      </c>
      <c r="B1069">
        <f t="shared" si="50"/>
        <v>2012</v>
      </c>
      <c r="C1069" t="str">
        <f t="shared" si="48"/>
        <v>Israel</v>
      </c>
      <c r="D1069" t="str">
        <f>VLOOKUP($C1069&amp;D$1,Sheet2!$A$2:$W$219,MATCH(Setup!$B1069,Sheet2!$A$1:$W$1,0),FALSE)</f>
        <v/>
      </c>
      <c r="E1069">
        <f>VLOOKUP($C1069&amp;E$1,Sheet2!$A$2:$W$219,MATCH(Setup!$B1069,Sheet2!$A$1:$W$1,0),FALSE)</f>
        <v>4.9567081725684732</v>
      </c>
    </row>
    <row r="1070" spans="1:5" x14ac:dyDescent="0.4">
      <c r="A1070">
        <f t="shared" si="49"/>
        <v>54</v>
      </c>
      <c r="B1070">
        <f t="shared" si="50"/>
        <v>2013</v>
      </c>
      <c r="C1070" t="str">
        <f t="shared" si="48"/>
        <v>Israel</v>
      </c>
      <c r="D1070" t="str">
        <f>VLOOKUP($C1070&amp;D$1,Sheet2!$A$2:$W$219,MATCH(Setup!$B1070,Sheet2!$A$1:$W$1,0),FALSE)</f>
        <v/>
      </c>
      <c r="E1070">
        <f>VLOOKUP($C1070&amp;E$1,Sheet2!$A$2:$W$219,MATCH(Setup!$B1070,Sheet2!$A$1:$W$1,0),FALSE)</f>
        <v>8.3328848861335061</v>
      </c>
    </row>
    <row r="1071" spans="1:5" x14ac:dyDescent="0.4">
      <c r="A1071">
        <f>A1051+1</f>
        <v>54</v>
      </c>
      <c r="B1071">
        <f>B1051</f>
        <v>2014</v>
      </c>
      <c r="C1071" t="str">
        <f t="shared" si="48"/>
        <v>Israel</v>
      </c>
      <c r="D1071" t="str">
        <f>VLOOKUP($C1071&amp;D$1,Sheet2!$A$2:$W$219,MATCH(Setup!$B1071,Sheet2!$A$1:$W$1,0),FALSE)</f>
        <v/>
      </c>
      <c r="E1071">
        <f>VLOOKUP($C1071&amp;E$1,Sheet2!$A$2:$W$219,MATCH(Setup!$B1071,Sheet2!$A$1:$W$1,0),FALSE)</f>
        <v>12.871778670397617</v>
      </c>
    </row>
    <row r="1072" spans="1:5" x14ac:dyDescent="0.4">
      <c r="A1072">
        <f t="shared" ref="A1072:A1135" si="51">A1052+1</f>
        <v>54</v>
      </c>
      <c r="B1072">
        <f t="shared" ref="B1072:B1135" si="52">B1052</f>
        <v>2015</v>
      </c>
      <c r="C1072" t="str">
        <f t="shared" si="48"/>
        <v>Israel</v>
      </c>
      <c r="D1072">
        <f>VLOOKUP($C1072&amp;D$1,Sheet2!$A$2:$W$219,MATCH(Setup!$B1072,Sheet2!$A$1:$W$1,0),FALSE)</f>
        <v>473.32336165499004</v>
      </c>
      <c r="E1072">
        <f>VLOOKUP($C1072&amp;E$1,Sheet2!$A$2:$W$219,MATCH(Setup!$B1072,Sheet2!$A$1:$W$1,0),FALSE)</f>
        <v>19.657647872025276</v>
      </c>
    </row>
    <row r="1073" spans="1:5" x14ac:dyDescent="0.4">
      <c r="A1073">
        <f t="shared" si="51"/>
        <v>54</v>
      </c>
      <c r="B1073">
        <f t="shared" si="52"/>
        <v>2016</v>
      </c>
      <c r="C1073" t="str">
        <f t="shared" si="48"/>
        <v>Israel</v>
      </c>
      <c r="D1073">
        <f>VLOOKUP($C1073&amp;D$1,Sheet2!$A$2:$W$219,MATCH(Setup!$B1073,Sheet2!$A$1:$W$1,0),FALSE)</f>
        <v>494.36507002656117</v>
      </c>
      <c r="E1073">
        <f>VLOOKUP($C1073&amp;E$1,Sheet2!$A$2:$W$219,MATCH(Setup!$B1073,Sheet2!$A$1:$W$1,0),FALSE)</f>
        <v>18.951655694212437</v>
      </c>
    </row>
    <row r="1074" spans="1:5" x14ac:dyDescent="0.4">
      <c r="A1074">
        <f t="shared" si="51"/>
        <v>54</v>
      </c>
      <c r="B1074">
        <f t="shared" si="52"/>
        <v>2017</v>
      </c>
      <c r="C1074" t="str">
        <f t="shared" si="48"/>
        <v>Israel</v>
      </c>
      <c r="D1074">
        <f>VLOOKUP($C1074&amp;D$1,Sheet2!$A$2:$W$219,MATCH(Setup!$B1074,Sheet2!$A$1:$W$1,0),FALSE)</f>
        <v>469.6646144499702</v>
      </c>
      <c r="E1074">
        <f>VLOOKUP($C1074&amp;E$1,Sheet2!$A$2:$W$219,MATCH(Setup!$B1074,Sheet2!$A$1:$W$1,0),FALSE)</f>
        <v>12.744789863601744</v>
      </c>
    </row>
    <row r="1075" spans="1:5" x14ac:dyDescent="0.4">
      <c r="A1075">
        <f t="shared" si="51"/>
        <v>54</v>
      </c>
      <c r="B1075">
        <f t="shared" si="52"/>
        <v>2018</v>
      </c>
      <c r="C1075" t="str">
        <f t="shared" si="48"/>
        <v>Israel</v>
      </c>
      <c r="D1075">
        <f>VLOOKUP($C1075&amp;D$1,Sheet2!$A$2:$W$219,MATCH(Setup!$B1075,Sheet2!$A$1:$W$1,0),FALSE)</f>
        <v>437.14512056116763</v>
      </c>
      <c r="E1075">
        <f>VLOOKUP($C1075&amp;E$1,Sheet2!$A$2:$W$219,MATCH(Setup!$B1075,Sheet2!$A$1:$W$1,0),FALSE)</f>
        <v>7.7130025289962498</v>
      </c>
    </row>
    <row r="1076" spans="1:5" x14ac:dyDescent="0.4">
      <c r="A1076">
        <f t="shared" si="51"/>
        <v>54</v>
      </c>
      <c r="B1076">
        <f t="shared" si="52"/>
        <v>2019</v>
      </c>
      <c r="C1076" t="str">
        <f t="shared" si="48"/>
        <v>Israel</v>
      </c>
      <c r="D1076">
        <f>VLOOKUP($C1076&amp;D$1,Sheet2!$A$2:$W$219,MATCH(Setup!$B1076,Sheet2!$A$1:$W$1,0),FALSE)</f>
        <v>416.75259371830822</v>
      </c>
      <c r="E1076">
        <f>VLOOKUP($C1076&amp;E$1,Sheet2!$A$2:$W$219,MATCH(Setup!$B1076,Sheet2!$A$1:$W$1,0),FALSE)</f>
        <v>5.3717936523034968</v>
      </c>
    </row>
    <row r="1077" spans="1:5" x14ac:dyDescent="0.4">
      <c r="A1077">
        <f t="shared" si="51"/>
        <v>54</v>
      </c>
      <c r="B1077">
        <f t="shared" si="52"/>
        <v>2020</v>
      </c>
      <c r="C1077" t="str">
        <f t="shared" si="48"/>
        <v>Israel</v>
      </c>
      <c r="D1077">
        <f>VLOOKUP($C1077&amp;D$1,Sheet2!$A$2:$W$219,MATCH(Setup!$B1077,Sheet2!$A$1:$W$1,0),FALSE)</f>
        <v>530.70075745746124</v>
      </c>
      <c r="E1077">
        <f>VLOOKUP($C1077&amp;E$1,Sheet2!$A$2:$W$219,MATCH(Setup!$B1077,Sheet2!$A$1:$W$1,0),FALSE)</f>
        <v>2.09210128114597</v>
      </c>
    </row>
    <row r="1078" spans="1:5" x14ac:dyDescent="0.4">
      <c r="A1078">
        <f t="shared" si="51"/>
        <v>54</v>
      </c>
      <c r="B1078">
        <f t="shared" si="52"/>
        <v>2021</v>
      </c>
      <c r="C1078" t="str">
        <f t="shared" si="48"/>
        <v>Israel</v>
      </c>
      <c r="D1078">
        <f>VLOOKUP($C1078&amp;D$1,Sheet2!$A$2:$W$219,MATCH(Setup!$B1078,Sheet2!$A$1:$W$1,0),FALSE)</f>
        <v>589.38291093235489</v>
      </c>
      <c r="E1078">
        <f>VLOOKUP($C1078&amp;E$1,Sheet2!$A$2:$W$219,MATCH(Setup!$B1078,Sheet2!$A$1:$W$1,0),FALSE)</f>
        <v>-5.6879404496781474</v>
      </c>
    </row>
    <row r="1079" spans="1:5" x14ac:dyDescent="0.4">
      <c r="A1079">
        <f t="shared" si="51"/>
        <v>54</v>
      </c>
      <c r="B1079">
        <f t="shared" si="52"/>
        <v>2022</v>
      </c>
      <c r="C1079" t="str">
        <f t="shared" si="48"/>
        <v>Israel</v>
      </c>
      <c r="D1079">
        <f>VLOOKUP($C1079&amp;D$1,Sheet2!$A$2:$W$219,MATCH(Setup!$B1079,Sheet2!$A$1:$W$1,0),FALSE)</f>
        <v>537.6917324234372</v>
      </c>
      <c r="E1079">
        <f>VLOOKUP($C1079&amp;E$1,Sheet2!$A$2:$W$219,MATCH(Setup!$B1079,Sheet2!$A$1:$W$1,0),FALSE)</f>
        <v>12.039631106679961</v>
      </c>
    </row>
    <row r="1080" spans="1:5" x14ac:dyDescent="0.4">
      <c r="A1080">
        <f t="shared" si="51"/>
        <v>54</v>
      </c>
      <c r="B1080">
        <f t="shared" si="52"/>
        <v>2023</v>
      </c>
      <c r="C1080" t="str">
        <f t="shared" si="48"/>
        <v>Israel</v>
      </c>
      <c r="D1080">
        <f>VLOOKUP($C1080&amp;D$1,Sheet2!$A$2:$W$219,MATCH(Setup!$B1080,Sheet2!$A$1:$W$1,0),FALSE)</f>
        <v>418.3079783731967</v>
      </c>
      <c r="E1080">
        <f>VLOOKUP($C1080&amp;E$1,Sheet2!$A$2:$W$219,MATCH(Setup!$B1080,Sheet2!$A$1:$W$1,0),FALSE)</f>
        <v>2.428004190070852</v>
      </c>
    </row>
    <row r="1081" spans="1:5" x14ac:dyDescent="0.4">
      <c r="A1081">
        <f t="shared" si="51"/>
        <v>54</v>
      </c>
      <c r="B1081">
        <f t="shared" si="52"/>
        <v>2024</v>
      </c>
      <c r="C1081" t="str">
        <f t="shared" si="48"/>
        <v>Israel</v>
      </c>
      <c r="D1081" t="str">
        <f>VLOOKUP($C1081&amp;D$1,Sheet2!$A$2:$W$219,MATCH(Setup!$B1081,Sheet2!$A$1:$W$1,0),FALSE)</f>
        <v/>
      </c>
      <c r="E1081" t="str">
        <f>VLOOKUP($C1081&amp;E$1,Sheet2!$A$2:$W$219,MATCH(Setup!$B1081,Sheet2!$A$1:$W$1,0),FALSE)</f>
        <v/>
      </c>
    </row>
    <row r="1082" spans="1:5" x14ac:dyDescent="0.4">
      <c r="A1082">
        <f t="shared" si="51"/>
        <v>55</v>
      </c>
      <c r="B1082">
        <f t="shared" si="52"/>
        <v>2005</v>
      </c>
      <c r="C1082" t="str">
        <f t="shared" si="48"/>
        <v>Jordan</v>
      </c>
      <c r="D1082" t="str">
        <f>VLOOKUP($C1082&amp;D$1,Sheet2!$A$2:$W$219,MATCH(Setup!$B1082,Sheet2!$A$1:$W$1,0),FALSE)</f>
        <v/>
      </c>
      <c r="E1082" t="str">
        <f>VLOOKUP($C1082&amp;E$1,Sheet2!$A$2:$W$219,MATCH(Setup!$B1082,Sheet2!$A$1:$W$1,0),FALSE)</f>
        <v/>
      </c>
    </row>
    <row r="1083" spans="1:5" x14ac:dyDescent="0.4">
      <c r="A1083">
        <f t="shared" si="51"/>
        <v>55</v>
      </c>
      <c r="B1083">
        <f t="shared" si="52"/>
        <v>2006</v>
      </c>
      <c r="C1083" t="str">
        <f t="shared" si="48"/>
        <v>Jordan</v>
      </c>
      <c r="D1083" t="str">
        <f>VLOOKUP($C1083&amp;D$1,Sheet2!$A$2:$W$219,MATCH(Setup!$B1083,Sheet2!$A$1:$W$1,0),FALSE)</f>
        <v/>
      </c>
      <c r="E1083" t="str">
        <f>VLOOKUP($C1083&amp;E$1,Sheet2!$A$2:$W$219,MATCH(Setup!$B1083,Sheet2!$A$1:$W$1,0),FALSE)</f>
        <v/>
      </c>
    </row>
    <row r="1084" spans="1:5" x14ac:dyDescent="0.4">
      <c r="A1084">
        <f t="shared" si="51"/>
        <v>55</v>
      </c>
      <c r="B1084">
        <f t="shared" si="52"/>
        <v>2007</v>
      </c>
      <c r="C1084" t="str">
        <f t="shared" si="48"/>
        <v>Jordan</v>
      </c>
      <c r="D1084" t="str">
        <f>VLOOKUP($C1084&amp;D$1,Sheet2!$A$2:$W$219,MATCH(Setup!$B1084,Sheet2!$A$1:$W$1,0),FALSE)</f>
        <v/>
      </c>
      <c r="E1084" t="str">
        <f>VLOOKUP($C1084&amp;E$1,Sheet2!$A$2:$W$219,MATCH(Setup!$B1084,Sheet2!$A$1:$W$1,0),FALSE)</f>
        <v/>
      </c>
    </row>
    <row r="1085" spans="1:5" x14ac:dyDescent="0.4">
      <c r="A1085">
        <f t="shared" si="51"/>
        <v>55</v>
      </c>
      <c r="B1085">
        <f t="shared" si="52"/>
        <v>2008</v>
      </c>
      <c r="C1085" t="str">
        <f t="shared" si="48"/>
        <v>Jordan</v>
      </c>
      <c r="D1085">
        <f>VLOOKUP($C1085&amp;D$1,Sheet2!$A$2:$W$219,MATCH(Setup!$B1085,Sheet2!$A$1:$W$1,0),FALSE)</f>
        <v>0</v>
      </c>
      <c r="E1085" t="str">
        <f>VLOOKUP($C1085&amp;E$1,Sheet2!$A$2:$W$219,MATCH(Setup!$B1085,Sheet2!$A$1:$W$1,0),FALSE)</f>
        <v/>
      </c>
    </row>
    <row r="1086" spans="1:5" x14ac:dyDescent="0.4">
      <c r="A1086">
        <f t="shared" si="51"/>
        <v>55</v>
      </c>
      <c r="B1086">
        <f t="shared" si="52"/>
        <v>2009</v>
      </c>
      <c r="C1086" t="str">
        <f t="shared" si="48"/>
        <v>Jordan</v>
      </c>
      <c r="D1086">
        <f>VLOOKUP($C1086&amp;D$1,Sheet2!$A$2:$W$219,MATCH(Setup!$B1086,Sheet2!$A$1:$W$1,0),FALSE)</f>
        <v>0</v>
      </c>
      <c r="E1086" t="str">
        <f>VLOOKUP($C1086&amp;E$1,Sheet2!$A$2:$W$219,MATCH(Setup!$B1086,Sheet2!$A$1:$W$1,0),FALSE)</f>
        <v/>
      </c>
    </row>
    <row r="1087" spans="1:5" x14ac:dyDescent="0.4">
      <c r="A1087">
        <f t="shared" si="51"/>
        <v>55</v>
      </c>
      <c r="B1087">
        <f t="shared" si="52"/>
        <v>2010</v>
      </c>
      <c r="C1087" t="str">
        <f t="shared" si="48"/>
        <v>Jordan</v>
      </c>
      <c r="D1087">
        <f>VLOOKUP($C1087&amp;D$1,Sheet2!$A$2:$W$219,MATCH(Setup!$B1087,Sheet2!$A$1:$W$1,0),FALSE)</f>
        <v>0</v>
      </c>
      <c r="E1087" t="str">
        <f>VLOOKUP($C1087&amp;E$1,Sheet2!$A$2:$W$219,MATCH(Setup!$B1087,Sheet2!$A$1:$W$1,0),FALSE)</f>
        <v/>
      </c>
    </row>
    <row r="1088" spans="1:5" x14ac:dyDescent="0.4">
      <c r="A1088">
        <f t="shared" si="51"/>
        <v>55</v>
      </c>
      <c r="B1088">
        <f t="shared" si="52"/>
        <v>2011</v>
      </c>
      <c r="C1088" t="str">
        <f t="shared" si="48"/>
        <v>Jordan</v>
      </c>
      <c r="D1088">
        <f>VLOOKUP($C1088&amp;D$1,Sheet2!$A$2:$W$219,MATCH(Setup!$B1088,Sheet2!$A$1:$W$1,0),FALSE)</f>
        <v>0</v>
      </c>
      <c r="E1088" t="str">
        <f>VLOOKUP($C1088&amp;E$1,Sheet2!$A$2:$W$219,MATCH(Setup!$B1088,Sheet2!$A$1:$W$1,0),FALSE)</f>
        <v/>
      </c>
    </row>
    <row r="1089" spans="1:5" x14ac:dyDescent="0.4">
      <c r="A1089">
        <f t="shared" si="51"/>
        <v>55</v>
      </c>
      <c r="B1089">
        <f t="shared" si="52"/>
        <v>2012</v>
      </c>
      <c r="C1089" t="str">
        <f t="shared" si="48"/>
        <v>Jordan</v>
      </c>
      <c r="D1089">
        <f>VLOOKUP($C1089&amp;D$1,Sheet2!$A$2:$W$219,MATCH(Setup!$B1089,Sheet2!$A$1:$W$1,0),FALSE)</f>
        <v>0</v>
      </c>
      <c r="E1089" t="str">
        <f>VLOOKUP($C1089&amp;E$1,Sheet2!$A$2:$W$219,MATCH(Setup!$B1089,Sheet2!$A$1:$W$1,0),FALSE)</f>
        <v/>
      </c>
    </row>
    <row r="1090" spans="1:5" x14ac:dyDescent="0.4">
      <c r="A1090">
        <f t="shared" si="51"/>
        <v>55</v>
      </c>
      <c r="B1090">
        <f t="shared" si="52"/>
        <v>2013</v>
      </c>
      <c r="C1090" t="str">
        <f t="shared" si="48"/>
        <v>Jordan</v>
      </c>
      <c r="D1090">
        <f>VLOOKUP($C1090&amp;D$1,Sheet2!$A$2:$W$219,MATCH(Setup!$B1090,Sheet2!$A$1:$W$1,0),FALSE)</f>
        <v>0</v>
      </c>
      <c r="E1090" t="str">
        <f>VLOOKUP($C1090&amp;E$1,Sheet2!$A$2:$W$219,MATCH(Setup!$B1090,Sheet2!$A$1:$W$1,0),FALSE)</f>
        <v/>
      </c>
    </row>
    <row r="1091" spans="1:5" x14ac:dyDescent="0.4">
      <c r="A1091">
        <f t="shared" si="51"/>
        <v>55</v>
      </c>
      <c r="B1091">
        <f t="shared" si="52"/>
        <v>2014</v>
      </c>
      <c r="C1091" t="str">
        <f t="shared" ref="C1091:C1154" si="53">VLOOKUP(A1091,$G$5:$H$114,2,FALSE)</f>
        <v>Jordan</v>
      </c>
      <c r="D1091">
        <f>VLOOKUP($C1091&amp;D$1,Sheet2!$A$2:$W$219,MATCH(Setup!$B1091,Sheet2!$A$1:$W$1,0),FALSE)</f>
        <v>0</v>
      </c>
      <c r="E1091" t="str">
        <f>VLOOKUP($C1091&amp;E$1,Sheet2!$A$2:$W$219,MATCH(Setup!$B1091,Sheet2!$A$1:$W$1,0),FALSE)</f>
        <v/>
      </c>
    </row>
    <row r="1092" spans="1:5" x14ac:dyDescent="0.4">
      <c r="A1092">
        <f t="shared" si="51"/>
        <v>55</v>
      </c>
      <c r="B1092">
        <f t="shared" si="52"/>
        <v>2015</v>
      </c>
      <c r="C1092" t="str">
        <f t="shared" si="53"/>
        <v>Jordan</v>
      </c>
      <c r="D1092">
        <f>VLOOKUP($C1092&amp;D$1,Sheet2!$A$2:$W$219,MATCH(Setup!$B1092,Sheet2!$A$1:$W$1,0),FALSE)</f>
        <v>4.270691555653526E-2</v>
      </c>
      <c r="E1092">
        <f>VLOOKUP($C1092&amp;E$1,Sheet2!$A$2:$W$219,MATCH(Setup!$B1092,Sheet2!$A$1:$W$1,0),FALSE)</f>
        <v>5.7210698339278201</v>
      </c>
    </row>
    <row r="1093" spans="1:5" x14ac:dyDescent="0.4">
      <c r="A1093">
        <f t="shared" si="51"/>
        <v>55</v>
      </c>
      <c r="B1093">
        <f t="shared" si="52"/>
        <v>2016</v>
      </c>
      <c r="C1093" t="str">
        <f t="shared" si="53"/>
        <v>Jordan</v>
      </c>
      <c r="D1093">
        <f>VLOOKUP($C1093&amp;D$1,Sheet2!$A$2:$W$219,MATCH(Setup!$B1093,Sheet2!$A$1:$W$1,0),FALSE)</f>
        <v>3.3225133509139373E-2</v>
      </c>
      <c r="E1093">
        <f>VLOOKUP($C1093&amp;E$1,Sheet2!$A$2:$W$219,MATCH(Setup!$B1093,Sheet2!$A$1:$W$1,0),FALSE)</f>
        <v>2.6321441945071902</v>
      </c>
    </row>
    <row r="1094" spans="1:5" x14ac:dyDescent="0.4">
      <c r="A1094">
        <f t="shared" si="51"/>
        <v>55</v>
      </c>
      <c r="B1094">
        <f t="shared" si="52"/>
        <v>2017</v>
      </c>
      <c r="C1094" t="str">
        <f t="shared" si="53"/>
        <v>Jordan</v>
      </c>
      <c r="D1094">
        <f>VLOOKUP($C1094&amp;D$1,Sheet2!$A$2:$W$219,MATCH(Setup!$B1094,Sheet2!$A$1:$W$1,0),FALSE)</f>
        <v>3.1978519784071638E-2</v>
      </c>
      <c r="E1094">
        <f>VLOOKUP($C1094&amp;E$1,Sheet2!$A$2:$W$219,MATCH(Setup!$B1094,Sheet2!$A$1:$W$1,0),FALSE)</f>
        <v>2.547126915066142</v>
      </c>
    </row>
    <row r="1095" spans="1:5" x14ac:dyDescent="0.4">
      <c r="A1095">
        <f t="shared" si="51"/>
        <v>55</v>
      </c>
      <c r="B1095">
        <f t="shared" si="52"/>
        <v>2018</v>
      </c>
      <c r="C1095" t="str">
        <f t="shared" si="53"/>
        <v>Jordan</v>
      </c>
      <c r="D1095">
        <f>VLOOKUP($C1095&amp;D$1,Sheet2!$A$2:$W$219,MATCH(Setup!$B1095,Sheet2!$A$1:$W$1,0),FALSE)</f>
        <v>3.6765398558512685E-2</v>
      </c>
      <c r="E1095">
        <f>VLOOKUP($C1095&amp;E$1,Sheet2!$A$2:$W$219,MATCH(Setup!$B1095,Sheet2!$A$1:$W$1,0),FALSE)</f>
        <v>2.5828338991567463</v>
      </c>
    </row>
    <row r="1096" spans="1:5" x14ac:dyDescent="0.4">
      <c r="A1096">
        <f t="shared" si="51"/>
        <v>55</v>
      </c>
      <c r="B1096">
        <f t="shared" si="52"/>
        <v>2019</v>
      </c>
      <c r="C1096" t="str">
        <f t="shared" si="53"/>
        <v>Jordan</v>
      </c>
      <c r="D1096">
        <f>VLOOKUP($C1096&amp;D$1,Sheet2!$A$2:$W$219,MATCH(Setup!$B1096,Sheet2!$A$1:$W$1,0),FALSE)</f>
        <v>3.6561939733924485E-2</v>
      </c>
      <c r="E1096">
        <f>VLOOKUP($C1096&amp;E$1,Sheet2!$A$2:$W$219,MATCH(Setup!$B1096,Sheet2!$A$1:$W$1,0),FALSE)</f>
        <v>3.0939982647134929</v>
      </c>
    </row>
    <row r="1097" spans="1:5" x14ac:dyDescent="0.4">
      <c r="A1097">
        <f t="shared" si="51"/>
        <v>55</v>
      </c>
      <c r="B1097">
        <f t="shared" si="52"/>
        <v>2020</v>
      </c>
      <c r="C1097" t="str">
        <f t="shared" si="53"/>
        <v>Jordan</v>
      </c>
      <c r="D1097">
        <f>VLOOKUP($C1097&amp;D$1,Sheet2!$A$2:$W$219,MATCH(Setup!$B1097,Sheet2!$A$1:$W$1,0),FALSE)</f>
        <v>3.5063460202022646E-2</v>
      </c>
      <c r="E1097">
        <f>VLOOKUP($C1097&amp;E$1,Sheet2!$A$2:$W$219,MATCH(Setup!$B1097,Sheet2!$A$1:$W$1,0),FALSE)</f>
        <v>0.99920689275588748</v>
      </c>
    </row>
    <row r="1098" spans="1:5" x14ac:dyDescent="0.4">
      <c r="A1098">
        <f t="shared" si="51"/>
        <v>55</v>
      </c>
      <c r="B1098">
        <f t="shared" si="52"/>
        <v>2021</v>
      </c>
      <c r="C1098" t="str">
        <f t="shared" si="53"/>
        <v>Jordan</v>
      </c>
      <c r="D1098">
        <f>VLOOKUP($C1098&amp;D$1,Sheet2!$A$2:$W$219,MATCH(Setup!$B1098,Sheet2!$A$1:$W$1,0),FALSE)</f>
        <v>3.2944187649848904E-2</v>
      </c>
      <c r="E1098">
        <f>VLOOKUP($C1098&amp;E$1,Sheet2!$A$2:$W$219,MATCH(Setup!$B1098,Sheet2!$A$1:$W$1,0),FALSE)</f>
        <v>1.47511283789453</v>
      </c>
    </row>
    <row r="1099" spans="1:5" x14ac:dyDescent="0.4">
      <c r="A1099">
        <f t="shared" si="51"/>
        <v>55</v>
      </c>
      <c r="B1099">
        <f t="shared" si="52"/>
        <v>2022</v>
      </c>
      <c r="C1099" t="str">
        <f t="shared" si="53"/>
        <v>Jordan</v>
      </c>
      <c r="D1099">
        <f>VLOOKUP($C1099&amp;D$1,Sheet2!$A$2:$W$219,MATCH(Setup!$B1099,Sheet2!$A$1:$W$1,0),FALSE)</f>
        <v>2.5663928948025192E-2</v>
      </c>
      <c r="E1099">
        <f>VLOOKUP($C1099&amp;E$1,Sheet2!$A$2:$W$219,MATCH(Setup!$B1099,Sheet2!$A$1:$W$1,0),FALSE)</f>
        <v>2.0326261727629049</v>
      </c>
    </row>
    <row r="1100" spans="1:5" x14ac:dyDescent="0.4">
      <c r="A1100">
        <f t="shared" si="51"/>
        <v>55</v>
      </c>
      <c r="B1100">
        <f t="shared" si="52"/>
        <v>2023</v>
      </c>
      <c r="C1100" t="str">
        <f t="shared" si="53"/>
        <v>Jordan</v>
      </c>
      <c r="D1100">
        <f>VLOOKUP($C1100&amp;D$1,Sheet2!$A$2:$W$219,MATCH(Setup!$B1100,Sheet2!$A$1:$W$1,0),FALSE)</f>
        <v>1.9341956090017536E-2</v>
      </c>
      <c r="E1100">
        <f>VLOOKUP($C1100&amp;E$1,Sheet2!$A$2:$W$219,MATCH(Setup!$B1100,Sheet2!$A$1:$W$1,0),FALSE)</f>
        <v>1.8301842870395679</v>
      </c>
    </row>
    <row r="1101" spans="1:5" x14ac:dyDescent="0.4">
      <c r="A1101">
        <f t="shared" si="51"/>
        <v>55</v>
      </c>
      <c r="B1101">
        <f t="shared" si="52"/>
        <v>2024</v>
      </c>
      <c r="C1101" t="str">
        <f t="shared" si="53"/>
        <v>Jordan</v>
      </c>
      <c r="D1101" t="str">
        <f>VLOOKUP($C1101&amp;D$1,Sheet2!$A$2:$W$219,MATCH(Setup!$B1101,Sheet2!$A$1:$W$1,0),FALSE)</f>
        <v/>
      </c>
      <c r="E1101" t="str">
        <f>VLOOKUP($C1101&amp;E$1,Sheet2!$A$2:$W$219,MATCH(Setup!$B1101,Sheet2!$A$1:$W$1,0),FALSE)</f>
        <v/>
      </c>
    </row>
    <row r="1102" spans="1:5" ht="27" x14ac:dyDescent="0.4">
      <c r="A1102">
        <f t="shared" si="51"/>
        <v>56</v>
      </c>
      <c r="B1102">
        <f t="shared" si="52"/>
        <v>2005</v>
      </c>
      <c r="C1102" t="str">
        <f t="shared" si="53"/>
        <v>Kazakhstan, Rep. of</v>
      </c>
      <c r="D1102" t="str">
        <f>VLOOKUP($C1102&amp;D$1,Sheet2!$A$2:$W$219,MATCH(Setup!$B1102,Sheet2!$A$1:$W$1,0),FALSE)</f>
        <v/>
      </c>
      <c r="E1102" t="str">
        <f>VLOOKUP($C1102&amp;E$1,Sheet2!$A$2:$W$219,MATCH(Setup!$B1102,Sheet2!$A$1:$W$1,0),FALSE)</f>
        <v/>
      </c>
    </row>
    <row r="1103" spans="1:5" ht="27" x14ac:dyDescent="0.4">
      <c r="A1103">
        <f t="shared" si="51"/>
        <v>56</v>
      </c>
      <c r="B1103">
        <f t="shared" si="52"/>
        <v>2006</v>
      </c>
      <c r="C1103" t="str">
        <f t="shared" si="53"/>
        <v>Kazakhstan, Rep. of</v>
      </c>
      <c r="D1103">
        <f>VLOOKUP($C1103&amp;D$1,Sheet2!$A$2:$W$219,MATCH(Setup!$B1103,Sheet2!$A$1:$W$1,0),FALSE)</f>
        <v>0</v>
      </c>
      <c r="E1103" t="str">
        <f>VLOOKUP($C1103&amp;E$1,Sheet2!$A$2:$W$219,MATCH(Setup!$B1103,Sheet2!$A$1:$W$1,0),FALSE)</f>
        <v/>
      </c>
    </row>
    <row r="1104" spans="1:5" ht="27" x14ac:dyDescent="0.4">
      <c r="A1104">
        <f t="shared" si="51"/>
        <v>56</v>
      </c>
      <c r="B1104">
        <f t="shared" si="52"/>
        <v>2007</v>
      </c>
      <c r="C1104" t="str">
        <f t="shared" si="53"/>
        <v>Kazakhstan, Rep. of</v>
      </c>
      <c r="D1104">
        <f>VLOOKUP($C1104&amp;D$1,Sheet2!$A$2:$W$219,MATCH(Setup!$B1104,Sheet2!$A$1:$W$1,0),FALSE)</f>
        <v>0</v>
      </c>
      <c r="E1104" t="str">
        <f>VLOOKUP($C1104&amp;E$1,Sheet2!$A$2:$W$219,MATCH(Setup!$B1104,Sheet2!$A$1:$W$1,0),FALSE)</f>
        <v/>
      </c>
    </row>
    <row r="1105" spans="1:5" ht="27" x14ac:dyDescent="0.4">
      <c r="A1105">
        <f t="shared" si="51"/>
        <v>56</v>
      </c>
      <c r="B1105">
        <f t="shared" si="52"/>
        <v>2008</v>
      </c>
      <c r="C1105" t="str">
        <f t="shared" si="53"/>
        <v>Kazakhstan, Rep. of</v>
      </c>
      <c r="D1105">
        <f>VLOOKUP($C1105&amp;D$1,Sheet2!$A$2:$W$219,MATCH(Setup!$B1105,Sheet2!$A$1:$W$1,0),FALSE)</f>
        <v>120.42529743982169</v>
      </c>
      <c r="E1105">
        <f>VLOOKUP($C1105&amp;E$1,Sheet2!$A$2:$W$219,MATCH(Setup!$B1105,Sheet2!$A$1:$W$1,0),FALSE)</f>
        <v>0.37198883564397522</v>
      </c>
    </row>
    <row r="1106" spans="1:5" ht="27" x14ac:dyDescent="0.4">
      <c r="A1106">
        <f t="shared" si="51"/>
        <v>56</v>
      </c>
      <c r="B1106">
        <f t="shared" si="52"/>
        <v>2009</v>
      </c>
      <c r="C1106" t="str">
        <f t="shared" si="53"/>
        <v>Kazakhstan, Rep. of</v>
      </c>
      <c r="D1106">
        <f>VLOOKUP($C1106&amp;D$1,Sheet2!$A$2:$W$219,MATCH(Setup!$B1106,Sheet2!$A$1:$W$1,0),FALSE)</f>
        <v>86.004157234677336</v>
      </c>
      <c r="E1106">
        <f>VLOOKUP($C1106&amp;E$1,Sheet2!$A$2:$W$219,MATCH(Setup!$B1106,Sheet2!$A$1:$W$1,0),FALSE)</f>
        <v>4.7779780228748771E-2</v>
      </c>
    </row>
    <row r="1107" spans="1:5" ht="27" x14ac:dyDescent="0.4">
      <c r="A1107">
        <f t="shared" si="51"/>
        <v>56</v>
      </c>
      <c r="B1107">
        <f t="shared" si="52"/>
        <v>2010</v>
      </c>
      <c r="C1107" t="str">
        <f t="shared" si="53"/>
        <v>Kazakhstan, Rep. of</v>
      </c>
      <c r="D1107">
        <f>VLOOKUP($C1107&amp;D$1,Sheet2!$A$2:$W$219,MATCH(Setup!$B1107,Sheet2!$A$1:$W$1,0),FALSE)</f>
        <v>77.590991267062208</v>
      </c>
      <c r="E1107">
        <f>VLOOKUP($C1107&amp;E$1,Sheet2!$A$2:$W$219,MATCH(Setup!$B1107,Sheet2!$A$1:$W$1,0),FALSE)</f>
        <v>1.5045686242158958</v>
      </c>
    </row>
    <row r="1108" spans="1:5" ht="27" x14ac:dyDescent="0.4">
      <c r="A1108">
        <f t="shared" si="51"/>
        <v>56</v>
      </c>
      <c r="B1108">
        <f t="shared" si="52"/>
        <v>2011</v>
      </c>
      <c r="C1108" t="str">
        <f t="shared" si="53"/>
        <v>Kazakhstan, Rep. of</v>
      </c>
      <c r="D1108">
        <f>VLOOKUP($C1108&amp;D$1,Sheet2!$A$2:$W$219,MATCH(Setup!$B1108,Sheet2!$A$1:$W$1,0),FALSE)</f>
        <v>65.018544723484979</v>
      </c>
      <c r="E1108">
        <f>VLOOKUP($C1108&amp;E$1,Sheet2!$A$2:$W$219,MATCH(Setup!$B1108,Sheet2!$A$1:$W$1,0),FALSE)</f>
        <v>1.1692863655691961</v>
      </c>
    </row>
    <row r="1109" spans="1:5" ht="27" x14ac:dyDescent="0.4">
      <c r="A1109">
        <f t="shared" si="51"/>
        <v>56</v>
      </c>
      <c r="B1109">
        <f t="shared" si="52"/>
        <v>2012</v>
      </c>
      <c r="C1109" t="str">
        <f t="shared" si="53"/>
        <v>Kazakhstan, Rep. of</v>
      </c>
      <c r="D1109">
        <f>VLOOKUP($C1109&amp;D$1,Sheet2!$A$2:$W$219,MATCH(Setup!$B1109,Sheet2!$A$1:$W$1,0),FALSE)</f>
        <v>48.431213806814114</v>
      </c>
      <c r="E1109">
        <f>VLOOKUP($C1109&amp;E$1,Sheet2!$A$2:$W$219,MATCH(Setup!$B1109,Sheet2!$A$1:$W$1,0),FALSE)</f>
        <v>1.4630208243664249</v>
      </c>
    </row>
    <row r="1110" spans="1:5" ht="27" x14ac:dyDescent="0.4">
      <c r="A1110">
        <f t="shared" si="51"/>
        <v>56</v>
      </c>
      <c r="B1110">
        <f t="shared" si="52"/>
        <v>2013</v>
      </c>
      <c r="C1110" t="str">
        <f t="shared" si="53"/>
        <v>Kazakhstan, Rep. of</v>
      </c>
      <c r="D1110">
        <f>VLOOKUP($C1110&amp;D$1,Sheet2!$A$2:$W$219,MATCH(Setup!$B1110,Sheet2!$A$1:$W$1,0),FALSE)</f>
        <v>54.988101114314112</v>
      </c>
      <c r="E1110">
        <f>VLOOKUP($C1110&amp;E$1,Sheet2!$A$2:$W$219,MATCH(Setup!$B1110,Sheet2!$A$1:$W$1,0),FALSE)</f>
        <v>1.1443468763296434</v>
      </c>
    </row>
    <row r="1111" spans="1:5" ht="27" x14ac:dyDescent="0.4">
      <c r="A1111">
        <f t="shared" si="51"/>
        <v>56</v>
      </c>
      <c r="B1111">
        <f t="shared" si="52"/>
        <v>2014</v>
      </c>
      <c r="C1111" t="str">
        <f t="shared" si="53"/>
        <v>Kazakhstan, Rep. of</v>
      </c>
      <c r="D1111">
        <f>VLOOKUP($C1111&amp;D$1,Sheet2!$A$2:$W$219,MATCH(Setup!$B1111,Sheet2!$A$1:$W$1,0),FALSE)</f>
        <v>55.658105492233858</v>
      </c>
      <c r="E1111">
        <f>VLOOKUP($C1111&amp;E$1,Sheet2!$A$2:$W$219,MATCH(Setup!$B1111,Sheet2!$A$1:$W$1,0),FALSE)</f>
        <v>1.5400828018225927</v>
      </c>
    </row>
    <row r="1112" spans="1:5" ht="27" x14ac:dyDescent="0.4">
      <c r="A1112">
        <f t="shared" si="51"/>
        <v>56</v>
      </c>
      <c r="B1112">
        <f t="shared" si="52"/>
        <v>2015</v>
      </c>
      <c r="C1112" t="str">
        <f t="shared" si="53"/>
        <v>Kazakhstan, Rep. of</v>
      </c>
      <c r="D1112">
        <f>VLOOKUP($C1112&amp;D$1,Sheet2!$A$2:$W$219,MATCH(Setup!$B1112,Sheet2!$A$1:$W$1,0),FALSE)</f>
        <v>65.898564750588065</v>
      </c>
      <c r="E1112">
        <f>VLOOKUP($C1112&amp;E$1,Sheet2!$A$2:$W$219,MATCH(Setup!$B1112,Sheet2!$A$1:$W$1,0),FALSE)</f>
        <v>1.1033033918305453</v>
      </c>
    </row>
    <row r="1113" spans="1:5" ht="27" x14ac:dyDescent="0.4">
      <c r="A1113">
        <f t="shared" si="51"/>
        <v>56</v>
      </c>
      <c r="B1113">
        <f t="shared" si="52"/>
        <v>2016</v>
      </c>
      <c r="C1113" t="str">
        <f t="shared" si="53"/>
        <v>Kazakhstan, Rep. of</v>
      </c>
      <c r="D1113">
        <f>VLOOKUP($C1113&amp;D$1,Sheet2!$A$2:$W$219,MATCH(Setup!$B1113,Sheet2!$A$1:$W$1,0),FALSE)</f>
        <v>64.608557159253564</v>
      </c>
      <c r="E1113">
        <f>VLOOKUP($C1113&amp;E$1,Sheet2!$A$2:$W$219,MATCH(Setup!$B1113,Sheet2!$A$1:$W$1,0),FALSE)</f>
        <v>1.3515123321954063</v>
      </c>
    </row>
    <row r="1114" spans="1:5" ht="27" x14ac:dyDescent="0.4">
      <c r="A1114">
        <f t="shared" si="51"/>
        <v>56</v>
      </c>
      <c r="B1114">
        <f t="shared" si="52"/>
        <v>2017</v>
      </c>
      <c r="C1114" t="str">
        <f t="shared" si="53"/>
        <v>Kazakhstan, Rep. of</v>
      </c>
      <c r="D1114">
        <f>VLOOKUP($C1114&amp;D$1,Sheet2!$A$2:$W$219,MATCH(Setup!$B1114,Sheet2!$A$1:$W$1,0),FALSE)</f>
        <v>67.243950652908978</v>
      </c>
      <c r="E1114">
        <f>VLOOKUP($C1114&amp;E$1,Sheet2!$A$2:$W$219,MATCH(Setup!$B1114,Sheet2!$A$1:$W$1,0),FALSE)</f>
        <v>0.70974583805646851</v>
      </c>
    </row>
    <row r="1115" spans="1:5" ht="27" x14ac:dyDescent="0.4">
      <c r="A1115">
        <f t="shared" si="51"/>
        <v>56</v>
      </c>
      <c r="B1115">
        <f t="shared" si="52"/>
        <v>2018</v>
      </c>
      <c r="C1115" t="str">
        <f t="shared" si="53"/>
        <v>Kazakhstan, Rep. of</v>
      </c>
      <c r="D1115">
        <f>VLOOKUP($C1115&amp;D$1,Sheet2!$A$2:$W$219,MATCH(Setup!$B1115,Sheet2!$A$1:$W$1,0),FALSE)</f>
        <v>67.994975242989341</v>
      </c>
      <c r="E1115">
        <f>VLOOKUP($C1115&amp;E$1,Sheet2!$A$2:$W$219,MATCH(Setup!$B1115,Sheet2!$A$1:$W$1,0),FALSE)</f>
        <v>2.9159533522195962</v>
      </c>
    </row>
    <row r="1116" spans="1:5" ht="27" x14ac:dyDescent="0.4">
      <c r="A1116">
        <f t="shared" si="51"/>
        <v>56</v>
      </c>
      <c r="B1116">
        <f t="shared" si="52"/>
        <v>2019</v>
      </c>
      <c r="C1116" t="str">
        <f t="shared" si="53"/>
        <v>Kazakhstan, Rep. of</v>
      </c>
      <c r="D1116">
        <f>VLOOKUP($C1116&amp;D$1,Sheet2!$A$2:$W$219,MATCH(Setup!$B1116,Sheet2!$A$1:$W$1,0),FALSE)</f>
        <v>70.645645887333814</v>
      </c>
      <c r="E1116">
        <f>VLOOKUP($C1116&amp;E$1,Sheet2!$A$2:$W$219,MATCH(Setup!$B1116,Sheet2!$A$1:$W$1,0),FALSE)</f>
        <v>2.2854371759454968</v>
      </c>
    </row>
    <row r="1117" spans="1:5" ht="27" x14ac:dyDescent="0.4">
      <c r="A1117">
        <f t="shared" si="51"/>
        <v>56</v>
      </c>
      <c r="B1117">
        <f t="shared" si="52"/>
        <v>2020</v>
      </c>
      <c r="C1117" t="str">
        <f t="shared" si="53"/>
        <v>Kazakhstan, Rep. of</v>
      </c>
      <c r="D1117">
        <f>VLOOKUP($C1117&amp;D$1,Sheet2!$A$2:$W$219,MATCH(Setup!$B1117,Sheet2!$A$1:$W$1,0),FALSE)</f>
        <v>74.627611728093299</v>
      </c>
      <c r="E1117">
        <f>VLOOKUP($C1117&amp;E$1,Sheet2!$A$2:$W$219,MATCH(Setup!$B1117,Sheet2!$A$1:$W$1,0),FALSE)</f>
        <v>2.4942737374920676</v>
      </c>
    </row>
    <row r="1118" spans="1:5" ht="27" x14ac:dyDescent="0.4">
      <c r="A1118">
        <f t="shared" si="51"/>
        <v>56</v>
      </c>
      <c r="B1118">
        <f t="shared" si="52"/>
        <v>2021</v>
      </c>
      <c r="C1118" t="str">
        <f t="shared" si="53"/>
        <v>Kazakhstan, Rep. of</v>
      </c>
      <c r="D1118">
        <f>VLOOKUP($C1118&amp;D$1,Sheet2!$A$2:$W$219,MATCH(Setup!$B1118,Sheet2!$A$1:$W$1,0),FALSE)</f>
        <v>80.072319319388299</v>
      </c>
      <c r="E1118">
        <f>VLOOKUP($C1118&amp;E$1,Sheet2!$A$2:$W$219,MATCH(Setup!$B1118,Sheet2!$A$1:$W$1,0),FALSE)</f>
        <v>10.435617783859858</v>
      </c>
    </row>
    <row r="1119" spans="1:5" ht="27" x14ac:dyDescent="0.4">
      <c r="A1119">
        <f t="shared" si="51"/>
        <v>56</v>
      </c>
      <c r="B1119">
        <f t="shared" si="52"/>
        <v>2022</v>
      </c>
      <c r="C1119" t="str">
        <f t="shared" si="53"/>
        <v>Kazakhstan, Rep. of</v>
      </c>
      <c r="D1119">
        <f>VLOOKUP($C1119&amp;D$1,Sheet2!$A$2:$W$219,MATCH(Setup!$B1119,Sheet2!$A$1:$W$1,0),FALSE)</f>
        <v>82.63371095097304</v>
      </c>
      <c r="E1119">
        <f>VLOOKUP($C1119&amp;E$1,Sheet2!$A$2:$W$219,MATCH(Setup!$B1119,Sheet2!$A$1:$W$1,0),FALSE)</f>
        <v>2.8552344168169483</v>
      </c>
    </row>
    <row r="1120" spans="1:5" ht="27" x14ac:dyDescent="0.4">
      <c r="A1120">
        <f t="shared" si="51"/>
        <v>56</v>
      </c>
      <c r="B1120">
        <f t="shared" si="52"/>
        <v>2023</v>
      </c>
      <c r="C1120" t="str">
        <f t="shared" si="53"/>
        <v>Kazakhstan, Rep. of</v>
      </c>
      <c r="D1120">
        <f>VLOOKUP($C1120&amp;D$1,Sheet2!$A$2:$W$219,MATCH(Setup!$B1120,Sheet2!$A$1:$W$1,0),FALSE)</f>
        <v>76.330563382551304</v>
      </c>
      <c r="E1120">
        <f>VLOOKUP($C1120&amp;E$1,Sheet2!$A$2:$W$219,MATCH(Setup!$B1120,Sheet2!$A$1:$W$1,0),FALSE)</f>
        <v>3.3381930949183403</v>
      </c>
    </row>
    <row r="1121" spans="1:5" ht="27" x14ac:dyDescent="0.4">
      <c r="A1121">
        <f t="shared" si="51"/>
        <v>56</v>
      </c>
      <c r="B1121">
        <f t="shared" si="52"/>
        <v>2024</v>
      </c>
      <c r="C1121" t="str">
        <f t="shared" si="53"/>
        <v>Kazakhstan, Rep. of</v>
      </c>
      <c r="D1121" t="str">
        <f>VLOOKUP($C1121&amp;D$1,Sheet2!$A$2:$W$219,MATCH(Setup!$B1121,Sheet2!$A$1:$W$1,0),FALSE)</f>
        <v/>
      </c>
      <c r="E1121" t="str">
        <f>VLOOKUP($C1121&amp;E$1,Sheet2!$A$2:$W$219,MATCH(Setup!$B1121,Sheet2!$A$1:$W$1,0),FALSE)</f>
        <v/>
      </c>
    </row>
    <row r="1122" spans="1:5" x14ac:dyDescent="0.4">
      <c r="A1122">
        <f t="shared" si="51"/>
        <v>57</v>
      </c>
      <c r="B1122">
        <f t="shared" si="52"/>
        <v>2005</v>
      </c>
      <c r="C1122" t="str">
        <f t="shared" si="53"/>
        <v>Kenya</v>
      </c>
      <c r="D1122" t="str">
        <f>VLOOKUP($C1122&amp;D$1,Sheet2!$A$2:$W$219,MATCH(Setup!$B1122,Sheet2!$A$1:$W$1,0),FALSE)</f>
        <v/>
      </c>
      <c r="E1122" t="str">
        <f>VLOOKUP($C1122&amp;E$1,Sheet2!$A$2:$W$219,MATCH(Setup!$B1122,Sheet2!$A$1:$W$1,0),FALSE)</f>
        <v/>
      </c>
    </row>
    <row r="1123" spans="1:5" x14ac:dyDescent="0.4">
      <c r="A1123">
        <f t="shared" si="51"/>
        <v>57</v>
      </c>
      <c r="B1123">
        <f t="shared" si="52"/>
        <v>2006</v>
      </c>
      <c r="C1123" t="str">
        <f t="shared" si="53"/>
        <v>Kenya</v>
      </c>
      <c r="D1123" t="str">
        <f>VLOOKUP($C1123&amp;D$1,Sheet2!$A$2:$W$219,MATCH(Setup!$B1123,Sheet2!$A$1:$W$1,0),FALSE)</f>
        <v/>
      </c>
      <c r="E1123">
        <f>VLOOKUP($C1123&amp;E$1,Sheet2!$A$2:$W$219,MATCH(Setup!$B1123,Sheet2!$A$1:$W$1,0),FALSE)</f>
        <v>4.1468988030467901</v>
      </c>
    </row>
    <row r="1124" spans="1:5" x14ac:dyDescent="0.4">
      <c r="A1124">
        <f t="shared" si="51"/>
        <v>57</v>
      </c>
      <c r="B1124">
        <f t="shared" si="52"/>
        <v>2007</v>
      </c>
      <c r="C1124" t="str">
        <f t="shared" si="53"/>
        <v>Kenya</v>
      </c>
      <c r="D1124" t="str">
        <f>VLOOKUP($C1124&amp;D$1,Sheet2!$A$2:$W$219,MATCH(Setup!$B1124,Sheet2!$A$1:$W$1,0),FALSE)</f>
        <v/>
      </c>
      <c r="E1124">
        <f>VLOOKUP($C1124&amp;E$1,Sheet2!$A$2:$W$219,MATCH(Setup!$B1124,Sheet2!$A$1:$W$1,0),FALSE)</f>
        <v>8.2262604976371705</v>
      </c>
    </row>
    <row r="1125" spans="1:5" x14ac:dyDescent="0.4">
      <c r="A1125">
        <f t="shared" si="51"/>
        <v>57</v>
      </c>
      <c r="B1125">
        <f t="shared" si="52"/>
        <v>2008</v>
      </c>
      <c r="C1125" t="str">
        <f t="shared" si="53"/>
        <v>Kenya</v>
      </c>
      <c r="D1125" t="str">
        <f>VLOOKUP($C1125&amp;D$1,Sheet2!$A$2:$W$219,MATCH(Setup!$B1125,Sheet2!$A$1:$W$1,0),FALSE)</f>
        <v/>
      </c>
      <c r="E1125">
        <f>VLOOKUP($C1125&amp;E$1,Sheet2!$A$2:$W$219,MATCH(Setup!$B1125,Sheet2!$A$1:$W$1,0),FALSE)</f>
        <v>6.1094418522196561</v>
      </c>
    </row>
    <row r="1126" spans="1:5" x14ac:dyDescent="0.4">
      <c r="A1126">
        <f t="shared" si="51"/>
        <v>57</v>
      </c>
      <c r="B1126">
        <f t="shared" si="52"/>
        <v>2009</v>
      </c>
      <c r="C1126" t="str">
        <f t="shared" si="53"/>
        <v>Kenya</v>
      </c>
      <c r="D1126">
        <f>VLOOKUP($C1126&amp;D$1,Sheet2!$A$2:$W$219,MATCH(Setup!$B1126,Sheet2!$A$1:$W$1,0),FALSE)</f>
        <v>1.6292811027047143E-2</v>
      </c>
      <c r="E1126">
        <f>VLOOKUP($C1126&amp;E$1,Sheet2!$A$2:$W$219,MATCH(Setup!$B1126,Sheet2!$A$1:$W$1,0),FALSE)</f>
        <v>6.5452332018543622</v>
      </c>
    </row>
    <row r="1127" spans="1:5" x14ac:dyDescent="0.4">
      <c r="A1127">
        <f t="shared" si="51"/>
        <v>57</v>
      </c>
      <c r="B1127">
        <f t="shared" si="52"/>
        <v>2010</v>
      </c>
      <c r="C1127" t="str">
        <f t="shared" si="53"/>
        <v>Kenya</v>
      </c>
      <c r="D1127">
        <f>VLOOKUP($C1127&amp;D$1,Sheet2!$A$2:$W$219,MATCH(Setup!$B1127,Sheet2!$A$1:$W$1,0),FALSE)</f>
        <v>2.0294848066859942E-2</v>
      </c>
      <c r="E1127">
        <f>VLOOKUP($C1127&amp;E$1,Sheet2!$A$2:$W$219,MATCH(Setup!$B1127,Sheet2!$A$1:$W$1,0),FALSE)</f>
        <v>7.3243377587092828</v>
      </c>
    </row>
    <row r="1128" spans="1:5" x14ac:dyDescent="0.4">
      <c r="A1128">
        <f t="shared" si="51"/>
        <v>57</v>
      </c>
      <c r="B1128">
        <f t="shared" si="52"/>
        <v>2011</v>
      </c>
      <c r="C1128" t="str">
        <f t="shared" si="53"/>
        <v>Kenya</v>
      </c>
      <c r="D1128">
        <f>VLOOKUP($C1128&amp;D$1,Sheet2!$A$2:$W$219,MATCH(Setup!$B1128,Sheet2!$A$1:$W$1,0),FALSE)</f>
        <v>2.4413209407214625E-2</v>
      </c>
      <c r="E1128">
        <f>VLOOKUP($C1128&amp;E$1,Sheet2!$A$2:$W$219,MATCH(Setup!$B1128,Sheet2!$A$1:$W$1,0),FALSE)</f>
        <v>11.453637806522652</v>
      </c>
    </row>
    <row r="1129" spans="1:5" x14ac:dyDescent="0.4">
      <c r="A1129">
        <f t="shared" si="51"/>
        <v>57</v>
      </c>
      <c r="B1129">
        <f t="shared" si="52"/>
        <v>2012</v>
      </c>
      <c r="C1129" t="str">
        <f t="shared" si="53"/>
        <v>Kenya</v>
      </c>
      <c r="D1129">
        <f>VLOOKUP($C1129&amp;D$1,Sheet2!$A$2:$W$219,MATCH(Setup!$B1129,Sheet2!$A$1:$W$1,0),FALSE)</f>
        <v>2.8252873869559429E-2</v>
      </c>
      <c r="E1129">
        <f>VLOOKUP($C1129&amp;E$1,Sheet2!$A$2:$W$219,MATCH(Setup!$B1129,Sheet2!$A$1:$W$1,0),FALSE)</f>
        <v>8.9982570496882097</v>
      </c>
    </row>
    <row r="1130" spans="1:5" x14ac:dyDescent="0.4">
      <c r="A1130">
        <f t="shared" si="51"/>
        <v>57</v>
      </c>
      <c r="B1130">
        <f t="shared" si="52"/>
        <v>2013</v>
      </c>
      <c r="C1130" t="str">
        <f t="shared" si="53"/>
        <v>Kenya</v>
      </c>
      <c r="D1130">
        <f>VLOOKUP($C1130&amp;D$1,Sheet2!$A$2:$W$219,MATCH(Setup!$B1130,Sheet2!$A$1:$W$1,0),FALSE)</f>
        <v>3.7269800292606139E-2</v>
      </c>
      <c r="E1130">
        <f>VLOOKUP($C1130&amp;E$1,Sheet2!$A$2:$W$219,MATCH(Setup!$B1130,Sheet2!$A$1:$W$1,0),FALSE)</f>
        <v>8.6674279551747428</v>
      </c>
    </row>
    <row r="1131" spans="1:5" x14ac:dyDescent="0.4">
      <c r="A1131">
        <f t="shared" si="51"/>
        <v>57</v>
      </c>
      <c r="B1131">
        <f t="shared" si="52"/>
        <v>2014</v>
      </c>
      <c r="C1131" t="str">
        <f t="shared" si="53"/>
        <v>Kenya</v>
      </c>
      <c r="D1131">
        <f>VLOOKUP($C1131&amp;D$1,Sheet2!$A$2:$W$219,MATCH(Setup!$B1131,Sheet2!$A$1:$W$1,0),FALSE)</f>
        <v>4.5271061965843941E-2</v>
      </c>
      <c r="E1131">
        <f>VLOOKUP($C1131&amp;E$1,Sheet2!$A$2:$W$219,MATCH(Setup!$B1131,Sheet2!$A$1:$W$1,0),FALSE)</f>
        <v>7.7664899053731773</v>
      </c>
    </row>
    <row r="1132" spans="1:5" x14ac:dyDescent="0.4">
      <c r="A1132">
        <f t="shared" si="51"/>
        <v>57</v>
      </c>
      <c r="B1132">
        <f t="shared" si="52"/>
        <v>2015</v>
      </c>
      <c r="C1132" t="str">
        <f t="shared" si="53"/>
        <v>Kenya</v>
      </c>
      <c r="D1132">
        <f>VLOOKUP($C1132&amp;D$1,Sheet2!$A$2:$W$219,MATCH(Setup!$B1132,Sheet2!$A$1:$W$1,0),FALSE)</f>
        <v>5.7377197827178983E-2</v>
      </c>
      <c r="E1132">
        <f>VLOOKUP($C1132&amp;E$1,Sheet2!$A$2:$W$219,MATCH(Setup!$B1132,Sheet2!$A$1:$W$1,0),FALSE)</f>
        <v>4.7783729732276656</v>
      </c>
    </row>
    <row r="1133" spans="1:5" x14ac:dyDescent="0.4">
      <c r="A1133">
        <f t="shared" si="51"/>
        <v>57</v>
      </c>
      <c r="B1133">
        <f t="shared" si="52"/>
        <v>2016</v>
      </c>
      <c r="C1133" t="str">
        <f t="shared" si="53"/>
        <v>Kenya</v>
      </c>
      <c r="D1133">
        <f>VLOOKUP($C1133&amp;D$1,Sheet2!$A$2:$W$219,MATCH(Setup!$B1133,Sheet2!$A$1:$W$1,0),FALSE)</f>
        <v>6.3064955402917802E-2</v>
      </c>
      <c r="E1133">
        <f>VLOOKUP($C1133&amp;E$1,Sheet2!$A$2:$W$219,MATCH(Setup!$B1133,Sheet2!$A$1:$W$1,0),FALSE)</f>
        <v>2.8789939555587711</v>
      </c>
    </row>
    <row r="1134" spans="1:5" x14ac:dyDescent="0.4">
      <c r="A1134">
        <f t="shared" si="51"/>
        <v>57</v>
      </c>
      <c r="B1134">
        <f t="shared" si="52"/>
        <v>2017</v>
      </c>
      <c r="C1134" t="str">
        <f t="shared" si="53"/>
        <v>Kenya</v>
      </c>
      <c r="D1134">
        <f>VLOOKUP($C1134&amp;D$1,Sheet2!$A$2:$W$219,MATCH(Setup!$B1134,Sheet2!$A$1:$W$1,0),FALSE)</f>
        <v>6.3251040765772634E-2</v>
      </c>
      <c r="E1134">
        <f>VLOOKUP($C1134&amp;E$1,Sheet2!$A$2:$W$219,MATCH(Setup!$B1134,Sheet2!$A$1:$W$1,0),FALSE)</f>
        <v>2.8058395616093881</v>
      </c>
    </row>
    <row r="1135" spans="1:5" x14ac:dyDescent="0.4">
      <c r="A1135">
        <f t="shared" si="51"/>
        <v>57</v>
      </c>
      <c r="B1135">
        <f t="shared" si="52"/>
        <v>2018</v>
      </c>
      <c r="C1135" t="str">
        <f t="shared" si="53"/>
        <v>Kenya</v>
      </c>
      <c r="D1135">
        <f>VLOOKUP($C1135&amp;D$1,Sheet2!$A$2:$W$219,MATCH(Setup!$B1135,Sheet2!$A$1:$W$1,0),FALSE)</f>
        <v>6.0387447540667216E-2</v>
      </c>
      <c r="E1135">
        <f>VLOOKUP($C1135&amp;E$1,Sheet2!$A$2:$W$219,MATCH(Setup!$B1135,Sheet2!$A$1:$W$1,0),FALSE)</f>
        <v>5.0799472764041038</v>
      </c>
    </row>
    <row r="1136" spans="1:5" x14ac:dyDescent="0.4">
      <c r="A1136">
        <f t="shared" ref="A1136:A1199" si="54">A1116+1</f>
        <v>57</v>
      </c>
      <c r="B1136">
        <f t="shared" ref="B1136:B1199" si="55">B1116</f>
        <v>2019</v>
      </c>
      <c r="C1136" t="str">
        <f t="shared" si="53"/>
        <v>Kenya</v>
      </c>
      <c r="D1136">
        <f>VLOOKUP($C1136&amp;D$1,Sheet2!$A$2:$W$219,MATCH(Setup!$B1136,Sheet2!$A$1:$W$1,0),FALSE)</f>
        <v>6.2314602008986412E-2</v>
      </c>
      <c r="E1136">
        <f>VLOOKUP($C1136&amp;E$1,Sheet2!$A$2:$W$219,MATCH(Setup!$B1136,Sheet2!$A$1:$W$1,0),FALSE)</f>
        <v>4.4243813257692413</v>
      </c>
    </row>
    <row r="1137" spans="1:5" x14ac:dyDescent="0.4">
      <c r="A1137">
        <f t="shared" si="54"/>
        <v>57</v>
      </c>
      <c r="B1137">
        <f t="shared" si="55"/>
        <v>2020</v>
      </c>
      <c r="C1137" t="str">
        <f t="shared" si="53"/>
        <v>Kenya</v>
      </c>
      <c r="D1137">
        <f>VLOOKUP($C1137&amp;D$1,Sheet2!$A$2:$W$219,MATCH(Setup!$B1137,Sheet2!$A$1:$W$1,0),FALSE)</f>
        <v>7.8593906227061472E-2</v>
      </c>
      <c r="E1137">
        <f>VLOOKUP($C1137&amp;E$1,Sheet2!$A$2:$W$219,MATCH(Setup!$B1137,Sheet2!$A$1:$W$1,0),FALSE)</f>
        <v>1.4131840471358759</v>
      </c>
    </row>
    <row r="1138" spans="1:5" x14ac:dyDescent="0.4">
      <c r="A1138">
        <f t="shared" si="54"/>
        <v>57</v>
      </c>
      <c r="B1138">
        <f t="shared" si="55"/>
        <v>2021</v>
      </c>
      <c r="C1138" t="str">
        <f t="shared" si="53"/>
        <v>Kenya</v>
      </c>
      <c r="D1138">
        <f>VLOOKUP($C1138&amp;D$1,Sheet2!$A$2:$W$219,MATCH(Setup!$B1138,Sheet2!$A$1:$W$1,0),FALSE)</f>
        <v>8.7862051440169855E-2</v>
      </c>
      <c r="E1138">
        <f>VLOOKUP($C1138&amp;E$1,Sheet2!$A$2:$W$219,MATCH(Setup!$B1138,Sheet2!$A$1:$W$1,0),FALSE)</f>
        <v>2.6067874562575568</v>
      </c>
    </row>
    <row r="1139" spans="1:5" x14ac:dyDescent="0.4">
      <c r="A1139">
        <f t="shared" si="54"/>
        <v>57</v>
      </c>
      <c r="B1139">
        <f t="shared" si="55"/>
        <v>2022</v>
      </c>
      <c r="C1139" t="str">
        <f t="shared" si="53"/>
        <v>Kenya</v>
      </c>
      <c r="D1139">
        <f>VLOOKUP($C1139&amp;D$1,Sheet2!$A$2:$W$219,MATCH(Setup!$B1139,Sheet2!$A$1:$W$1,0),FALSE)</f>
        <v>6.7698865871233624E-2</v>
      </c>
      <c r="E1139">
        <f>VLOOKUP($C1139&amp;E$1,Sheet2!$A$2:$W$219,MATCH(Setup!$B1139,Sheet2!$A$1:$W$1,0),FALSE)</f>
        <v>3.1444404098199268</v>
      </c>
    </row>
    <row r="1140" spans="1:5" x14ac:dyDescent="0.4">
      <c r="A1140">
        <f t="shared" si="54"/>
        <v>57</v>
      </c>
      <c r="B1140">
        <f t="shared" si="55"/>
        <v>2023</v>
      </c>
      <c r="C1140" t="str">
        <f t="shared" si="53"/>
        <v>Kenya</v>
      </c>
      <c r="D1140" t="str">
        <f>VLOOKUP($C1140&amp;D$1,Sheet2!$A$2:$W$219,MATCH(Setup!$B1140,Sheet2!$A$1:$W$1,0),FALSE)</f>
        <v/>
      </c>
      <c r="E1140">
        <f>VLOOKUP($C1140&amp;E$1,Sheet2!$A$2:$W$219,MATCH(Setup!$B1140,Sheet2!$A$1:$W$1,0),FALSE)</f>
        <v>2.1236674690731028</v>
      </c>
    </row>
    <row r="1141" spans="1:5" x14ac:dyDescent="0.4">
      <c r="A1141">
        <f t="shared" si="54"/>
        <v>57</v>
      </c>
      <c r="B1141">
        <f t="shared" si="55"/>
        <v>2024</v>
      </c>
      <c r="C1141" t="str">
        <f t="shared" si="53"/>
        <v>Kenya</v>
      </c>
      <c r="D1141" t="str">
        <f>VLOOKUP($C1141&amp;D$1,Sheet2!$A$2:$W$219,MATCH(Setup!$B1141,Sheet2!$A$1:$W$1,0),FALSE)</f>
        <v/>
      </c>
      <c r="E1141" t="str">
        <f>VLOOKUP($C1141&amp;E$1,Sheet2!$A$2:$W$219,MATCH(Setup!$B1141,Sheet2!$A$1:$W$1,0),FALSE)</f>
        <v/>
      </c>
    </row>
    <row r="1142" spans="1:5" x14ac:dyDescent="0.4">
      <c r="A1142">
        <f t="shared" si="54"/>
        <v>58</v>
      </c>
      <c r="B1142">
        <f t="shared" si="55"/>
        <v>2005</v>
      </c>
      <c r="C1142" t="str">
        <f t="shared" si="53"/>
        <v>Korea, Rep. of</v>
      </c>
      <c r="D1142" t="str">
        <f>VLOOKUP($C1142&amp;D$1,Sheet2!$A$2:$W$219,MATCH(Setup!$B1142,Sheet2!$A$1:$W$1,0),FALSE)</f>
        <v/>
      </c>
      <c r="E1142" t="str">
        <f>VLOOKUP($C1142&amp;E$1,Sheet2!$A$2:$W$219,MATCH(Setup!$B1142,Sheet2!$A$1:$W$1,0),FALSE)</f>
        <v/>
      </c>
    </row>
    <row r="1143" spans="1:5" x14ac:dyDescent="0.4">
      <c r="A1143">
        <f t="shared" si="54"/>
        <v>58</v>
      </c>
      <c r="B1143">
        <f t="shared" si="55"/>
        <v>2006</v>
      </c>
      <c r="C1143" t="str">
        <f t="shared" si="53"/>
        <v>Korea, Rep. of</v>
      </c>
      <c r="D1143" t="str">
        <f>VLOOKUP($C1143&amp;D$1,Sheet2!$A$2:$W$219,MATCH(Setup!$B1143,Sheet2!$A$1:$W$1,0),FALSE)</f>
        <v/>
      </c>
      <c r="E1143" t="str">
        <f>VLOOKUP($C1143&amp;E$1,Sheet2!$A$2:$W$219,MATCH(Setup!$B1143,Sheet2!$A$1:$W$1,0),FALSE)</f>
        <v/>
      </c>
    </row>
    <row r="1144" spans="1:5" x14ac:dyDescent="0.4">
      <c r="A1144">
        <f t="shared" si="54"/>
        <v>58</v>
      </c>
      <c r="B1144">
        <f t="shared" si="55"/>
        <v>2007</v>
      </c>
      <c r="C1144" t="str">
        <f t="shared" si="53"/>
        <v>Korea, Rep. of</v>
      </c>
      <c r="D1144" t="str">
        <f>VLOOKUP($C1144&amp;D$1,Sheet2!$A$2:$W$219,MATCH(Setup!$B1144,Sheet2!$A$1:$W$1,0),FALSE)</f>
        <v/>
      </c>
      <c r="E1144" t="str">
        <f>VLOOKUP($C1144&amp;E$1,Sheet2!$A$2:$W$219,MATCH(Setup!$B1144,Sheet2!$A$1:$W$1,0),FALSE)</f>
        <v/>
      </c>
    </row>
    <row r="1145" spans="1:5" x14ac:dyDescent="0.4">
      <c r="A1145">
        <f t="shared" si="54"/>
        <v>58</v>
      </c>
      <c r="B1145">
        <f t="shared" si="55"/>
        <v>2008</v>
      </c>
      <c r="C1145" t="str">
        <f t="shared" si="53"/>
        <v>Korea, Rep. of</v>
      </c>
      <c r="D1145" t="str">
        <f>VLOOKUP($C1145&amp;D$1,Sheet2!$A$2:$W$219,MATCH(Setup!$B1145,Sheet2!$A$1:$W$1,0),FALSE)</f>
        <v/>
      </c>
      <c r="E1145" t="str">
        <f>VLOOKUP($C1145&amp;E$1,Sheet2!$A$2:$W$219,MATCH(Setup!$B1145,Sheet2!$A$1:$W$1,0),FALSE)</f>
        <v/>
      </c>
    </row>
    <row r="1146" spans="1:5" x14ac:dyDescent="0.4">
      <c r="A1146">
        <f t="shared" si="54"/>
        <v>58</v>
      </c>
      <c r="B1146">
        <f t="shared" si="55"/>
        <v>2009</v>
      </c>
      <c r="C1146" t="str">
        <f t="shared" si="53"/>
        <v>Korea, Rep. of</v>
      </c>
      <c r="D1146" t="str">
        <f>VLOOKUP($C1146&amp;D$1,Sheet2!$A$2:$W$219,MATCH(Setup!$B1146,Sheet2!$A$1:$W$1,0),FALSE)</f>
        <v/>
      </c>
      <c r="E1146">
        <f>VLOOKUP($C1146&amp;E$1,Sheet2!$A$2:$W$219,MATCH(Setup!$B1146,Sheet2!$A$1:$W$1,0),FALSE)</f>
        <v>1.1529048574122733</v>
      </c>
    </row>
    <row r="1147" spans="1:5" x14ac:dyDescent="0.4">
      <c r="A1147">
        <f t="shared" si="54"/>
        <v>58</v>
      </c>
      <c r="B1147">
        <f t="shared" si="55"/>
        <v>2010</v>
      </c>
      <c r="C1147" t="str">
        <f t="shared" si="53"/>
        <v>Korea, Rep. of</v>
      </c>
      <c r="D1147">
        <f>VLOOKUP($C1147&amp;D$1,Sheet2!$A$2:$W$219,MATCH(Setup!$B1147,Sheet2!$A$1:$W$1,0),FALSE)</f>
        <v>349672.03670593107</v>
      </c>
      <c r="E1147">
        <f>VLOOKUP($C1147&amp;E$1,Sheet2!$A$2:$W$219,MATCH(Setup!$B1147,Sheet2!$A$1:$W$1,0),FALSE)</f>
        <v>1.18067287043665</v>
      </c>
    </row>
    <row r="1148" spans="1:5" x14ac:dyDescent="0.4">
      <c r="A1148">
        <f t="shared" si="54"/>
        <v>58</v>
      </c>
      <c r="B1148">
        <f t="shared" si="55"/>
        <v>2011</v>
      </c>
      <c r="C1148" t="str">
        <f t="shared" si="53"/>
        <v>Korea, Rep. of</v>
      </c>
      <c r="D1148">
        <f>VLOOKUP($C1148&amp;D$1,Sheet2!$A$2:$W$219,MATCH(Setup!$B1148,Sheet2!$A$1:$W$1,0),FALSE)</f>
        <v>302200.90915173775</v>
      </c>
      <c r="E1148">
        <f>VLOOKUP($C1148&amp;E$1,Sheet2!$A$2:$W$219,MATCH(Setup!$B1148,Sheet2!$A$1:$W$1,0),FALSE)</f>
        <v>2.029819542253521</v>
      </c>
    </row>
    <row r="1149" spans="1:5" x14ac:dyDescent="0.4">
      <c r="A1149">
        <f t="shared" si="54"/>
        <v>58</v>
      </c>
      <c r="B1149">
        <f t="shared" si="55"/>
        <v>2012</v>
      </c>
      <c r="C1149" t="str">
        <f t="shared" si="53"/>
        <v>Korea, Rep. of</v>
      </c>
      <c r="D1149">
        <f>VLOOKUP($C1149&amp;D$1,Sheet2!$A$2:$W$219,MATCH(Setup!$B1149,Sheet2!$A$1:$W$1,0),FALSE)</f>
        <v>229903.58793855962</v>
      </c>
      <c r="E1149">
        <f>VLOOKUP($C1149&amp;E$1,Sheet2!$A$2:$W$219,MATCH(Setup!$B1149,Sheet2!$A$1:$W$1,0),FALSE)</f>
        <v>1.5366279667111888</v>
      </c>
    </row>
    <row r="1150" spans="1:5" x14ac:dyDescent="0.4">
      <c r="A1150">
        <f t="shared" si="54"/>
        <v>58</v>
      </c>
      <c r="B1150">
        <f t="shared" si="55"/>
        <v>2013</v>
      </c>
      <c r="C1150" t="str">
        <f t="shared" si="53"/>
        <v>Korea, Rep. of</v>
      </c>
      <c r="D1150">
        <f>VLOOKUP($C1150&amp;D$1,Sheet2!$A$2:$W$219,MATCH(Setup!$B1150,Sheet2!$A$1:$W$1,0),FALSE)</f>
        <v>195074.27732284891</v>
      </c>
      <c r="E1150">
        <f>VLOOKUP($C1150&amp;E$1,Sheet2!$A$2:$W$219,MATCH(Setup!$B1150,Sheet2!$A$1:$W$1,0),FALSE)</f>
        <v>1.1011186809538414</v>
      </c>
    </row>
    <row r="1151" spans="1:5" x14ac:dyDescent="0.4">
      <c r="A1151">
        <f t="shared" si="54"/>
        <v>58</v>
      </c>
      <c r="B1151">
        <f t="shared" si="55"/>
        <v>2014</v>
      </c>
      <c r="C1151" t="str">
        <f t="shared" si="53"/>
        <v>Korea, Rep. of</v>
      </c>
      <c r="D1151">
        <f>VLOOKUP($C1151&amp;D$1,Sheet2!$A$2:$W$219,MATCH(Setup!$B1151,Sheet2!$A$1:$W$1,0),FALSE)</f>
        <v>160503.82644307939</v>
      </c>
      <c r="E1151">
        <f>VLOOKUP($C1151&amp;E$1,Sheet2!$A$2:$W$219,MATCH(Setup!$B1151,Sheet2!$A$1:$W$1,0),FALSE)</f>
        <v>1.7061313076505698</v>
      </c>
    </row>
    <row r="1152" spans="1:5" x14ac:dyDescent="0.4">
      <c r="A1152">
        <f t="shared" si="54"/>
        <v>58</v>
      </c>
      <c r="B1152">
        <f t="shared" si="55"/>
        <v>2015</v>
      </c>
      <c r="C1152" t="str">
        <f t="shared" si="53"/>
        <v>Korea, Rep. of</v>
      </c>
      <c r="D1152">
        <f>VLOOKUP($C1152&amp;D$1,Sheet2!$A$2:$W$219,MATCH(Setup!$B1152,Sheet2!$A$1:$W$1,0),FALSE)</f>
        <v>119037.35485078195</v>
      </c>
      <c r="E1152">
        <f>VLOOKUP($C1152&amp;E$1,Sheet2!$A$2:$W$219,MATCH(Setup!$B1152,Sheet2!$A$1:$W$1,0),FALSE)</f>
        <v>1.8815174239082488</v>
      </c>
    </row>
    <row r="1153" spans="1:5" x14ac:dyDescent="0.4">
      <c r="A1153">
        <f t="shared" si="54"/>
        <v>58</v>
      </c>
      <c r="B1153">
        <f t="shared" si="55"/>
        <v>2016</v>
      </c>
      <c r="C1153" t="str">
        <f t="shared" si="53"/>
        <v>Korea, Rep. of</v>
      </c>
      <c r="D1153">
        <f>VLOOKUP($C1153&amp;D$1,Sheet2!$A$2:$W$219,MATCH(Setup!$B1153,Sheet2!$A$1:$W$1,0),FALSE)</f>
        <v>121902.44273258389</v>
      </c>
      <c r="E1153">
        <f>VLOOKUP($C1153&amp;E$1,Sheet2!$A$2:$W$219,MATCH(Setup!$B1153,Sheet2!$A$1:$W$1,0),FALSE)</f>
        <v>1.7762430939226519</v>
      </c>
    </row>
    <row r="1154" spans="1:5" x14ac:dyDescent="0.4">
      <c r="A1154">
        <f t="shared" si="54"/>
        <v>58</v>
      </c>
      <c r="B1154">
        <f t="shared" si="55"/>
        <v>2017</v>
      </c>
      <c r="C1154" t="str">
        <f t="shared" si="53"/>
        <v>Korea, Rep. of</v>
      </c>
      <c r="D1154">
        <f>VLOOKUP($C1154&amp;D$1,Sheet2!$A$2:$W$219,MATCH(Setup!$B1154,Sheet2!$A$1:$W$1,0),FALSE)</f>
        <v>127140.82273688946</v>
      </c>
      <c r="E1154">
        <f>VLOOKUP($C1154&amp;E$1,Sheet2!$A$2:$W$219,MATCH(Setup!$B1154,Sheet2!$A$1:$W$1,0),FALSE)</f>
        <v>3.6625204171378316</v>
      </c>
    </row>
    <row r="1155" spans="1:5" x14ac:dyDescent="0.4">
      <c r="A1155">
        <f t="shared" si="54"/>
        <v>58</v>
      </c>
      <c r="B1155">
        <f t="shared" si="55"/>
        <v>2018</v>
      </c>
      <c r="C1155" t="str">
        <f t="shared" ref="C1155:C1218" si="56">VLOOKUP(A1155,$G$5:$H$114,2,FALSE)</f>
        <v>Korea, Rep. of</v>
      </c>
      <c r="D1155">
        <f>VLOOKUP($C1155&amp;D$1,Sheet2!$A$2:$W$219,MATCH(Setup!$B1155,Sheet2!$A$1:$W$1,0),FALSE)</f>
        <v>123950.40595683349</v>
      </c>
      <c r="E1155">
        <f>VLOOKUP($C1155&amp;E$1,Sheet2!$A$2:$W$219,MATCH(Setup!$B1155,Sheet2!$A$1:$W$1,0),FALSE)</f>
        <v>5.0838086880210618</v>
      </c>
    </row>
    <row r="1156" spans="1:5" x14ac:dyDescent="0.4">
      <c r="A1156">
        <f t="shared" si="54"/>
        <v>58</v>
      </c>
      <c r="B1156">
        <f t="shared" si="55"/>
        <v>2019</v>
      </c>
      <c r="C1156" t="str">
        <f t="shared" si="56"/>
        <v>Korea, Rep. of</v>
      </c>
      <c r="D1156">
        <f>VLOOKUP($C1156&amp;D$1,Sheet2!$A$2:$W$219,MATCH(Setup!$B1156,Sheet2!$A$1:$W$1,0),FALSE)</f>
        <v>119673.34122886446</v>
      </c>
      <c r="E1156">
        <f>VLOOKUP($C1156&amp;E$1,Sheet2!$A$2:$W$219,MATCH(Setup!$B1156,Sheet2!$A$1:$W$1,0),FALSE)</f>
        <v>6.0861988847583639</v>
      </c>
    </row>
    <row r="1157" spans="1:5" x14ac:dyDescent="0.4">
      <c r="A1157">
        <f t="shared" si="54"/>
        <v>58</v>
      </c>
      <c r="B1157">
        <f t="shared" si="55"/>
        <v>2020</v>
      </c>
      <c r="C1157" t="str">
        <f t="shared" si="56"/>
        <v>Korea, Rep. of</v>
      </c>
      <c r="D1157">
        <f>VLOOKUP($C1157&amp;D$1,Sheet2!$A$2:$W$219,MATCH(Setup!$B1157,Sheet2!$A$1:$W$1,0),FALSE)</f>
        <v>126896.01734613617</v>
      </c>
      <c r="E1157">
        <f>VLOOKUP($C1157&amp;E$1,Sheet2!$A$2:$W$219,MATCH(Setup!$B1157,Sheet2!$A$1:$W$1,0),FALSE)</f>
        <v>4.1509406657018815</v>
      </c>
    </row>
    <row r="1158" spans="1:5" x14ac:dyDescent="0.4">
      <c r="A1158">
        <f t="shared" si="54"/>
        <v>58</v>
      </c>
      <c r="B1158">
        <f t="shared" si="55"/>
        <v>2021</v>
      </c>
      <c r="C1158" t="str">
        <f t="shared" si="56"/>
        <v>Korea, Rep. of</v>
      </c>
      <c r="D1158">
        <f>VLOOKUP($C1158&amp;D$1,Sheet2!$A$2:$W$219,MATCH(Setup!$B1158,Sheet2!$A$1:$W$1,0),FALSE)</f>
        <v>126809.32505756982</v>
      </c>
      <c r="E1158">
        <f>VLOOKUP($C1158&amp;E$1,Sheet2!$A$2:$W$219,MATCH(Setup!$B1158,Sheet2!$A$1:$W$1,0),FALSE)</f>
        <v>4.1738699444885015</v>
      </c>
    </row>
    <row r="1159" spans="1:5" x14ac:dyDescent="0.4">
      <c r="A1159">
        <f t="shared" si="54"/>
        <v>58</v>
      </c>
      <c r="B1159">
        <f t="shared" si="55"/>
        <v>2022</v>
      </c>
      <c r="C1159" t="str">
        <f t="shared" si="56"/>
        <v>Korea, Rep. of</v>
      </c>
      <c r="D1159">
        <f>VLOOKUP($C1159&amp;D$1,Sheet2!$A$2:$W$219,MATCH(Setup!$B1159,Sheet2!$A$1:$W$1,0),FALSE)</f>
        <v>106408.61973217427</v>
      </c>
      <c r="E1159">
        <f>VLOOKUP($C1159&amp;E$1,Sheet2!$A$2:$W$219,MATCH(Setup!$B1159,Sheet2!$A$1:$W$1,0),FALSE)</f>
        <v>1.503179313268334</v>
      </c>
    </row>
    <row r="1160" spans="1:5" x14ac:dyDescent="0.4">
      <c r="A1160">
        <f t="shared" si="54"/>
        <v>58</v>
      </c>
      <c r="B1160">
        <f t="shared" si="55"/>
        <v>2023</v>
      </c>
      <c r="C1160" t="str">
        <f t="shared" si="56"/>
        <v>Korea, Rep. of</v>
      </c>
      <c r="D1160">
        <f>VLOOKUP($C1160&amp;D$1,Sheet2!$A$2:$W$219,MATCH(Setup!$B1160,Sheet2!$A$1:$W$1,0),FALSE)</f>
        <v>0</v>
      </c>
      <c r="E1160" t="str">
        <f>VLOOKUP($C1160&amp;E$1,Sheet2!$A$2:$W$219,MATCH(Setup!$B1160,Sheet2!$A$1:$W$1,0),FALSE)</f>
        <v/>
      </c>
    </row>
    <row r="1161" spans="1:5" x14ac:dyDescent="0.4">
      <c r="A1161">
        <f t="shared" si="54"/>
        <v>58</v>
      </c>
      <c r="B1161">
        <f t="shared" si="55"/>
        <v>2024</v>
      </c>
      <c r="C1161" t="str">
        <f t="shared" si="56"/>
        <v>Korea, Rep. of</v>
      </c>
      <c r="D1161" t="str">
        <f>VLOOKUP($C1161&amp;D$1,Sheet2!$A$2:$W$219,MATCH(Setup!$B1161,Sheet2!$A$1:$W$1,0),FALSE)</f>
        <v/>
      </c>
      <c r="E1161" t="str">
        <f>VLOOKUP($C1161&amp;E$1,Sheet2!$A$2:$W$219,MATCH(Setup!$B1161,Sheet2!$A$1:$W$1,0),FALSE)</f>
        <v/>
      </c>
    </row>
    <row r="1162" spans="1:5" x14ac:dyDescent="0.4">
      <c r="A1162">
        <f t="shared" si="54"/>
        <v>59</v>
      </c>
      <c r="B1162">
        <f t="shared" si="55"/>
        <v>2005</v>
      </c>
      <c r="C1162" t="str">
        <f t="shared" si="56"/>
        <v>Kyrgyz Rep.</v>
      </c>
      <c r="D1162" t="str">
        <f>VLOOKUP($C1162&amp;D$1,Sheet2!$A$2:$W$219,MATCH(Setup!$B1162,Sheet2!$A$1:$W$1,0),FALSE)</f>
        <v/>
      </c>
      <c r="E1162" t="str">
        <f>VLOOKUP($C1162&amp;E$1,Sheet2!$A$2:$W$219,MATCH(Setup!$B1162,Sheet2!$A$1:$W$1,0),FALSE)</f>
        <v/>
      </c>
    </row>
    <row r="1163" spans="1:5" x14ac:dyDescent="0.4">
      <c r="A1163">
        <f t="shared" si="54"/>
        <v>59</v>
      </c>
      <c r="B1163">
        <f t="shared" si="55"/>
        <v>2006</v>
      </c>
      <c r="C1163" t="str">
        <f t="shared" si="56"/>
        <v>Kyrgyz Rep.</v>
      </c>
      <c r="D1163" t="str">
        <f>VLOOKUP($C1163&amp;D$1,Sheet2!$A$2:$W$219,MATCH(Setup!$B1163,Sheet2!$A$1:$W$1,0),FALSE)</f>
        <v/>
      </c>
      <c r="E1163" t="str">
        <f>VLOOKUP($C1163&amp;E$1,Sheet2!$A$2:$W$219,MATCH(Setup!$B1163,Sheet2!$A$1:$W$1,0),FALSE)</f>
        <v/>
      </c>
    </row>
    <row r="1164" spans="1:5" x14ac:dyDescent="0.4">
      <c r="A1164">
        <f t="shared" si="54"/>
        <v>59</v>
      </c>
      <c r="B1164">
        <f t="shared" si="55"/>
        <v>2007</v>
      </c>
      <c r="C1164" t="str">
        <f t="shared" si="56"/>
        <v>Kyrgyz Rep.</v>
      </c>
      <c r="D1164" t="str">
        <f>VLOOKUP($C1164&amp;D$1,Sheet2!$A$2:$W$219,MATCH(Setup!$B1164,Sheet2!$A$1:$W$1,0),FALSE)</f>
        <v/>
      </c>
      <c r="E1164" t="str">
        <f>VLOOKUP($C1164&amp;E$1,Sheet2!$A$2:$W$219,MATCH(Setup!$B1164,Sheet2!$A$1:$W$1,0),FALSE)</f>
        <v/>
      </c>
    </row>
    <row r="1165" spans="1:5" x14ac:dyDescent="0.4">
      <c r="A1165">
        <f t="shared" si="54"/>
        <v>59</v>
      </c>
      <c r="B1165">
        <f t="shared" si="55"/>
        <v>2008</v>
      </c>
      <c r="C1165" t="str">
        <f t="shared" si="56"/>
        <v>Kyrgyz Rep.</v>
      </c>
      <c r="D1165" t="str">
        <f>VLOOKUP($C1165&amp;D$1,Sheet2!$A$2:$W$219,MATCH(Setup!$B1165,Sheet2!$A$1:$W$1,0),FALSE)</f>
        <v/>
      </c>
      <c r="E1165" t="str">
        <f>VLOOKUP($C1165&amp;E$1,Sheet2!$A$2:$W$219,MATCH(Setup!$B1165,Sheet2!$A$1:$W$1,0),FALSE)</f>
        <v/>
      </c>
    </row>
    <row r="1166" spans="1:5" x14ac:dyDescent="0.4">
      <c r="A1166">
        <f t="shared" si="54"/>
        <v>59</v>
      </c>
      <c r="B1166">
        <f t="shared" si="55"/>
        <v>2009</v>
      </c>
      <c r="C1166" t="str">
        <f t="shared" si="56"/>
        <v>Kyrgyz Rep.</v>
      </c>
      <c r="D1166">
        <f>VLOOKUP($C1166&amp;D$1,Sheet2!$A$2:$W$219,MATCH(Setup!$B1166,Sheet2!$A$1:$W$1,0),FALSE)</f>
        <v>0</v>
      </c>
      <c r="E1166" t="str">
        <f>VLOOKUP($C1166&amp;E$1,Sheet2!$A$2:$W$219,MATCH(Setup!$B1166,Sheet2!$A$1:$W$1,0),FALSE)</f>
        <v/>
      </c>
    </row>
    <row r="1167" spans="1:5" x14ac:dyDescent="0.4">
      <c r="A1167">
        <f t="shared" si="54"/>
        <v>59</v>
      </c>
      <c r="B1167">
        <f t="shared" si="55"/>
        <v>2010</v>
      </c>
      <c r="C1167" t="str">
        <f t="shared" si="56"/>
        <v>Kyrgyz Rep.</v>
      </c>
      <c r="D1167">
        <f>VLOOKUP($C1167&amp;D$1,Sheet2!$A$2:$W$219,MATCH(Setup!$B1167,Sheet2!$A$1:$W$1,0),FALSE)</f>
        <v>108.31056189873672</v>
      </c>
      <c r="E1167">
        <f>VLOOKUP($C1167&amp;E$1,Sheet2!$A$2:$W$219,MATCH(Setup!$B1167,Sheet2!$A$1:$W$1,0),FALSE)</f>
        <v>2.3903362029203739</v>
      </c>
    </row>
    <row r="1168" spans="1:5" x14ac:dyDescent="0.4">
      <c r="A1168">
        <f t="shared" si="54"/>
        <v>59</v>
      </c>
      <c r="B1168">
        <f t="shared" si="55"/>
        <v>2011</v>
      </c>
      <c r="C1168" t="str">
        <f t="shared" si="56"/>
        <v>Kyrgyz Rep.</v>
      </c>
      <c r="D1168">
        <f>VLOOKUP($C1168&amp;D$1,Sheet2!$A$2:$W$219,MATCH(Setup!$B1168,Sheet2!$A$1:$W$1,0),FALSE)</f>
        <v>116.8456653705795</v>
      </c>
      <c r="E1168">
        <f>VLOOKUP($C1168&amp;E$1,Sheet2!$A$2:$W$219,MATCH(Setup!$B1168,Sheet2!$A$1:$W$1,0),FALSE)</f>
        <v>49.679219517728633</v>
      </c>
    </row>
    <row r="1169" spans="1:5" x14ac:dyDescent="0.4">
      <c r="A1169">
        <f t="shared" si="54"/>
        <v>59</v>
      </c>
      <c r="B1169">
        <f t="shared" si="55"/>
        <v>2012</v>
      </c>
      <c r="C1169" t="str">
        <f t="shared" si="56"/>
        <v>Kyrgyz Rep.</v>
      </c>
      <c r="D1169">
        <f>VLOOKUP($C1169&amp;D$1,Sheet2!$A$2:$W$219,MATCH(Setup!$B1169,Sheet2!$A$1:$W$1,0),FALSE)</f>
        <v>131.1129240341613</v>
      </c>
      <c r="E1169">
        <f>VLOOKUP($C1169&amp;E$1,Sheet2!$A$2:$W$219,MATCH(Setup!$B1169,Sheet2!$A$1:$W$1,0),FALSE)</f>
        <v>19.960923168593741</v>
      </c>
    </row>
    <row r="1170" spans="1:5" x14ac:dyDescent="0.4">
      <c r="A1170">
        <f t="shared" si="54"/>
        <v>59</v>
      </c>
      <c r="B1170">
        <f t="shared" si="55"/>
        <v>2013</v>
      </c>
      <c r="C1170" t="str">
        <f t="shared" si="56"/>
        <v>Kyrgyz Rep.</v>
      </c>
      <c r="D1170">
        <f>VLOOKUP($C1170&amp;D$1,Sheet2!$A$2:$W$219,MATCH(Setup!$B1170,Sheet2!$A$1:$W$1,0),FALSE)</f>
        <v>128.88555263620168</v>
      </c>
      <c r="E1170">
        <f>VLOOKUP($C1170&amp;E$1,Sheet2!$A$2:$W$219,MATCH(Setup!$B1170,Sheet2!$A$1:$W$1,0),FALSE)</f>
        <v>8.6807563217555472</v>
      </c>
    </row>
    <row r="1171" spans="1:5" x14ac:dyDescent="0.4">
      <c r="A1171">
        <f t="shared" si="54"/>
        <v>59</v>
      </c>
      <c r="B1171">
        <f t="shared" si="55"/>
        <v>2014</v>
      </c>
      <c r="C1171" t="str">
        <f t="shared" si="56"/>
        <v>Kyrgyz Rep.</v>
      </c>
      <c r="D1171">
        <f>VLOOKUP($C1171&amp;D$1,Sheet2!$A$2:$W$219,MATCH(Setup!$B1171,Sheet2!$A$1:$W$1,0),FALSE)</f>
        <v>130.53231218517334</v>
      </c>
      <c r="E1171">
        <f>VLOOKUP($C1171&amp;E$1,Sheet2!$A$2:$W$219,MATCH(Setup!$B1171,Sheet2!$A$1:$W$1,0),FALSE)</f>
        <v>6.1050101769821561</v>
      </c>
    </row>
    <row r="1172" spans="1:5" x14ac:dyDescent="0.4">
      <c r="A1172">
        <f t="shared" si="54"/>
        <v>59</v>
      </c>
      <c r="B1172">
        <f t="shared" si="55"/>
        <v>2015</v>
      </c>
      <c r="C1172" t="str">
        <f t="shared" si="56"/>
        <v>Kyrgyz Rep.</v>
      </c>
      <c r="D1172">
        <f>VLOOKUP($C1172&amp;D$1,Sheet2!$A$2:$W$219,MATCH(Setup!$B1172,Sheet2!$A$1:$W$1,0),FALSE)</f>
        <v>155.83749001170099</v>
      </c>
      <c r="E1172">
        <f>VLOOKUP($C1172&amp;E$1,Sheet2!$A$2:$W$219,MATCH(Setup!$B1172,Sheet2!$A$1:$W$1,0),FALSE)</f>
        <v>3.7718348375189659</v>
      </c>
    </row>
    <row r="1173" spans="1:5" x14ac:dyDescent="0.4">
      <c r="A1173">
        <f t="shared" si="54"/>
        <v>59</v>
      </c>
      <c r="B1173">
        <f t="shared" si="55"/>
        <v>2016</v>
      </c>
      <c r="C1173" t="str">
        <f t="shared" si="56"/>
        <v>Kyrgyz Rep.</v>
      </c>
      <c r="D1173">
        <f>VLOOKUP($C1173&amp;D$1,Sheet2!$A$2:$W$219,MATCH(Setup!$B1173,Sheet2!$A$1:$W$1,0),FALSE)</f>
        <v>131.92399576075218</v>
      </c>
      <c r="E1173">
        <f>VLOOKUP($C1173&amp;E$1,Sheet2!$A$2:$W$219,MATCH(Setup!$B1173,Sheet2!$A$1:$W$1,0),FALSE)</f>
        <v>2.9178332684048121</v>
      </c>
    </row>
    <row r="1174" spans="1:5" x14ac:dyDescent="0.4">
      <c r="A1174">
        <f t="shared" si="54"/>
        <v>59</v>
      </c>
      <c r="B1174">
        <f t="shared" si="55"/>
        <v>2017</v>
      </c>
      <c r="C1174" t="str">
        <f t="shared" si="56"/>
        <v>Kyrgyz Rep.</v>
      </c>
      <c r="D1174">
        <f>VLOOKUP($C1174&amp;D$1,Sheet2!$A$2:$W$219,MATCH(Setup!$B1174,Sheet2!$A$1:$W$1,0),FALSE)</f>
        <v>140.64405019936225</v>
      </c>
      <c r="E1174">
        <f>VLOOKUP($C1174&amp;E$1,Sheet2!$A$2:$W$219,MATCH(Setup!$B1174,Sheet2!$A$1:$W$1,0),FALSE)</f>
        <v>4.9505935982092799</v>
      </c>
    </row>
    <row r="1175" spans="1:5" x14ac:dyDescent="0.4">
      <c r="A1175">
        <f t="shared" si="54"/>
        <v>59</v>
      </c>
      <c r="B1175">
        <f t="shared" si="55"/>
        <v>2018</v>
      </c>
      <c r="C1175" t="str">
        <f t="shared" si="56"/>
        <v>Kyrgyz Rep.</v>
      </c>
      <c r="D1175">
        <f>VLOOKUP($C1175&amp;D$1,Sheet2!$A$2:$W$219,MATCH(Setup!$B1175,Sheet2!$A$1:$W$1,0),FALSE)</f>
        <v>136.80146083647969</v>
      </c>
      <c r="E1175">
        <f>VLOOKUP($C1175&amp;E$1,Sheet2!$A$2:$W$219,MATCH(Setup!$B1175,Sheet2!$A$1:$W$1,0),FALSE)</f>
        <v>4.3256899590633884</v>
      </c>
    </row>
    <row r="1176" spans="1:5" x14ac:dyDescent="0.4">
      <c r="A1176">
        <f t="shared" si="54"/>
        <v>59</v>
      </c>
      <c r="B1176">
        <f t="shared" si="55"/>
        <v>2019</v>
      </c>
      <c r="C1176" t="str">
        <f t="shared" si="56"/>
        <v>Kyrgyz Rep.</v>
      </c>
      <c r="D1176">
        <f>VLOOKUP($C1176&amp;D$1,Sheet2!$A$2:$W$219,MATCH(Setup!$B1176,Sheet2!$A$1:$W$1,0),FALSE)</f>
        <v>147.75393667681797</v>
      </c>
      <c r="E1176">
        <f>VLOOKUP($C1176&amp;E$1,Sheet2!$A$2:$W$219,MATCH(Setup!$B1176,Sheet2!$A$1:$W$1,0),FALSE)</f>
        <v>3.278307219302</v>
      </c>
    </row>
    <row r="1177" spans="1:5" x14ac:dyDescent="0.4">
      <c r="A1177">
        <f t="shared" si="54"/>
        <v>59</v>
      </c>
      <c r="B1177">
        <f t="shared" si="55"/>
        <v>2020</v>
      </c>
      <c r="C1177" t="str">
        <f t="shared" si="56"/>
        <v>Kyrgyz Rep.</v>
      </c>
      <c r="D1177">
        <f>VLOOKUP($C1177&amp;D$1,Sheet2!$A$2:$W$219,MATCH(Setup!$B1177,Sheet2!$A$1:$W$1,0),FALSE)</f>
        <v>191.72402999794721</v>
      </c>
      <c r="E1177">
        <f>VLOOKUP($C1177&amp;E$1,Sheet2!$A$2:$W$219,MATCH(Setup!$B1177,Sheet2!$A$1:$W$1,0),FALSE)</f>
        <v>1.9237507216514351</v>
      </c>
    </row>
    <row r="1178" spans="1:5" x14ac:dyDescent="0.4">
      <c r="A1178">
        <f t="shared" si="54"/>
        <v>59</v>
      </c>
      <c r="B1178">
        <f t="shared" si="55"/>
        <v>2021</v>
      </c>
      <c r="C1178" t="str">
        <f t="shared" si="56"/>
        <v>Kyrgyz Rep.</v>
      </c>
      <c r="D1178">
        <f>VLOOKUP($C1178&amp;D$1,Sheet2!$A$2:$W$219,MATCH(Setup!$B1178,Sheet2!$A$1:$W$1,0),FALSE)</f>
        <v>260.03908038083006</v>
      </c>
      <c r="E1178">
        <f>VLOOKUP($C1178&amp;E$1,Sheet2!$A$2:$W$219,MATCH(Setup!$B1178,Sheet2!$A$1:$W$1,0),FALSE)</f>
        <v>2.8515235334645501</v>
      </c>
    </row>
    <row r="1179" spans="1:5" x14ac:dyDescent="0.4">
      <c r="A1179">
        <f t="shared" si="54"/>
        <v>59</v>
      </c>
      <c r="B1179">
        <f t="shared" si="55"/>
        <v>2022</v>
      </c>
      <c r="C1179" t="str">
        <f t="shared" si="56"/>
        <v>Kyrgyz Rep.</v>
      </c>
      <c r="D1179">
        <f>VLOOKUP($C1179&amp;D$1,Sheet2!$A$2:$W$219,MATCH(Setup!$B1179,Sheet2!$A$1:$W$1,0),FALSE)</f>
        <v>303.37231503079397</v>
      </c>
      <c r="E1179">
        <f>VLOOKUP($C1179&amp;E$1,Sheet2!$A$2:$W$219,MATCH(Setup!$B1179,Sheet2!$A$1:$W$1,0),FALSE)</f>
        <v>5.986505164262919</v>
      </c>
    </row>
    <row r="1180" spans="1:5" x14ac:dyDescent="0.4">
      <c r="A1180">
        <f t="shared" si="54"/>
        <v>59</v>
      </c>
      <c r="B1180">
        <f t="shared" si="55"/>
        <v>2023</v>
      </c>
      <c r="C1180" t="str">
        <f t="shared" si="56"/>
        <v>Kyrgyz Rep.</v>
      </c>
      <c r="D1180">
        <f>VLOOKUP($C1180&amp;D$1,Sheet2!$A$2:$W$219,MATCH(Setup!$B1180,Sheet2!$A$1:$W$1,0),FALSE)</f>
        <v>285.47801808948822</v>
      </c>
      <c r="E1180">
        <f>VLOOKUP($C1180&amp;E$1,Sheet2!$A$2:$W$219,MATCH(Setup!$B1180,Sheet2!$A$1:$W$1,0),FALSE)</f>
        <v>-485.11177993381182</v>
      </c>
    </row>
    <row r="1181" spans="1:5" x14ac:dyDescent="0.4">
      <c r="A1181">
        <f t="shared" si="54"/>
        <v>59</v>
      </c>
      <c r="B1181">
        <f t="shared" si="55"/>
        <v>2024</v>
      </c>
      <c r="C1181" t="str">
        <f t="shared" si="56"/>
        <v>Kyrgyz Rep.</v>
      </c>
      <c r="D1181" t="str">
        <f>VLOOKUP($C1181&amp;D$1,Sheet2!$A$2:$W$219,MATCH(Setup!$B1181,Sheet2!$A$1:$W$1,0),FALSE)</f>
        <v/>
      </c>
      <c r="E1181" t="str">
        <f>VLOOKUP($C1181&amp;E$1,Sheet2!$A$2:$W$219,MATCH(Setup!$B1181,Sheet2!$A$1:$W$1,0),FALSE)</f>
        <v/>
      </c>
    </row>
    <row r="1182" spans="1:5" ht="27" x14ac:dyDescent="0.4">
      <c r="A1182">
        <f t="shared" si="54"/>
        <v>60</v>
      </c>
      <c r="B1182">
        <f t="shared" si="55"/>
        <v>2005</v>
      </c>
      <c r="C1182" t="str">
        <f t="shared" si="56"/>
        <v>Lesotho, Kingdom of</v>
      </c>
      <c r="D1182" t="str">
        <f>VLOOKUP($C1182&amp;D$1,Sheet2!$A$2:$W$219,MATCH(Setup!$B1182,Sheet2!$A$1:$W$1,0),FALSE)</f>
        <v/>
      </c>
      <c r="E1182" t="str">
        <f>VLOOKUP($C1182&amp;E$1,Sheet2!$A$2:$W$219,MATCH(Setup!$B1182,Sheet2!$A$1:$W$1,0),FALSE)</f>
        <v/>
      </c>
    </row>
    <row r="1183" spans="1:5" ht="27" x14ac:dyDescent="0.4">
      <c r="A1183">
        <f t="shared" si="54"/>
        <v>60</v>
      </c>
      <c r="B1183">
        <f t="shared" si="55"/>
        <v>2006</v>
      </c>
      <c r="C1183" t="str">
        <f t="shared" si="56"/>
        <v>Lesotho, Kingdom of</v>
      </c>
      <c r="D1183" t="str">
        <f>VLOOKUP($C1183&amp;D$1,Sheet2!$A$2:$W$219,MATCH(Setup!$B1183,Sheet2!$A$1:$W$1,0),FALSE)</f>
        <v/>
      </c>
      <c r="E1183" t="str">
        <f>VLOOKUP($C1183&amp;E$1,Sheet2!$A$2:$W$219,MATCH(Setup!$B1183,Sheet2!$A$1:$W$1,0),FALSE)</f>
        <v/>
      </c>
    </row>
    <row r="1184" spans="1:5" ht="27" x14ac:dyDescent="0.4">
      <c r="A1184">
        <f t="shared" si="54"/>
        <v>60</v>
      </c>
      <c r="B1184">
        <f t="shared" si="55"/>
        <v>2007</v>
      </c>
      <c r="C1184" t="str">
        <f t="shared" si="56"/>
        <v>Lesotho, Kingdom of</v>
      </c>
      <c r="D1184" t="str">
        <f>VLOOKUP($C1184&amp;D$1,Sheet2!$A$2:$W$219,MATCH(Setup!$B1184,Sheet2!$A$1:$W$1,0),FALSE)</f>
        <v/>
      </c>
      <c r="E1184" t="str">
        <f>VLOOKUP($C1184&amp;E$1,Sheet2!$A$2:$W$219,MATCH(Setup!$B1184,Sheet2!$A$1:$W$1,0),FALSE)</f>
        <v/>
      </c>
    </row>
    <row r="1185" spans="1:5" ht="27" x14ac:dyDescent="0.4">
      <c r="A1185">
        <f t="shared" si="54"/>
        <v>60</v>
      </c>
      <c r="B1185">
        <f t="shared" si="55"/>
        <v>2008</v>
      </c>
      <c r="C1185" t="str">
        <f t="shared" si="56"/>
        <v>Lesotho, Kingdom of</v>
      </c>
      <c r="D1185">
        <f>VLOOKUP($C1185&amp;D$1,Sheet2!$A$2:$W$219,MATCH(Setup!$B1185,Sheet2!$A$1:$W$1,0),FALSE)</f>
        <v>0</v>
      </c>
      <c r="E1185" t="str">
        <f>VLOOKUP($C1185&amp;E$1,Sheet2!$A$2:$W$219,MATCH(Setup!$B1185,Sheet2!$A$1:$W$1,0),FALSE)</f>
        <v/>
      </c>
    </row>
    <row r="1186" spans="1:5" ht="27" x14ac:dyDescent="0.4">
      <c r="A1186">
        <f t="shared" si="54"/>
        <v>60</v>
      </c>
      <c r="B1186">
        <f t="shared" si="55"/>
        <v>2009</v>
      </c>
      <c r="C1186" t="str">
        <f t="shared" si="56"/>
        <v>Lesotho, Kingdom of</v>
      </c>
      <c r="D1186">
        <f>VLOOKUP($C1186&amp;D$1,Sheet2!$A$2:$W$219,MATCH(Setup!$B1186,Sheet2!$A$1:$W$1,0),FALSE)</f>
        <v>6.2760679569439084</v>
      </c>
      <c r="E1186">
        <f>VLOOKUP($C1186&amp;E$1,Sheet2!$A$2:$W$219,MATCH(Setup!$B1186,Sheet2!$A$1:$W$1,0),FALSE)</f>
        <v>10.178112347183458</v>
      </c>
    </row>
    <row r="1187" spans="1:5" ht="27" x14ac:dyDescent="0.4">
      <c r="A1187">
        <f t="shared" si="54"/>
        <v>60</v>
      </c>
      <c r="B1187">
        <f t="shared" si="55"/>
        <v>2010</v>
      </c>
      <c r="C1187" t="str">
        <f t="shared" si="56"/>
        <v>Lesotho, Kingdom of</v>
      </c>
      <c r="D1187">
        <f>VLOOKUP($C1187&amp;D$1,Sheet2!$A$2:$W$219,MATCH(Setup!$B1187,Sheet2!$A$1:$W$1,0),FALSE)</f>
        <v>10.051001312137139</v>
      </c>
      <c r="E1187">
        <f>VLOOKUP($C1187&amp;E$1,Sheet2!$A$2:$W$219,MATCH(Setup!$B1187,Sheet2!$A$1:$W$1,0),FALSE)</f>
        <v>33.819747288381976</v>
      </c>
    </row>
    <row r="1188" spans="1:5" ht="27" x14ac:dyDescent="0.4">
      <c r="A1188">
        <f t="shared" si="54"/>
        <v>60</v>
      </c>
      <c r="B1188">
        <f t="shared" si="55"/>
        <v>2011</v>
      </c>
      <c r="C1188" t="str">
        <f t="shared" si="56"/>
        <v>Lesotho, Kingdom of</v>
      </c>
      <c r="D1188">
        <f>VLOOKUP($C1188&amp;D$1,Sheet2!$A$2:$W$219,MATCH(Setup!$B1188,Sheet2!$A$1:$W$1,0),FALSE)</f>
        <v>12.847360174543679</v>
      </c>
      <c r="E1188">
        <f>VLOOKUP($C1188&amp;E$1,Sheet2!$A$2:$W$219,MATCH(Setup!$B1188,Sheet2!$A$1:$W$1,0),FALSE)</f>
        <v>14.468849887400197</v>
      </c>
    </row>
    <row r="1189" spans="1:5" ht="27" x14ac:dyDescent="0.4">
      <c r="A1189">
        <f t="shared" si="54"/>
        <v>60</v>
      </c>
      <c r="B1189">
        <f t="shared" si="55"/>
        <v>2012</v>
      </c>
      <c r="C1189" t="str">
        <f t="shared" si="56"/>
        <v>Lesotho, Kingdom of</v>
      </c>
      <c r="D1189">
        <f>VLOOKUP($C1189&amp;D$1,Sheet2!$A$2:$W$219,MATCH(Setup!$B1189,Sheet2!$A$1:$W$1,0),FALSE)</f>
        <v>17.030613674297449</v>
      </c>
      <c r="E1189">
        <f>VLOOKUP($C1189&amp;E$1,Sheet2!$A$2:$W$219,MATCH(Setup!$B1189,Sheet2!$A$1:$W$1,0),FALSE)</f>
        <v>7.8500141377625896</v>
      </c>
    </row>
    <row r="1190" spans="1:5" ht="27" x14ac:dyDescent="0.4">
      <c r="A1190">
        <f t="shared" si="54"/>
        <v>60</v>
      </c>
      <c r="B1190">
        <f t="shared" si="55"/>
        <v>2013</v>
      </c>
      <c r="C1190" t="str">
        <f t="shared" si="56"/>
        <v>Lesotho, Kingdom of</v>
      </c>
      <c r="D1190">
        <f>VLOOKUP($C1190&amp;D$1,Sheet2!$A$2:$W$219,MATCH(Setup!$B1190,Sheet2!$A$1:$W$1,0),FALSE)</f>
        <v>26.435069631738184</v>
      </c>
      <c r="E1190">
        <f>VLOOKUP($C1190&amp;E$1,Sheet2!$A$2:$W$219,MATCH(Setup!$B1190,Sheet2!$A$1:$W$1,0),FALSE)</f>
        <v>7.9965950206064447</v>
      </c>
    </row>
    <row r="1191" spans="1:5" ht="27" x14ac:dyDescent="0.4">
      <c r="A1191">
        <f t="shared" si="54"/>
        <v>60</v>
      </c>
      <c r="B1191">
        <f t="shared" si="55"/>
        <v>2014</v>
      </c>
      <c r="C1191" t="str">
        <f t="shared" si="56"/>
        <v>Lesotho, Kingdom of</v>
      </c>
      <c r="D1191">
        <f>VLOOKUP($C1191&amp;D$1,Sheet2!$A$2:$W$219,MATCH(Setup!$B1191,Sheet2!$A$1:$W$1,0),FALSE)</f>
        <v>28.657744772685938</v>
      </c>
      <c r="E1191">
        <f>VLOOKUP($C1191&amp;E$1,Sheet2!$A$2:$W$219,MATCH(Setup!$B1191,Sheet2!$A$1:$W$1,0),FALSE)</f>
        <v>6.7808529913367268</v>
      </c>
    </row>
    <row r="1192" spans="1:5" ht="27" x14ac:dyDescent="0.4">
      <c r="A1192">
        <f t="shared" si="54"/>
        <v>60</v>
      </c>
      <c r="B1192">
        <f t="shared" si="55"/>
        <v>2015</v>
      </c>
      <c r="C1192" t="str">
        <f t="shared" si="56"/>
        <v>Lesotho, Kingdom of</v>
      </c>
      <c r="D1192">
        <f>VLOOKUP($C1192&amp;D$1,Sheet2!$A$2:$W$219,MATCH(Setup!$B1192,Sheet2!$A$1:$W$1,0),FALSE)</f>
        <v>28.78445178227209</v>
      </c>
      <c r="E1192">
        <f>VLOOKUP($C1192&amp;E$1,Sheet2!$A$2:$W$219,MATCH(Setup!$B1192,Sheet2!$A$1:$W$1,0),FALSE)</f>
        <v>6.971775216618151</v>
      </c>
    </row>
    <row r="1193" spans="1:5" ht="27" x14ac:dyDescent="0.4">
      <c r="A1193">
        <f t="shared" si="54"/>
        <v>60</v>
      </c>
      <c r="B1193">
        <f t="shared" si="55"/>
        <v>2016</v>
      </c>
      <c r="C1193" t="str">
        <f t="shared" si="56"/>
        <v>Lesotho, Kingdom of</v>
      </c>
      <c r="D1193">
        <f>VLOOKUP($C1193&amp;D$1,Sheet2!$A$2:$W$219,MATCH(Setup!$B1193,Sheet2!$A$1:$W$1,0),FALSE)</f>
        <v>26.962228738806171</v>
      </c>
      <c r="E1193">
        <f>VLOOKUP($C1193&amp;E$1,Sheet2!$A$2:$W$219,MATCH(Setup!$B1193,Sheet2!$A$1:$W$1,0),FALSE)</f>
        <v>6.249339447102181</v>
      </c>
    </row>
    <row r="1194" spans="1:5" ht="27" x14ac:dyDescent="0.4">
      <c r="A1194">
        <f t="shared" si="54"/>
        <v>60</v>
      </c>
      <c r="B1194">
        <f t="shared" si="55"/>
        <v>2017</v>
      </c>
      <c r="C1194" t="str">
        <f t="shared" si="56"/>
        <v>Lesotho, Kingdom of</v>
      </c>
      <c r="D1194">
        <f>VLOOKUP($C1194&amp;D$1,Sheet2!$A$2:$W$219,MATCH(Setup!$B1194,Sheet2!$A$1:$W$1,0),FALSE)</f>
        <v>35.233077522332046</v>
      </c>
      <c r="E1194">
        <f>VLOOKUP($C1194&amp;E$1,Sheet2!$A$2:$W$219,MATCH(Setup!$B1194,Sheet2!$A$1:$W$1,0),FALSE)</f>
        <v>4.3237868818178109</v>
      </c>
    </row>
    <row r="1195" spans="1:5" ht="27" x14ac:dyDescent="0.4">
      <c r="A1195">
        <f t="shared" si="54"/>
        <v>60</v>
      </c>
      <c r="B1195">
        <f t="shared" si="55"/>
        <v>2018</v>
      </c>
      <c r="C1195" t="str">
        <f t="shared" si="56"/>
        <v>Lesotho, Kingdom of</v>
      </c>
      <c r="D1195">
        <f>VLOOKUP($C1195&amp;D$1,Sheet2!$A$2:$W$219,MATCH(Setup!$B1195,Sheet2!$A$1:$W$1,0),FALSE)</f>
        <v>32.940908827418482</v>
      </c>
      <c r="E1195">
        <f>VLOOKUP($C1195&amp;E$1,Sheet2!$A$2:$W$219,MATCH(Setup!$B1195,Sheet2!$A$1:$W$1,0),FALSE)</f>
        <v>8.7122311852120973</v>
      </c>
    </row>
    <row r="1196" spans="1:5" ht="27" x14ac:dyDescent="0.4">
      <c r="A1196">
        <f t="shared" si="54"/>
        <v>60</v>
      </c>
      <c r="B1196">
        <f t="shared" si="55"/>
        <v>2019</v>
      </c>
      <c r="C1196" t="str">
        <f t="shared" si="56"/>
        <v>Lesotho, Kingdom of</v>
      </c>
      <c r="D1196">
        <f>VLOOKUP($C1196&amp;D$1,Sheet2!$A$2:$W$219,MATCH(Setup!$B1196,Sheet2!$A$1:$W$1,0),FALSE)</f>
        <v>31.306663698840534</v>
      </c>
      <c r="E1196">
        <f>VLOOKUP($C1196&amp;E$1,Sheet2!$A$2:$W$219,MATCH(Setup!$B1196,Sheet2!$A$1:$W$1,0),FALSE)</f>
        <v>6.9477014664493888</v>
      </c>
    </row>
    <row r="1197" spans="1:5" ht="27" x14ac:dyDescent="0.4">
      <c r="A1197">
        <f t="shared" si="54"/>
        <v>60</v>
      </c>
      <c r="B1197">
        <f t="shared" si="55"/>
        <v>2020</v>
      </c>
      <c r="C1197" t="str">
        <f t="shared" si="56"/>
        <v>Lesotho, Kingdom of</v>
      </c>
      <c r="D1197">
        <f>VLOOKUP($C1197&amp;D$1,Sheet2!$A$2:$W$219,MATCH(Setup!$B1197,Sheet2!$A$1:$W$1,0),FALSE)</f>
        <v>33.374837095804715</v>
      </c>
      <c r="E1197">
        <f>VLOOKUP($C1197&amp;E$1,Sheet2!$A$2:$W$219,MATCH(Setup!$B1197,Sheet2!$A$1:$W$1,0),FALSE)</f>
        <v>3.9499773414663095</v>
      </c>
    </row>
    <row r="1198" spans="1:5" ht="27" x14ac:dyDescent="0.4">
      <c r="A1198">
        <f t="shared" si="54"/>
        <v>60</v>
      </c>
      <c r="B1198">
        <f t="shared" si="55"/>
        <v>2021</v>
      </c>
      <c r="C1198" t="str">
        <f t="shared" si="56"/>
        <v>Lesotho, Kingdom of</v>
      </c>
      <c r="D1198">
        <f>VLOOKUP($C1198&amp;D$1,Sheet2!$A$2:$W$219,MATCH(Setup!$B1198,Sheet2!$A$1:$W$1,0),FALSE)</f>
        <v>35.521500600002589</v>
      </c>
      <c r="E1198">
        <f>VLOOKUP($C1198&amp;E$1,Sheet2!$A$2:$W$219,MATCH(Setup!$B1198,Sheet2!$A$1:$W$1,0),FALSE)</f>
        <v>5.723438730834161</v>
      </c>
    </row>
    <row r="1199" spans="1:5" ht="27" x14ac:dyDescent="0.4">
      <c r="A1199">
        <f t="shared" si="54"/>
        <v>60</v>
      </c>
      <c r="B1199">
        <f t="shared" si="55"/>
        <v>2022</v>
      </c>
      <c r="C1199" t="str">
        <f t="shared" si="56"/>
        <v>Lesotho, Kingdom of</v>
      </c>
      <c r="D1199">
        <f>VLOOKUP($C1199&amp;D$1,Sheet2!$A$2:$W$219,MATCH(Setup!$B1199,Sheet2!$A$1:$W$1,0),FALSE)</f>
        <v>22.279232576345176</v>
      </c>
      <c r="E1199">
        <f>VLOOKUP($C1199&amp;E$1,Sheet2!$A$2:$W$219,MATCH(Setup!$B1199,Sheet2!$A$1:$W$1,0),FALSE)</f>
        <v>6.5626006073547734</v>
      </c>
    </row>
    <row r="1200" spans="1:5" ht="27" x14ac:dyDescent="0.4">
      <c r="A1200">
        <f t="shared" ref="A1200:A1263" si="57">A1180+1</f>
        <v>60</v>
      </c>
      <c r="B1200">
        <f t="shared" ref="B1200:B1263" si="58">B1180</f>
        <v>2023</v>
      </c>
      <c r="C1200" t="str">
        <f t="shared" si="56"/>
        <v>Lesotho, Kingdom of</v>
      </c>
      <c r="D1200">
        <f>VLOOKUP($C1200&amp;D$1,Sheet2!$A$2:$W$219,MATCH(Setup!$B1200,Sheet2!$A$1:$W$1,0),FALSE)</f>
        <v>11.175218430377006</v>
      </c>
      <c r="E1200">
        <f>VLOOKUP($C1200&amp;E$1,Sheet2!$A$2:$W$219,MATCH(Setup!$B1200,Sheet2!$A$1:$W$1,0),FALSE)</f>
        <v>8.0283164119156503</v>
      </c>
    </row>
    <row r="1201" spans="1:5" ht="27" x14ac:dyDescent="0.4">
      <c r="A1201">
        <f t="shared" si="57"/>
        <v>60</v>
      </c>
      <c r="B1201">
        <f t="shared" si="58"/>
        <v>2024</v>
      </c>
      <c r="C1201" t="str">
        <f t="shared" si="56"/>
        <v>Lesotho, Kingdom of</v>
      </c>
      <c r="D1201" t="str">
        <f>VLOOKUP($C1201&amp;D$1,Sheet2!$A$2:$W$219,MATCH(Setup!$B1201,Sheet2!$A$1:$W$1,0),FALSE)</f>
        <v/>
      </c>
      <c r="E1201" t="str">
        <f>VLOOKUP($C1201&amp;E$1,Sheet2!$A$2:$W$219,MATCH(Setup!$B1201,Sheet2!$A$1:$W$1,0),FALSE)</f>
        <v/>
      </c>
    </row>
    <row r="1202" spans="1:5" x14ac:dyDescent="0.4">
      <c r="A1202">
        <f t="shared" si="57"/>
        <v>61</v>
      </c>
      <c r="B1202">
        <f t="shared" si="58"/>
        <v>2005</v>
      </c>
      <c r="C1202" t="str">
        <f t="shared" si="56"/>
        <v>Lithuania</v>
      </c>
      <c r="D1202">
        <f>VLOOKUP($C1202&amp;D$1,Sheet2!$A$2:$W$219,MATCH(Setup!$B1202,Sheet2!$A$1:$W$1,0),FALSE)</f>
        <v>0</v>
      </c>
      <c r="E1202" t="str">
        <f>VLOOKUP($C1202&amp;E$1,Sheet2!$A$2:$W$219,MATCH(Setup!$B1202,Sheet2!$A$1:$W$1,0),FALSE)</f>
        <v/>
      </c>
    </row>
    <row r="1203" spans="1:5" x14ac:dyDescent="0.4">
      <c r="A1203">
        <f t="shared" si="57"/>
        <v>61</v>
      </c>
      <c r="B1203">
        <f t="shared" si="58"/>
        <v>2006</v>
      </c>
      <c r="C1203" t="str">
        <f t="shared" si="56"/>
        <v>Lithuania</v>
      </c>
      <c r="D1203">
        <f>VLOOKUP($C1203&amp;D$1,Sheet2!$A$2:$W$219,MATCH(Setup!$B1203,Sheet2!$A$1:$W$1,0),FALSE)</f>
        <v>0</v>
      </c>
      <c r="E1203" t="str">
        <f>VLOOKUP($C1203&amp;E$1,Sheet2!$A$2:$W$219,MATCH(Setup!$B1203,Sheet2!$A$1:$W$1,0),FALSE)</f>
        <v/>
      </c>
    </row>
    <row r="1204" spans="1:5" x14ac:dyDescent="0.4">
      <c r="A1204">
        <f t="shared" si="57"/>
        <v>61</v>
      </c>
      <c r="B1204">
        <f t="shared" si="58"/>
        <v>2007</v>
      </c>
      <c r="C1204" t="str">
        <f t="shared" si="56"/>
        <v>Lithuania</v>
      </c>
      <c r="D1204">
        <f>VLOOKUP($C1204&amp;D$1,Sheet2!$A$2:$W$219,MATCH(Setup!$B1204,Sheet2!$A$1:$W$1,0),FALSE)</f>
        <v>0</v>
      </c>
      <c r="E1204" t="str">
        <f>VLOOKUP($C1204&amp;E$1,Sheet2!$A$2:$W$219,MATCH(Setup!$B1204,Sheet2!$A$1:$W$1,0),FALSE)</f>
        <v/>
      </c>
    </row>
    <row r="1205" spans="1:5" x14ac:dyDescent="0.4">
      <c r="A1205">
        <f t="shared" si="57"/>
        <v>61</v>
      </c>
      <c r="B1205">
        <f t="shared" si="58"/>
        <v>2008</v>
      </c>
      <c r="C1205" t="str">
        <f t="shared" si="56"/>
        <v>Lithuania</v>
      </c>
      <c r="D1205">
        <f>VLOOKUP($C1205&amp;D$1,Sheet2!$A$2:$W$219,MATCH(Setup!$B1205,Sheet2!$A$1:$W$1,0),FALSE)</f>
        <v>9.168576520747268E-2</v>
      </c>
      <c r="E1205">
        <f>VLOOKUP($C1205&amp;E$1,Sheet2!$A$2:$W$219,MATCH(Setup!$B1205,Sheet2!$A$1:$W$1,0),FALSE)</f>
        <v>2.0536099768524609</v>
      </c>
    </row>
    <row r="1206" spans="1:5" x14ac:dyDescent="0.4">
      <c r="A1206">
        <f t="shared" si="57"/>
        <v>61</v>
      </c>
      <c r="B1206">
        <f t="shared" si="58"/>
        <v>2009</v>
      </c>
      <c r="C1206" t="str">
        <f t="shared" si="56"/>
        <v>Lithuania</v>
      </c>
      <c r="D1206">
        <f>VLOOKUP($C1206&amp;D$1,Sheet2!$A$2:$W$219,MATCH(Setup!$B1206,Sheet2!$A$1:$W$1,0),FALSE)</f>
        <v>8.1332469736904417E-2</v>
      </c>
      <c r="E1206">
        <f>VLOOKUP($C1206&amp;E$1,Sheet2!$A$2:$W$219,MATCH(Setup!$B1206,Sheet2!$A$1:$W$1,0),FALSE)</f>
        <v>0.32436614228417643</v>
      </c>
    </row>
    <row r="1207" spans="1:5" x14ac:dyDescent="0.4">
      <c r="A1207">
        <f t="shared" si="57"/>
        <v>61</v>
      </c>
      <c r="B1207">
        <f t="shared" si="58"/>
        <v>2010</v>
      </c>
      <c r="C1207" t="str">
        <f t="shared" si="56"/>
        <v>Lithuania</v>
      </c>
      <c r="D1207">
        <f>VLOOKUP($C1207&amp;D$1,Sheet2!$A$2:$W$219,MATCH(Setup!$B1207,Sheet2!$A$1:$W$1,0),FALSE)</f>
        <v>6.8703313198569843E-2</v>
      </c>
      <c r="E1207">
        <f>VLOOKUP($C1207&amp;E$1,Sheet2!$A$2:$W$219,MATCH(Setup!$B1207,Sheet2!$A$1:$W$1,0),FALSE)</f>
        <v>1.4935318352174702</v>
      </c>
    </row>
    <row r="1208" spans="1:5" x14ac:dyDescent="0.4">
      <c r="A1208">
        <f t="shared" si="57"/>
        <v>61</v>
      </c>
      <c r="B1208">
        <f t="shared" si="58"/>
        <v>2011</v>
      </c>
      <c r="C1208" t="str">
        <f t="shared" si="56"/>
        <v>Lithuania</v>
      </c>
      <c r="D1208">
        <f>VLOOKUP($C1208&amp;D$1,Sheet2!$A$2:$W$219,MATCH(Setup!$B1208,Sheet2!$A$1:$W$1,0),FALSE)</f>
        <v>5.421911542872411E-2</v>
      </c>
      <c r="E1208">
        <f>VLOOKUP($C1208&amp;E$1,Sheet2!$A$2:$W$219,MATCH(Setup!$B1208,Sheet2!$A$1:$W$1,0),FALSE)</f>
        <v>-1.896404505167689</v>
      </c>
    </row>
    <row r="1209" spans="1:5" x14ac:dyDescent="0.4">
      <c r="A1209">
        <f t="shared" si="57"/>
        <v>61</v>
      </c>
      <c r="B1209">
        <f t="shared" si="58"/>
        <v>2012</v>
      </c>
      <c r="C1209" t="str">
        <f t="shared" si="56"/>
        <v>Lithuania</v>
      </c>
      <c r="D1209">
        <f>VLOOKUP($C1209&amp;D$1,Sheet2!$A$2:$W$219,MATCH(Setup!$B1209,Sheet2!$A$1:$W$1,0),FALSE)</f>
        <v>4.5326155535880881E-2</v>
      </c>
      <c r="E1209">
        <f>VLOOKUP($C1209&amp;E$1,Sheet2!$A$2:$W$219,MATCH(Setup!$B1209,Sheet2!$A$1:$W$1,0),FALSE)</f>
        <v>21.401038279559572</v>
      </c>
    </row>
    <row r="1210" spans="1:5" x14ac:dyDescent="0.4">
      <c r="A1210">
        <f t="shared" si="57"/>
        <v>61</v>
      </c>
      <c r="B1210">
        <f t="shared" si="58"/>
        <v>2013</v>
      </c>
      <c r="C1210" t="str">
        <f t="shared" si="56"/>
        <v>Lithuania</v>
      </c>
      <c r="D1210">
        <f>VLOOKUP($C1210&amp;D$1,Sheet2!$A$2:$W$219,MATCH(Setup!$B1210,Sheet2!$A$1:$W$1,0),FALSE)</f>
        <v>4.430644249097599E-2</v>
      </c>
      <c r="E1210">
        <f>VLOOKUP($C1210&amp;E$1,Sheet2!$A$2:$W$219,MATCH(Setup!$B1210,Sheet2!$A$1:$W$1,0),FALSE)</f>
        <v>23.27042337507454</v>
      </c>
    </row>
    <row r="1211" spans="1:5" x14ac:dyDescent="0.4">
      <c r="A1211">
        <f t="shared" si="57"/>
        <v>61</v>
      </c>
      <c r="B1211">
        <f t="shared" si="58"/>
        <v>2014</v>
      </c>
      <c r="C1211" t="str">
        <f t="shared" si="56"/>
        <v>Lithuania</v>
      </c>
      <c r="D1211">
        <f>VLOOKUP($C1211&amp;D$1,Sheet2!$A$2:$W$219,MATCH(Setup!$B1211,Sheet2!$A$1:$W$1,0),FALSE)</f>
        <v>4.2327800591368953E-2</v>
      </c>
      <c r="E1211">
        <f>VLOOKUP($C1211&amp;E$1,Sheet2!$A$2:$W$219,MATCH(Setup!$B1211,Sheet2!$A$1:$W$1,0),FALSE)</f>
        <v>9.0378777290135019</v>
      </c>
    </row>
    <row r="1212" spans="1:5" x14ac:dyDescent="0.4">
      <c r="A1212">
        <f t="shared" si="57"/>
        <v>61</v>
      </c>
      <c r="B1212">
        <f t="shared" si="58"/>
        <v>2015</v>
      </c>
      <c r="C1212" t="str">
        <f t="shared" si="56"/>
        <v>Lithuania</v>
      </c>
      <c r="D1212">
        <f>VLOOKUP($C1212&amp;D$1,Sheet2!$A$2:$W$219,MATCH(Setup!$B1212,Sheet2!$A$1:$W$1,0),FALSE)</f>
        <v>4.3349788403369095E-2</v>
      </c>
      <c r="E1212">
        <f>VLOOKUP($C1212&amp;E$1,Sheet2!$A$2:$W$219,MATCH(Setup!$B1212,Sheet2!$A$1:$W$1,0),FALSE)</f>
        <v>6.0860173542172218</v>
      </c>
    </row>
    <row r="1213" spans="1:5" x14ac:dyDescent="0.4">
      <c r="A1213">
        <f t="shared" si="57"/>
        <v>61</v>
      </c>
      <c r="B1213">
        <f t="shared" si="58"/>
        <v>2016</v>
      </c>
      <c r="C1213" t="str">
        <f t="shared" si="56"/>
        <v>Lithuania</v>
      </c>
      <c r="D1213">
        <f>VLOOKUP($C1213&amp;D$1,Sheet2!$A$2:$W$219,MATCH(Setup!$B1213,Sheet2!$A$1:$W$1,0),FALSE)</f>
        <v>3.9860111121680163E-2</v>
      </c>
      <c r="E1213">
        <f>VLOOKUP($C1213&amp;E$1,Sheet2!$A$2:$W$219,MATCH(Setup!$B1213,Sheet2!$A$1:$W$1,0),FALSE)</f>
        <v>11.770558030657705</v>
      </c>
    </row>
    <row r="1214" spans="1:5" x14ac:dyDescent="0.4">
      <c r="A1214">
        <f t="shared" si="57"/>
        <v>61</v>
      </c>
      <c r="B1214">
        <f t="shared" si="58"/>
        <v>2017</v>
      </c>
      <c r="C1214" t="str">
        <f t="shared" si="56"/>
        <v>Lithuania</v>
      </c>
      <c r="D1214">
        <f>VLOOKUP($C1214&amp;D$1,Sheet2!$A$2:$W$219,MATCH(Setup!$B1214,Sheet2!$A$1:$W$1,0),FALSE)</f>
        <v>3.6658051513237644E-2</v>
      </c>
      <c r="E1214">
        <f>VLOOKUP($C1214&amp;E$1,Sheet2!$A$2:$W$219,MATCH(Setup!$B1214,Sheet2!$A$1:$W$1,0),FALSE)</f>
        <v>8.0487191162021627</v>
      </c>
    </row>
    <row r="1215" spans="1:5" x14ac:dyDescent="0.4">
      <c r="A1215">
        <f t="shared" si="57"/>
        <v>61</v>
      </c>
      <c r="B1215">
        <f t="shared" si="58"/>
        <v>2018</v>
      </c>
      <c r="C1215" t="str">
        <f t="shared" si="56"/>
        <v>Lithuania</v>
      </c>
      <c r="D1215">
        <f>VLOOKUP($C1215&amp;D$1,Sheet2!$A$2:$W$219,MATCH(Setup!$B1215,Sheet2!$A$1:$W$1,0),FALSE)</f>
        <v>3.434655374573841E-2</v>
      </c>
      <c r="E1215">
        <f>VLOOKUP($C1215&amp;E$1,Sheet2!$A$2:$W$219,MATCH(Setup!$B1215,Sheet2!$A$1:$W$1,0),FALSE)</f>
        <v>38.008206330597886</v>
      </c>
    </row>
    <row r="1216" spans="1:5" x14ac:dyDescent="0.4">
      <c r="A1216">
        <f t="shared" si="57"/>
        <v>61</v>
      </c>
      <c r="B1216">
        <f t="shared" si="58"/>
        <v>2019</v>
      </c>
      <c r="C1216" t="str">
        <f t="shared" si="56"/>
        <v>Lithuania</v>
      </c>
      <c r="D1216">
        <f>VLOOKUP($C1216&amp;D$1,Sheet2!$A$2:$W$219,MATCH(Setup!$B1216,Sheet2!$A$1:$W$1,0),FALSE)</f>
        <v>3.296576765651521E-2</v>
      </c>
      <c r="E1216">
        <f>VLOOKUP($C1216&amp;E$1,Sheet2!$A$2:$W$219,MATCH(Setup!$B1216,Sheet2!$A$1:$W$1,0),FALSE)</f>
        <v>15.452298892718341</v>
      </c>
    </row>
    <row r="1217" spans="1:5" x14ac:dyDescent="0.4">
      <c r="A1217">
        <f t="shared" si="57"/>
        <v>61</v>
      </c>
      <c r="B1217">
        <f t="shared" si="58"/>
        <v>2020</v>
      </c>
      <c r="C1217" t="str">
        <f t="shared" si="56"/>
        <v>Lithuania</v>
      </c>
      <c r="D1217">
        <f>VLOOKUP($C1217&amp;D$1,Sheet2!$A$2:$W$219,MATCH(Setup!$B1217,Sheet2!$A$1:$W$1,0),FALSE)</f>
        <v>3.7872511822795898E-2</v>
      </c>
      <c r="E1217">
        <f>VLOOKUP($C1217&amp;E$1,Sheet2!$A$2:$W$219,MATCH(Setup!$B1217,Sheet2!$A$1:$W$1,0),FALSE)</f>
        <v>6.8605790419364681</v>
      </c>
    </row>
    <row r="1218" spans="1:5" x14ac:dyDescent="0.4">
      <c r="A1218">
        <f t="shared" si="57"/>
        <v>61</v>
      </c>
      <c r="B1218">
        <f t="shared" si="58"/>
        <v>2021</v>
      </c>
      <c r="C1218" t="str">
        <f t="shared" si="56"/>
        <v>Lithuania</v>
      </c>
      <c r="D1218">
        <f>VLOOKUP($C1218&amp;D$1,Sheet2!$A$2:$W$219,MATCH(Setup!$B1218,Sheet2!$A$1:$W$1,0),FALSE)</f>
        <v>3.8994639617373997E-2</v>
      </c>
      <c r="E1218">
        <f>VLOOKUP($C1218&amp;E$1,Sheet2!$A$2:$W$219,MATCH(Setup!$B1218,Sheet2!$A$1:$W$1,0),FALSE)</f>
        <v>-212.89825581395348</v>
      </c>
    </row>
    <row r="1219" spans="1:5" x14ac:dyDescent="0.4">
      <c r="A1219">
        <f t="shared" si="57"/>
        <v>61</v>
      </c>
      <c r="B1219">
        <f t="shared" si="58"/>
        <v>2022</v>
      </c>
      <c r="C1219" t="str">
        <f t="shared" ref="C1219:C1282" si="59">VLOOKUP(A1219,$G$5:$H$114,2,FALSE)</f>
        <v>Lithuania</v>
      </c>
      <c r="D1219">
        <f>VLOOKUP($C1219&amp;D$1,Sheet2!$A$2:$W$219,MATCH(Setup!$B1219,Sheet2!$A$1:$W$1,0),FALSE)</f>
        <v>4.2334941462275892E-2</v>
      </c>
      <c r="E1219">
        <f>VLOOKUP($C1219&amp;E$1,Sheet2!$A$2:$W$219,MATCH(Setup!$B1219,Sheet2!$A$1:$W$1,0),FALSE)</f>
        <v>14.594010182689427</v>
      </c>
    </row>
    <row r="1220" spans="1:5" x14ac:dyDescent="0.4">
      <c r="A1220">
        <f t="shared" si="57"/>
        <v>61</v>
      </c>
      <c r="B1220">
        <f t="shared" si="58"/>
        <v>2023</v>
      </c>
      <c r="C1220" t="str">
        <f t="shared" si="59"/>
        <v>Lithuania</v>
      </c>
      <c r="D1220">
        <f>VLOOKUP($C1220&amp;D$1,Sheet2!$A$2:$W$219,MATCH(Setup!$B1220,Sheet2!$A$1:$W$1,0),FALSE)</f>
        <v>3.6929583845090791E-2</v>
      </c>
      <c r="E1220">
        <f>VLOOKUP($C1220&amp;E$1,Sheet2!$A$2:$W$219,MATCH(Setup!$B1220,Sheet2!$A$1:$W$1,0),FALSE)</f>
        <v>13.920959964113493</v>
      </c>
    </row>
    <row r="1221" spans="1:5" x14ac:dyDescent="0.4">
      <c r="A1221">
        <f t="shared" si="57"/>
        <v>61</v>
      </c>
      <c r="B1221">
        <f t="shared" si="58"/>
        <v>2024</v>
      </c>
      <c r="C1221" t="str">
        <f t="shared" si="59"/>
        <v>Lithuania</v>
      </c>
      <c r="D1221">
        <f>VLOOKUP($C1221&amp;D$1,Sheet2!$A$2:$W$219,MATCH(Setup!$B1221,Sheet2!$A$1:$W$1,0),FALSE)</f>
        <v>0</v>
      </c>
      <c r="E1221" t="str">
        <f>VLOOKUP($C1221&amp;E$1,Sheet2!$A$2:$W$219,MATCH(Setup!$B1221,Sheet2!$A$1:$W$1,0),FALSE)</f>
        <v/>
      </c>
    </row>
    <row r="1222" spans="1:5" ht="27" x14ac:dyDescent="0.4">
      <c r="A1222">
        <f t="shared" si="57"/>
        <v>62</v>
      </c>
      <c r="B1222">
        <f t="shared" si="58"/>
        <v>2005</v>
      </c>
      <c r="C1222" t="str">
        <f t="shared" si="59"/>
        <v>Madagascar, Rep. of</v>
      </c>
      <c r="D1222" t="str">
        <f>VLOOKUP($C1222&amp;D$1,Sheet2!$A$2:$W$219,MATCH(Setup!$B1222,Sheet2!$A$1:$W$1,0),FALSE)</f>
        <v/>
      </c>
      <c r="E1222">
        <f>VLOOKUP($C1222&amp;E$1,Sheet2!$A$2:$W$219,MATCH(Setup!$B1222,Sheet2!$A$1:$W$1,0),FALSE)</f>
        <v>14.529952719598375</v>
      </c>
    </row>
    <row r="1223" spans="1:5" ht="27" x14ac:dyDescent="0.4">
      <c r="A1223">
        <f t="shared" si="57"/>
        <v>62</v>
      </c>
      <c r="B1223">
        <f t="shared" si="58"/>
        <v>2006</v>
      </c>
      <c r="C1223" t="str">
        <f t="shared" si="59"/>
        <v>Madagascar, Rep. of</v>
      </c>
      <c r="D1223" t="str">
        <f>VLOOKUP($C1223&amp;D$1,Sheet2!$A$2:$W$219,MATCH(Setup!$B1223,Sheet2!$A$1:$W$1,0),FALSE)</f>
        <v/>
      </c>
      <c r="E1223">
        <f>VLOOKUP($C1223&amp;E$1,Sheet2!$A$2:$W$219,MATCH(Setup!$B1223,Sheet2!$A$1:$W$1,0),FALSE)</f>
        <v>6.9478029109562396</v>
      </c>
    </row>
    <row r="1224" spans="1:5" ht="27" x14ac:dyDescent="0.4">
      <c r="A1224">
        <f t="shared" si="57"/>
        <v>62</v>
      </c>
      <c r="B1224">
        <f t="shared" si="58"/>
        <v>2007</v>
      </c>
      <c r="C1224" t="str">
        <f t="shared" si="59"/>
        <v>Madagascar, Rep. of</v>
      </c>
      <c r="D1224" t="str">
        <f>VLOOKUP($C1224&amp;D$1,Sheet2!$A$2:$W$219,MATCH(Setup!$B1224,Sheet2!$A$1:$W$1,0),FALSE)</f>
        <v/>
      </c>
      <c r="E1224">
        <f>VLOOKUP($C1224&amp;E$1,Sheet2!$A$2:$W$219,MATCH(Setup!$B1224,Sheet2!$A$1:$W$1,0),FALSE)</f>
        <v>5.7877441050262695</v>
      </c>
    </row>
    <row r="1225" spans="1:5" ht="27" x14ac:dyDescent="0.4">
      <c r="A1225">
        <f t="shared" si="57"/>
        <v>62</v>
      </c>
      <c r="B1225">
        <f t="shared" si="58"/>
        <v>2008</v>
      </c>
      <c r="C1225" t="str">
        <f t="shared" si="59"/>
        <v>Madagascar, Rep. of</v>
      </c>
      <c r="D1225" t="str">
        <f>VLOOKUP($C1225&amp;D$1,Sheet2!$A$2:$W$219,MATCH(Setup!$B1225,Sheet2!$A$1:$W$1,0),FALSE)</f>
        <v/>
      </c>
      <c r="E1225">
        <f>VLOOKUP($C1225&amp;E$1,Sheet2!$A$2:$W$219,MATCH(Setup!$B1225,Sheet2!$A$1:$W$1,0),FALSE)</f>
        <v>6.1005742283430351</v>
      </c>
    </row>
    <row r="1226" spans="1:5" ht="27" x14ac:dyDescent="0.4">
      <c r="A1226">
        <f t="shared" si="57"/>
        <v>62</v>
      </c>
      <c r="B1226">
        <f t="shared" si="58"/>
        <v>2009</v>
      </c>
      <c r="C1226" t="str">
        <f t="shared" si="59"/>
        <v>Madagascar, Rep. of</v>
      </c>
      <c r="D1226" t="str">
        <f>VLOOKUP($C1226&amp;D$1,Sheet2!$A$2:$W$219,MATCH(Setup!$B1226,Sheet2!$A$1:$W$1,0),FALSE)</f>
        <v/>
      </c>
      <c r="E1226">
        <f>VLOOKUP($C1226&amp;E$1,Sheet2!$A$2:$W$219,MATCH(Setup!$B1226,Sheet2!$A$1:$W$1,0),FALSE)</f>
        <v>2.9700181194269475</v>
      </c>
    </row>
    <row r="1227" spans="1:5" ht="27" x14ac:dyDescent="0.4">
      <c r="A1227">
        <f t="shared" si="57"/>
        <v>62</v>
      </c>
      <c r="B1227">
        <f t="shared" si="58"/>
        <v>2010</v>
      </c>
      <c r="C1227" t="str">
        <f t="shared" si="59"/>
        <v>Madagascar, Rep. of</v>
      </c>
      <c r="D1227" t="str">
        <f>VLOOKUP($C1227&amp;D$1,Sheet2!$A$2:$W$219,MATCH(Setup!$B1227,Sheet2!$A$1:$W$1,0),FALSE)</f>
        <v/>
      </c>
      <c r="E1227">
        <f>VLOOKUP($C1227&amp;E$1,Sheet2!$A$2:$W$219,MATCH(Setup!$B1227,Sheet2!$A$1:$W$1,0),FALSE)</f>
        <v>2.6991079961534856</v>
      </c>
    </row>
    <row r="1228" spans="1:5" ht="27" x14ac:dyDescent="0.4">
      <c r="A1228">
        <f t="shared" si="57"/>
        <v>62</v>
      </c>
      <c r="B1228">
        <f t="shared" si="58"/>
        <v>2011</v>
      </c>
      <c r="C1228" t="str">
        <f t="shared" si="59"/>
        <v>Madagascar, Rep. of</v>
      </c>
      <c r="D1228" t="str">
        <f>VLOOKUP($C1228&amp;D$1,Sheet2!$A$2:$W$219,MATCH(Setup!$B1228,Sheet2!$A$1:$W$1,0),FALSE)</f>
        <v/>
      </c>
      <c r="E1228">
        <f>VLOOKUP($C1228&amp;E$1,Sheet2!$A$2:$W$219,MATCH(Setup!$B1228,Sheet2!$A$1:$W$1,0),FALSE)</f>
        <v>3.6630287823706302</v>
      </c>
    </row>
    <row r="1229" spans="1:5" ht="27" x14ac:dyDescent="0.4">
      <c r="A1229">
        <f t="shared" si="57"/>
        <v>62</v>
      </c>
      <c r="B1229">
        <f t="shared" si="58"/>
        <v>2012</v>
      </c>
      <c r="C1229" t="str">
        <f t="shared" si="59"/>
        <v>Madagascar, Rep. of</v>
      </c>
      <c r="D1229" t="str">
        <f>VLOOKUP($C1229&amp;D$1,Sheet2!$A$2:$W$219,MATCH(Setup!$B1229,Sheet2!$A$1:$W$1,0),FALSE)</f>
        <v/>
      </c>
      <c r="E1229">
        <f>VLOOKUP($C1229&amp;E$1,Sheet2!$A$2:$W$219,MATCH(Setup!$B1229,Sheet2!$A$1:$W$1,0),FALSE)</f>
        <v>8.2077032004113217</v>
      </c>
    </row>
    <row r="1230" spans="1:5" ht="27" x14ac:dyDescent="0.4">
      <c r="A1230">
        <f t="shared" si="57"/>
        <v>62</v>
      </c>
      <c r="B1230">
        <f t="shared" si="58"/>
        <v>2013</v>
      </c>
      <c r="C1230" t="str">
        <f t="shared" si="59"/>
        <v>Madagascar, Rep. of</v>
      </c>
      <c r="D1230" t="str">
        <f>VLOOKUP($C1230&amp;D$1,Sheet2!$A$2:$W$219,MATCH(Setup!$B1230,Sheet2!$A$1:$W$1,0),FALSE)</f>
        <v/>
      </c>
      <c r="E1230">
        <f>VLOOKUP($C1230&amp;E$1,Sheet2!$A$2:$W$219,MATCH(Setup!$B1230,Sheet2!$A$1:$W$1,0),FALSE)</f>
        <v>10.715025610133679</v>
      </c>
    </row>
    <row r="1231" spans="1:5" ht="27" x14ac:dyDescent="0.4">
      <c r="A1231">
        <f t="shared" si="57"/>
        <v>62</v>
      </c>
      <c r="B1231">
        <f t="shared" si="58"/>
        <v>2014</v>
      </c>
      <c r="C1231" t="str">
        <f t="shared" si="59"/>
        <v>Madagascar, Rep. of</v>
      </c>
      <c r="D1231" t="str">
        <f>VLOOKUP($C1231&amp;D$1,Sheet2!$A$2:$W$219,MATCH(Setup!$B1231,Sheet2!$A$1:$W$1,0),FALSE)</f>
        <v/>
      </c>
      <c r="E1231">
        <f>VLOOKUP($C1231&amp;E$1,Sheet2!$A$2:$W$219,MATCH(Setup!$B1231,Sheet2!$A$1:$W$1,0),FALSE)</f>
        <v>9.7488292402869217</v>
      </c>
    </row>
    <row r="1232" spans="1:5" ht="27" x14ac:dyDescent="0.4">
      <c r="A1232">
        <f t="shared" si="57"/>
        <v>62</v>
      </c>
      <c r="B1232">
        <f t="shared" si="58"/>
        <v>2015</v>
      </c>
      <c r="C1232" t="str">
        <f t="shared" si="59"/>
        <v>Madagascar, Rep. of</v>
      </c>
      <c r="D1232">
        <f>VLOOKUP($C1232&amp;D$1,Sheet2!$A$2:$W$219,MATCH(Setup!$B1232,Sheet2!$A$1:$W$1,0),FALSE)</f>
        <v>50.106235167554694</v>
      </c>
      <c r="E1232">
        <f>VLOOKUP($C1232&amp;E$1,Sheet2!$A$2:$W$219,MATCH(Setup!$B1232,Sheet2!$A$1:$W$1,0),FALSE)</f>
        <v>20.171299933272678</v>
      </c>
    </row>
    <row r="1233" spans="1:5" ht="27" x14ac:dyDescent="0.4">
      <c r="A1233">
        <f t="shared" si="57"/>
        <v>62</v>
      </c>
      <c r="B1233">
        <f t="shared" si="58"/>
        <v>2016</v>
      </c>
      <c r="C1233" t="str">
        <f t="shared" si="59"/>
        <v>Madagascar, Rep. of</v>
      </c>
      <c r="D1233">
        <f>VLOOKUP($C1233&amp;D$1,Sheet2!$A$2:$W$219,MATCH(Setup!$B1233,Sheet2!$A$1:$W$1,0),FALSE)</f>
        <v>44.025964894678559</v>
      </c>
      <c r="E1233">
        <f>VLOOKUP($C1233&amp;E$1,Sheet2!$A$2:$W$219,MATCH(Setup!$B1233,Sheet2!$A$1:$W$1,0),FALSE)</f>
        <v>15.364859452797088</v>
      </c>
    </row>
    <row r="1234" spans="1:5" ht="27" x14ac:dyDescent="0.4">
      <c r="A1234">
        <f t="shared" si="57"/>
        <v>62</v>
      </c>
      <c r="B1234">
        <f t="shared" si="58"/>
        <v>2017</v>
      </c>
      <c r="C1234" t="str">
        <f t="shared" si="59"/>
        <v>Madagascar, Rep. of</v>
      </c>
      <c r="D1234">
        <f>VLOOKUP($C1234&amp;D$1,Sheet2!$A$2:$W$219,MATCH(Setup!$B1234,Sheet2!$A$1:$W$1,0),FALSE)</f>
        <v>47.762388409781607</v>
      </c>
      <c r="E1234">
        <f>VLOOKUP($C1234&amp;E$1,Sheet2!$A$2:$W$219,MATCH(Setup!$B1234,Sheet2!$A$1:$W$1,0),FALSE)</f>
        <v>14.664091762552292</v>
      </c>
    </row>
    <row r="1235" spans="1:5" ht="27" x14ac:dyDescent="0.4">
      <c r="A1235">
        <f t="shared" si="57"/>
        <v>62</v>
      </c>
      <c r="B1235">
        <f t="shared" si="58"/>
        <v>2018</v>
      </c>
      <c r="C1235" t="str">
        <f t="shared" si="59"/>
        <v>Madagascar, Rep. of</v>
      </c>
      <c r="D1235">
        <f>VLOOKUP($C1235&amp;D$1,Sheet2!$A$2:$W$219,MATCH(Setup!$B1235,Sheet2!$A$1:$W$1,0),FALSE)</f>
        <v>54.958809243359113</v>
      </c>
      <c r="E1235">
        <f>VLOOKUP($C1235&amp;E$1,Sheet2!$A$2:$W$219,MATCH(Setup!$B1235,Sheet2!$A$1:$W$1,0),FALSE)</f>
        <v>11.575046205741833</v>
      </c>
    </row>
    <row r="1236" spans="1:5" ht="27" x14ac:dyDescent="0.4">
      <c r="A1236">
        <f t="shared" si="57"/>
        <v>62</v>
      </c>
      <c r="B1236">
        <f t="shared" si="58"/>
        <v>2019</v>
      </c>
      <c r="C1236" t="str">
        <f t="shared" si="59"/>
        <v>Madagascar, Rep. of</v>
      </c>
      <c r="D1236">
        <f>VLOOKUP($C1236&amp;D$1,Sheet2!$A$2:$W$219,MATCH(Setup!$B1236,Sheet2!$A$1:$W$1,0),FALSE)</f>
        <v>56.920220694786053</v>
      </c>
      <c r="E1236">
        <f>VLOOKUP($C1236&amp;E$1,Sheet2!$A$2:$W$219,MATCH(Setup!$B1236,Sheet2!$A$1:$W$1,0),FALSE)</f>
        <v>6.7243258280712457</v>
      </c>
    </row>
    <row r="1237" spans="1:5" ht="27" x14ac:dyDescent="0.4">
      <c r="A1237">
        <f t="shared" si="57"/>
        <v>62</v>
      </c>
      <c r="B1237">
        <f t="shared" si="58"/>
        <v>2020</v>
      </c>
      <c r="C1237" t="str">
        <f t="shared" si="59"/>
        <v>Madagascar, Rep. of</v>
      </c>
      <c r="D1237">
        <f>VLOOKUP($C1237&amp;D$1,Sheet2!$A$2:$W$219,MATCH(Setup!$B1237,Sheet2!$A$1:$W$1,0),FALSE)</f>
        <v>56.182818195382985</v>
      </c>
      <c r="E1237">
        <f>VLOOKUP($C1237&amp;E$1,Sheet2!$A$2:$W$219,MATCH(Setup!$B1237,Sheet2!$A$1:$W$1,0),FALSE)</f>
        <v>4.5103793991615637</v>
      </c>
    </row>
    <row r="1238" spans="1:5" ht="27" x14ac:dyDescent="0.4">
      <c r="A1238">
        <f t="shared" si="57"/>
        <v>62</v>
      </c>
      <c r="B1238">
        <f t="shared" si="58"/>
        <v>2021</v>
      </c>
      <c r="C1238" t="str">
        <f t="shared" si="59"/>
        <v>Madagascar, Rep. of</v>
      </c>
      <c r="D1238">
        <f>VLOOKUP($C1238&amp;D$1,Sheet2!$A$2:$W$219,MATCH(Setup!$B1238,Sheet2!$A$1:$W$1,0),FALSE)</f>
        <v>50.48429078092483</v>
      </c>
      <c r="E1238">
        <f>VLOOKUP($C1238&amp;E$1,Sheet2!$A$2:$W$219,MATCH(Setup!$B1238,Sheet2!$A$1:$W$1,0),FALSE)</f>
        <v>7.0014408603419858</v>
      </c>
    </row>
    <row r="1239" spans="1:5" ht="27" x14ac:dyDescent="0.4">
      <c r="A1239">
        <f t="shared" si="57"/>
        <v>62</v>
      </c>
      <c r="B1239">
        <f t="shared" si="58"/>
        <v>2022</v>
      </c>
      <c r="C1239" t="str">
        <f t="shared" si="59"/>
        <v>Madagascar, Rep. of</v>
      </c>
      <c r="D1239">
        <f>VLOOKUP($C1239&amp;D$1,Sheet2!$A$2:$W$219,MATCH(Setup!$B1239,Sheet2!$A$1:$W$1,0),FALSE)</f>
        <v>42.77115376426427</v>
      </c>
      <c r="E1239">
        <f>VLOOKUP($C1239&amp;E$1,Sheet2!$A$2:$W$219,MATCH(Setup!$B1239,Sheet2!$A$1:$W$1,0),FALSE)</f>
        <v>6.3982442642572295</v>
      </c>
    </row>
    <row r="1240" spans="1:5" ht="27" x14ac:dyDescent="0.4">
      <c r="A1240">
        <f t="shared" si="57"/>
        <v>62</v>
      </c>
      <c r="B1240">
        <f t="shared" si="58"/>
        <v>2023</v>
      </c>
      <c r="C1240" t="str">
        <f t="shared" si="59"/>
        <v>Madagascar, Rep. of</v>
      </c>
      <c r="D1240">
        <f>VLOOKUP($C1240&amp;D$1,Sheet2!$A$2:$W$219,MATCH(Setup!$B1240,Sheet2!$A$1:$W$1,0),FALSE)</f>
        <v>29.391150259456609</v>
      </c>
      <c r="E1240">
        <f>VLOOKUP($C1240&amp;E$1,Sheet2!$A$2:$W$219,MATCH(Setup!$B1240,Sheet2!$A$1:$W$1,0),FALSE)</f>
        <v>5.7476846081841533</v>
      </c>
    </row>
    <row r="1241" spans="1:5" ht="27" x14ac:dyDescent="0.4">
      <c r="A1241">
        <f t="shared" si="57"/>
        <v>62</v>
      </c>
      <c r="B1241">
        <f t="shared" si="58"/>
        <v>2024</v>
      </c>
      <c r="C1241" t="str">
        <f t="shared" si="59"/>
        <v>Madagascar, Rep. of</v>
      </c>
      <c r="D1241" t="str">
        <f>VLOOKUP($C1241&amp;D$1,Sheet2!$A$2:$W$219,MATCH(Setup!$B1241,Sheet2!$A$1:$W$1,0),FALSE)</f>
        <v/>
      </c>
      <c r="E1241">
        <f>VLOOKUP($C1241&amp;E$1,Sheet2!$A$2:$W$219,MATCH(Setup!$B1241,Sheet2!$A$1:$W$1,0),FALSE)</f>
        <v>7.6193219590079586</v>
      </c>
    </row>
    <row r="1242" spans="1:5" x14ac:dyDescent="0.4">
      <c r="A1242">
        <f t="shared" si="57"/>
        <v>63</v>
      </c>
      <c r="B1242">
        <f t="shared" si="58"/>
        <v>2005</v>
      </c>
      <c r="C1242" t="str">
        <f t="shared" si="59"/>
        <v>Malawi</v>
      </c>
      <c r="D1242">
        <f>VLOOKUP($C1242&amp;D$1,Sheet2!$A$2:$W$219,MATCH(Setup!$B1242,Sheet2!$A$1:$W$1,0),FALSE)</f>
        <v>0</v>
      </c>
      <c r="E1242" t="str">
        <f>VLOOKUP($C1242&amp;E$1,Sheet2!$A$2:$W$219,MATCH(Setup!$B1242,Sheet2!$A$1:$W$1,0),FALSE)</f>
        <v/>
      </c>
    </row>
    <row r="1243" spans="1:5" x14ac:dyDescent="0.4">
      <c r="A1243">
        <f t="shared" si="57"/>
        <v>63</v>
      </c>
      <c r="B1243">
        <f t="shared" si="58"/>
        <v>2006</v>
      </c>
      <c r="C1243" t="str">
        <f t="shared" si="59"/>
        <v>Malawi</v>
      </c>
      <c r="D1243">
        <f>VLOOKUP($C1243&amp;D$1,Sheet2!$A$2:$W$219,MATCH(Setup!$B1243,Sheet2!$A$1:$W$1,0),FALSE)</f>
        <v>0</v>
      </c>
      <c r="E1243" t="str">
        <f>VLOOKUP($C1243&amp;E$1,Sheet2!$A$2:$W$219,MATCH(Setup!$B1243,Sheet2!$A$1:$W$1,0),FALSE)</f>
        <v/>
      </c>
    </row>
    <row r="1244" spans="1:5" x14ac:dyDescent="0.4">
      <c r="A1244">
        <f t="shared" si="57"/>
        <v>63</v>
      </c>
      <c r="B1244">
        <f t="shared" si="58"/>
        <v>2007</v>
      </c>
      <c r="C1244" t="str">
        <f t="shared" si="59"/>
        <v>Malawi</v>
      </c>
      <c r="D1244">
        <f>VLOOKUP($C1244&amp;D$1,Sheet2!$A$2:$W$219,MATCH(Setup!$B1244,Sheet2!$A$1:$W$1,0),FALSE)</f>
        <v>0</v>
      </c>
      <c r="E1244" t="str">
        <f>VLOOKUP($C1244&amp;E$1,Sheet2!$A$2:$W$219,MATCH(Setup!$B1244,Sheet2!$A$1:$W$1,0),FALSE)</f>
        <v/>
      </c>
    </row>
    <row r="1245" spans="1:5" x14ac:dyDescent="0.4">
      <c r="A1245">
        <f t="shared" si="57"/>
        <v>63</v>
      </c>
      <c r="B1245">
        <f t="shared" si="58"/>
        <v>2008</v>
      </c>
      <c r="C1245" t="str">
        <f t="shared" si="59"/>
        <v>Malawi</v>
      </c>
      <c r="D1245">
        <f>VLOOKUP($C1245&amp;D$1,Sheet2!$A$2:$W$219,MATCH(Setup!$B1245,Sheet2!$A$1:$W$1,0),FALSE)</f>
        <v>0</v>
      </c>
      <c r="E1245" t="str">
        <f>VLOOKUP($C1245&amp;E$1,Sheet2!$A$2:$W$219,MATCH(Setup!$B1245,Sheet2!$A$1:$W$1,0),FALSE)</f>
        <v/>
      </c>
    </row>
    <row r="1246" spans="1:5" x14ac:dyDescent="0.4">
      <c r="A1246">
        <f t="shared" si="57"/>
        <v>63</v>
      </c>
      <c r="B1246">
        <f t="shared" si="58"/>
        <v>2009</v>
      </c>
      <c r="C1246" t="str">
        <f t="shared" si="59"/>
        <v>Malawi</v>
      </c>
      <c r="D1246">
        <f>VLOOKUP($C1246&amp;D$1,Sheet2!$A$2:$W$219,MATCH(Setup!$B1246,Sheet2!$A$1:$W$1,0),FALSE)</f>
        <v>0</v>
      </c>
      <c r="E1246" t="str">
        <f>VLOOKUP($C1246&amp;E$1,Sheet2!$A$2:$W$219,MATCH(Setup!$B1246,Sheet2!$A$1:$W$1,0),FALSE)</f>
        <v/>
      </c>
    </row>
    <row r="1247" spans="1:5" x14ac:dyDescent="0.4">
      <c r="A1247">
        <f t="shared" si="57"/>
        <v>63</v>
      </c>
      <c r="B1247">
        <f t="shared" si="58"/>
        <v>2010</v>
      </c>
      <c r="C1247" t="str">
        <f t="shared" si="59"/>
        <v>Malawi</v>
      </c>
      <c r="D1247">
        <f>VLOOKUP($C1247&amp;D$1,Sheet2!$A$2:$W$219,MATCH(Setup!$B1247,Sheet2!$A$1:$W$1,0),FALSE)</f>
        <v>0</v>
      </c>
      <c r="E1247" t="str">
        <f>VLOOKUP($C1247&amp;E$1,Sheet2!$A$2:$W$219,MATCH(Setup!$B1247,Sheet2!$A$1:$W$1,0),FALSE)</f>
        <v/>
      </c>
    </row>
    <row r="1248" spans="1:5" x14ac:dyDescent="0.4">
      <c r="A1248">
        <f t="shared" si="57"/>
        <v>63</v>
      </c>
      <c r="B1248">
        <f t="shared" si="58"/>
        <v>2011</v>
      </c>
      <c r="C1248" t="str">
        <f t="shared" si="59"/>
        <v>Malawi</v>
      </c>
      <c r="D1248">
        <f>VLOOKUP($C1248&amp;D$1,Sheet2!$A$2:$W$219,MATCH(Setup!$B1248,Sheet2!$A$1:$W$1,0),FALSE)</f>
        <v>0</v>
      </c>
      <c r="E1248" t="str">
        <f>VLOOKUP($C1248&amp;E$1,Sheet2!$A$2:$W$219,MATCH(Setup!$B1248,Sheet2!$A$1:$W$1,0),FALSE)</f>
        <v/>
      </c>
    </row>
    <row r="1249" spans="1:5" x14ac:dyDescent="0.4">
      <c r="A1249">
        <f t="shared" si="57"/>
        <v>63</v>
      </c>
      <c r="B1249">
        <f t="shared" si="58"/>
        <v>2012</v>
      </c>
      <c r="C1249" t="str">
        <f t="shared" si="59"/>
        <v>Malawi</v>
      </c>
      <c r="D1249">
        <f>VLOOKUP($C1249&amp;D$1,Sheet2!$A$2:$W$219,MATCH(Setup!$B1249,Sheet2!$A$1:$W$1,0),FALSE)</f>
        <v>0</v>
      </c>
      <c r="E1249" t="str">
        <f>VLOOKUP($C1249&amp;E$1,Sheet2!$A$2:$W$219,MATCH(Setup!$B1249,Sheet2!$A$1:$W$1,0),FALSE)</f>
        <v/>
      </c>
    </row>
    <row r="1250" spans="1:5" x14ac:dyDescent="0.4">
      <c r="A1250">
        <f t="shared" si="57"/>
        <v>63</v>
      </c>
      <c r="B1250">
        <f t="shared" si="58"/>
        <v>2013</v>
      </c>
      <c r="C1250" t="str">
        <f t="shared" si="59"/>
        <v>Malawi</v>
      </c>
      <c r="D1250">
        <f>VLOOKUP($C1250&amp;D$1,Sheet2!$A$2:$W$219,MATCH(Setup!$B1250,Sheet2!$A$1:$W$1,0),FALSE)</f>
        <v>0</v>
      </c>
      <c r="E1250" t="str">
        <f>VLOOKUP($C1250&amp;E$1,Sheet2!$A$2:$W$219,MATCH(Setup!$B1250,Sheet2!$A$1:$W$1,0),FALSE)</f>
        <v/>
      </c>
    </row>
    <row r="1251" spans="1:5" x14ac:dyDescent="0.4">
      <c r="A1251">
        <f t="shared" si="57"/>
        <v>63</v>
      </c>
      <c r="B1251">
        <f t="shared" si="58"/>
        <v>2014</v>
      </c>
      <c r="C1251" t="str">
        <f t="shared" si="59"/>
        <v>Malawi</v>
      </c>
      <c r="D1251">
        <f>VLOOKUP($C1251&amp;D$1,Sheet2!$A$2:$W$219,MATCH(Setup!$B1251,Sheet2!$A$1:$W$1,0),FALSE)</f>
        <v>0</v>
      </c>
      <c r="E1251" t="str">
        <f>VLOOKUP($C1251&amp;E$1,Sheet2!$A$2:$W$219,MATCH(Setup!$B1251,Sheet2!$A$1:$W$1,0),FALSE)</f>
        <v/>
      </c>
    </row>
    <row r="1252" spans="1:5" x14ac:dyDescent="0.4">
      <c r="A1252">
        <f t="shared" si="57"/>
        <v>63</v>
      </c>
      <c r="B1252">
        <f t="shared" si="58"/>
        <v>2015</v>
      </c>
      <c r="C1252" t="str">
        <f t="shared" si="59"/>
        <v>Malawi</v>
      </c>
      <c r="D1252">
        <f>VLOOKUP($C1252&amp;D$1,Sheet2!$A$2:$W$219,MATCH(Setup!$B1252,Sheet2!$A$1:$W$1,0),FALSE)</f>
        <v>10.515521084223364</v>
      </c>
      <c r="E1252">
        <f>VLOOKUP($C1252&amp;E$1,Sheet2!$A$2:$W$219,MATCH(Setup!$B1252,Sheet2!$A$1:$W$1,0),FALSE)</f>
        <v>7.6511777282030113</v>
      </c>
    </row>
    <row r="1253" spans="1:5" x14ac:dyDescent="0.4">
      <c r="A1253">
        <f t="shared" si="57"/>
        <v>63</v>
      </c>
      <c r="B1253">
        <f t="shared" si="58"/>
        <v>2016</v>
      </c>
      <c r="C1253" t="str">
        <f t="shared" si="59"/>
        <v>Malawi</v>
      </c>
      <c r="D1253">
        <f>VLOOKUP($C1253&amp;D$1,Sheet2!$A$2:$W$219,MATCH(Setup!$B1253,Sheet2!$A$1:$W$1,0),FALSE)</f>
        <v>12.245217644717911</v>
      </c>
      <c r="E1253">
        <f>VLOOKUP($C1253&amp;E$1,Sheet2!$A$2:$W$219,MATCH(Setup!$B1253,Sheet2!$A$1:$W$1,0),FALSE)</f>
        <v>6.8067976048148839</v>
      </c>
    </row>
    <row r="1254" spans="1:5" x14ac:dyDescent="0.4">
      <c r="A1254">
        <f t="shared" si="57"/>
        <v>63</v>
      </c>
      <c r="B1254">
        <f t="shared" si="58"/>
        <v>2017</v>
      </c>
      <c r="C1254" t="str">
        <f t="shared" si="59"/>
        <v>Malawi</v>
      </c>
      <c r="D1254">
        <f>VLOOKUP($C1254&amp;D$1,Sheet2!$A$2:$W$219,MATCH(Setup!$B1254,Sheet2!$A$1:$W$1,0),FALSE)</f>
        <v>14.999338313871448</v>
      </c>
      <c r="E1254">
        <f>VLOOKUP($C1254&amp;E$1,Sheet2!$A$2:$W$219,MATCH(Setup!$B1254,Sheet2!$A$1:$W$1,0),FALSE)</f>
        <v>3.5623115735148794</v>
      </c>
    </row>
    <row r="1255" spans="1:5" x14ac:dyDescent="0.4">
      <c r="A1255">
        <f t="shared" si="57"/>
        <v>63</v>
      </c>
      <c r="B1255">
        <f t="shared" si="58"/>
        <v>2018</v>
      </c>
      <c r="C1255" t="str">
        <f t="shared" si="59"/>
        <v>Malawi</v>
      </c>
      <c r="D1255">
        <f>VLOOKUP($C1255&amp;D$1,Sheet2!$A$2:$W$219,MATCH(Setup!$B1255,Sheet2!$A$1:$W$1,0),FALSE)</f>
        <v>17.846144209801814</v>
      </c>
      <c r="E1255">
        <f>VLOOKUP($C1255&amp;E$1,Sheet2!$A$2:$W$219,MATCH(Setup!$B1255,Sheet2!$A$1:$W$1,0),FALSE)</f>
        <v>7.3439314060853675</v>
      </c>
    </row>
    <row r="1256" spans="1:5" x14ac:dyDescent="0.4">
      <c r="A1256">
        <f t="shared" si="57"/>
        <v>63</v>
      </c>
      <c r="B1256">
        <f t="shared" si="58"/>
        <v>2019</v>
      </c>
      <c r="C1256" t="str">
        <f t="shared" si="59"/>
        <v>Malawi</v>
      </c>
      <c r="D1256">
        <f>VLOOKUP($C1256&amp;D$1,Sheet2!$A$2:$W$219,MATCH(Setup!$B1256,Sheet2!$A$1:$W$1,0),FALSE)</f>
        <v>19.320207423139028</v>
      </c>
      <c r="E1256">
        <f>VLOOKUP($C1256&amp;E$1,Sheet2!$A$2:$W$219,MATCH(Setup!$B1256,Sheet2!$A$1:$W$1,0),FALSE)</f>
        <v>8.6175911328407846</v>
      </c>
    </row>
    <row r="1257" spans="1:5" x14ac:dyDescent="0.4">
      <c r="A1257">
        <f t="shared" si="57"/>
        <v>63</v>
      </c>
      <c r="B1257">
        <f t="shared" si="58"/>
        <v>2020</v>
      </c>
      <c r="C1257" t="str">
        <f t="shared" si="59"/>
        <v>Malawi</v>
      </c>
      <c r="D1257">
        <f>VLOOKUP($C1257&amp;D$1,Sheet2!$A$2:$W$219,MATCH(Setup!$B1257,Sheet2!$A$1:$W$1,0),FALSE)</f>
        <v>26.655432372981508</v>
      </c>
      <c r="E1257">
        <f>VLOOKUP($C1257&amp;E$1,Sheet2!$A$2:$W$219,MATCH(Setup!$B1257,Sheet2!$A$1:$W$1,0),FALSE)</f>
        <v>10.59499832867184</v>
      </c>
    </row>
    <row r="1258" spans="1:5" x14ac:dyDescent="0.4">
      <c r="A1258">
        <f t="shared" si="57"/>
        <v>63</v>
      </c>
      <c r="B1258">
        <f t="shared" si="58"/>
        <v>2021</v>
      </c>
      <c r="C1258" t="str">
        <f t="shared" si="59"/>
        <v>Malawi</v>
      </c>
      <c r="D1258">
        <f>VLOOKUP($C1258&amp;D$1,Sheet2!$A$2:$W$219,MATCH(Setup!$B1258,Sheet2!$A$1:$W$1,0),FALSE)</f>
        <v>36.298769135496599</v>
      </c>
      <c r="E1258">
        <f>VLOOKUP($C1258&amp;E$1,Sheet2!$A$2:$W$219,MATCH(Setup!$B1258,Sheet2!$A$1:$W$1,0),FALSE)</f>
        <v>8.3279644591670117</v>
      </c>
    </row>
    <row r="1259" spans="1:5" x14ac:dyDescent="0.4">
      <c r="A1259">
        <f t="shared" si="57"/>
        <v>63</v>
      </c>
      <c r="B1259">
        <f t="shared" si="58"/>
        <v>2022</v>
      </c>
      <c r="C1259" t="str">
        <f t="shared" si="59"/>
        <v>Malawi</v>
      </c>
      <c r="D1259">
        <f>VLOOKUP($C1259&amp;D$1,Sheet2!$A$2:$W$219,MATCH(Setup!$B1259,Sheet2!$A$1:$W$1,0),FALSE)</f>
        <v>38.234890423705338</v>
      </c>
      <c r="E1259">
        <f>VLOOKUP($C1259&amp;E$1,Sheet2!$A$2:$W$219,MATCH(Setup!$B1259,Sheet2!$A$1:$W$1,0),FALSE)</f>
        <v>8.1652571228104396</v>
      </c>
    </row>
    <row r="1260" spans="1:5" x14ac:dyDescent="0.4">
      <c r="A1260">
        <f t="shared" si="57"/>
        <v>63</v>
      </c>
      <c r="B1260">
        <f t="shared" si="58"/>
        <v>2023</v>
      </c>
      <c r="C1260" t="str">
        <f t="shared" si="59"/>
        <v>Malawi</v>
      </c>
      <c r="D1260">
        <f>VLOOKUP($C1260&amp;D$1,Sheet2!$A$2:$W$219,MATCH(Setup!$B1260,Sheet2!$A$1:$W$1,0),FALSE)</f>
        <v>39.815375925724155</v>
      </c>
      <c r="E1260">
        <f>VLOOKUP($C1260&amp;E$1,Sheet2!$A$2:$W$219,MATCH(Setup!$B1260,Sheet2!$A$1:$W$1,0),FALSE)</f>
        <v>7.7030622274815697</v>
      </c>
    </row>
    <row r="1261" spans="1:5" x14ac:dyDescent="0.4">
      <c r="A1261">
        <f t="shared" si="57"/>
        <v>63</v>
      </c>
      <c r="B1261">
        <f t="shared" si="58"/>
        <v>2024</v>
      </c>
      <c r="C1261" t="str">
        <f t="shared" si="59"/>
        <v>Malawi</v>
      </c>
      <c r="D1261" t="str">
        <f>VLOOKUP($C1261&amp;D$1,Sheet2!$A$2:$W$219,MATCH(Setup!$B1261,Sheet2!$A$1:$W$1,0),FALSE)</f>
        <v/>
      </c>
      <c r="E1261" t="str">
        <f>VLOOKUP($C1261&amp;E$1,Sheet2!$A$2:$W$219,MATCH(Setup!$B1261,Sheet2!$A$1:$W$1,0),FALSE)</f>
        <v/>
      </c>
    </row>
    <row r="1262" spans="1:5" x14ac:dyDescent="0.4">
      <c r="A1262">
        <f t="shared" si="57"/>
        <v>64</v>
      </c>
      <c r="B1262">
        <f t="shared" si="58"/>
        <v>2005</v>
      </c>
      <c r="C1262" t="str">
        <f t="shared" si="59"/>
        <v>Malaysia</v>
      </c>
      <c r="D1262" t="str">
        <f>VLOOKUP($C1262&amp;D$1,Sheet2!$A$2:$W$219,MATCH(Setup!$B1262,Sheet2!$A$1:$W$1,0),FALSE)</f>
        <v/>
      </c>
      <c r="E1262">
        <f>VLOOKUP($C1262&amp;E$1,Sheet2!$A$2:$W$219,MATCH(Setup!$B1262,Sheet2!$A$1:$W$1,0),FALSE)</f>
        <v>1.3417268458325173</v>
      </c>
    </row>
    <row r="1263" spans="1:5" x14ac:dyDescent="0.4">
      <c r="A1263">
        <f t="shared" si="57"/>
        <v>64</v>
      </c>
      <c r="B1263">
        <f t="shared" si="58"/>
        <v>2006</v>
      </c>
      <c r="C1263" t="str">
        <f t="shared" si="59"/>
        <v>Malaysia</v>
      </c>
      <c r="D1263" t="str">
        <f>VLOOKUP($C1263&amp;D$1,Sheet2!$A$2:$W$219,MATCH(Setup!$B1263,Sheet2!$A$1:$W$1,0),FALSE)</f>
        <v/>
      </c>
      <c r="E1263">
        <f>VLOOKUP($C1263&amp;E$1,Sheet2!$A$2:$W$219,MATCH(Setup!$B1263,Sheet2!$A$1:$W$1,0),FALSE)</f>
        <v>1.5138008909030245</v>
      </c>
    </row>
    <row r="1264" spans="1:5" x14ac:dyDescent="0.4">
      <c r="A1264">
        <f t="shared" ref="A1264:A1327" si="60">A1244+1</f>
        <v>64</v>
      </c>
      <c r="B1264">
        <f t="shared" ref="B1264:B1327" si="61">B1244</f>
        <v>2007</v>
      </c>
      <c r="C1264" t="str">
        <f t="shared" si="59"/>
        <v>Malaysia</v>
      </c>
      <c r="D1264" t="str">
        <f>VLOOKUP($C1264&amp;D$1,Sheet2!$A$2:$W$219,MATCH(Setup!$B1264,Sheet2!$A$1:$W$1,0),FALSE)</f>
        <v/>
      </c>
      <c r="E1264">
        <f>VLOOKUP($C1264&amp;E$1,Sheet2!$A$2:$W$219,MATCH(Setup!$B1264,Sheet2!$A$1:$W$1,0),FALSE)</f>
        <v>1.7430028725974291</v>
      </c>
    </row>
    <row r="1265" spans="1:5" x14ac:dyDescent="0.4">
      <c r="A1265">
        <f t="shared" si="60"/>
        <v>64</v>
      </c>
      <c r="B1265">
        <f t="shared" si="61"/>
        <v>2008</v>
      </c>
      <c r="C1265" t="str">
        <f t="shared" si="59"/>
        <v>Malaysia</v>
      </c>
      <c r="D1265" t="str">
        <f>VLOOKUP($C1265&amp;D$1,Sheet2!$A$2:$W$219,MATCH(Setup!$B1265,Sheet2!$A$1:$W$1,0),FALSE)</f>
        <v/>
      </c>
      <c r="E1265">
        <f>VLOOKUP($C1265&amp;E$1,Sheet2!$A$2:$W$219,MATCH(Setup!$B1265,Sheet2!$A$1:$W$1,0),FALSE)</f>
        <v>1.8839019802683574</v>
      </c>
    </row>
    <row r="1266" spans="1:5" x14ac:dyDescent="0.4">
      <c r="A1266">
        <f t="shared" si="60"/>
        <v>64</v>
      </c>
      <c r="B1266">
        <f t="shared" si="61"/>
        <v>2009</v>
      </c>
      <c r="C1266" t="str">
        <f t="shared" si="59"/>
        <v>Malaysia</v>
      </c>
      <c r="D1266" t="str">
        <f>VLOOKUP($C1266&amp;D$1,Sheet2!$A$2:$W$219,MATCH(Setup!$B1266,Sheet2!$A$1:$W$1,0),FALSE)</f>
        <v/>
      </c>
      <c r="E1266">
        <f>VLOOKUP($C1266&amp;E$1,Sheet2!$A$2:$W$219,MATCH(Setup!$B1266,Sheet2!$A$1:$W$1,0),FALSE)</f>
        <v>1.9152448145327852</v>
      </c>
    </row>
    <row r="1267" spans="1:5" x14ac:dyDescent="0.4">
      <c r="A1267">
        <f t="shared" si="60"/>
        <v>64</v>
      </c>
      <c r="B1267">
        <f t="shared" si="61"/>
        <v>2010</v>
      </c>
      <c r="C1267" t="str">
        <f t="shared" si="59"/>
        <v>Malaysia</v>
      </c>
      <c r="D1267" t="str">
        <f>VLOOKUP($C1267&amp;D$1,Sheet2!$A$2:$W$219,MATCH(Setup!$B1267,Sheet2!$A$1:$W$1,0),FALSE)</f>
        <v/>
      </c>
      <c r="E1267">
        <f>VLOOKUP($C1267&amp;E$1,Sheet2!$A$2:$W$219,MATCH(Setup!$B1267,Sheet2!$A$1:$W$1,0),FALSE)</f>
        <v>2.2004217556680983</v>
      </c>
    </row>
    <row r="1268" spans="1:5" x14ac:dyDescent="0.4">
      <c r="A1268">
        <f t="shared" si="60"/>
        <v>64</v>
      </c>
      <c r="B1268">
        <f t="shared" si="61"/>
        <v>2011</v>
      </c>
      <c r="C1268" t="str">
        <f t="shared" si="59"/>
        <v>Malaysia</v>
      </c>
      <c r="D1268" t="str">
        <f>VLOOKUP($C1268&amp;D$1,Sheet2!$A$2:$W$219,MATCH(Setup!$B1268,Sheet2!$A$1:$W$1,0),FALSE)</f>
        <v/>
      </c>
      <c r="E1268">
        <f>VLOOKUP($C1268&amp;E$1,Sheet2!$A$2:$W$219,MATCH(Setup!$B1268,Sheet2!$A$1:$W$1,0),FALSE)</f>
        <v>3.1806672990358664</v>
      </c>
    </row>
    <row r="1269" spans="1:5" x14ac:dyDescent="0.4">
      <c r="A1269">
        <f t="shared" si="60"/>
        <v>64</v>
      </c>
      <c r="B1269">
        <f t="shared" si="61"/>
        <v>2012</v>
      </c>
      <c r="C1269" t="str">
        <f t="shared" si="59"/>
        <v>Malaysia</v>
      </c>
      <c r="D1269">
        <f>VLOOKUP($C1269&amp;D$1,Sheet2!$A$2:$W$219,MATCH(Setup!$B1269,Sheet2!$A$1:$W$1,0),FALSE)</f>
        <v>1162.4299682111255</v>
      </c>
      <c r="E1269">
        <f>VLOOKUP($C1269&amp;E$1,Sheet2!$A$2:$W$219,MATCH(Setup!$B1269,Sheet2!$A$1:$W$1,0),FALSE)</f>
        <v>3.7713058054152944</v>
      </c>
    </row>
    <row r="1270" spans="1:5" x14ac:dyDescent="0.4">
      <c r="A1270">
        <f t="shared" si="60"/>
        <v>64</v>
      </c>
      <c r="B1270">
        <f t="shared" si="61"/>
        <v>2013</v>
      </c>
      <c r="C1270" t="str">
        <f t="shared" si="59"/>
        <v>Malaysia</v>
      </c>
      <c r="D1270">
        <f>VLOOKUP($C1270&amp;D$1,Sheet2!$A$2:$W$219,MATCH(Setup!$B1270,Sheet2!$A$1:$W$1,0),FALSE)</f>
        <v>1155.807875160001</v>
      </c>
      <c r="E1270">
        <f>VLOOKUP($C1270&amp;E$1,Sheet2!$A$2:$W$219,MATCH(Setup!$B1270,Sheet2!$A$1:$W$1,0),FALSE)</f>
        <v>3.081288502287252</v>
      </c>
    </row>
    <row r="1271" spans="1:5" x14ac:dyDescent="0.4">
      <c r="A1271">
        <f t="shared" si="60"/>
        <v>64</v>
      </c>
      <c r="B1271">
        <f t="shared" si="61"/>
        <v>2014</v>
      </c>
      <c r="C1271" t="str">
        <f t="shared" si="59"/>
        <v>Malaysia</v>
      </c>
      <c r="D1271">
        <f>VLOOKUP($C1271&amp;D$1,Sheet2!$A$2:$W$219,MATCH(Setup!$B1271,Sheet2!$A$1:$W$1,0),FALSE)</f>
        <v>1000.4317861356341</v>
      </c>
      <c r="E1271">
        <f>VLOOKUP($C1271&amp;E$1,Sheet2!$A$2:$W$219,MATCH(Setup!$B1271,Sheet2!$A$1:$W$1,0),FALSE)</f>
        <v>3.4240393939844682</v>
      </c>
    </row>
    <row r="1272" spans="1:5" x14ac:dyDescent="0.4">
      <c r="A1272">
        <f t="shared" si="60"/>
        <v>64</v>
      </c>
      <c r="B1272">
        <f t="shared" si="61"/>
        <v>2015</v>
      </c>
      <c r="C1272" t="str">
        <f t="shared" si="59"/>
        <v>Malaysia</v>
      </c>
      <c r="D1272">
        <f>VLOOKUP($C1272&amp;D$1,Sheet2!$A$2:$W$219,MATCH(Setup!$B1272,Sheet2!$A$1:$W$1,0),FALSE)</f>
        <v>1094.5013890536106</v>
      </c>
      <c r="E1272">
        <f>VLOOKUP($C1272&amp;E$1,Sheet2!$A$2:$W$219,MATCH(Setup!$B1272,Sheet2!$A$1:$W$1,0),FALSE)</f>
        <v>3.184452073589668</v>
      </c>
    </row>
    <row r="1273" spans="1:5" x14ac:dyDescent="0.4">
      <c r="A1273">
        <f t="shared" si="60"/>
        <v>64</v>
      </c>
      <c r="B1273">
        <f t="shared" si="61"/>
        <v>2016</v>
      </c>
      <c r="C1273" t="str">
        <f t="shared" si="59"/>
        <v>Malaysia</v>
      </c>
      <c r="D1273">
        <f>VLOOKUP($C1273&amp;D$1,Sheet2!$A$2:$W$219,MATCH(Setup!$B1273,Sheet2!$A$1:$W$1,0),FALSE)</f>
        <v>989.52287358258695</v>
      </c>
      <c r="E1273">
        <f>VLOOKUP($C1273&amp;E$1,Sheet2!$A$2:$W$219,MATCH(Setup!$B1273,Sheet2!$A$1:$W$1,0),FALSE)</f>
        <v>3.4549508330814334</v>
      </c>
    </row>
    <row r="1274" spans="1:5" x14ac:dyDescent="0.4">
      <c r="A1274">
        <f t="shared" si="60"/>
        <v>64</v>
      </c>
      <c r="B1274">
        <f t="shared" si="61"/>
        <v>2017</v>
      </c>
      <c r="C1274" t="str">
        <f t="shared" si="59"/>
        <v>Malaysia</v>
      </c>
      <c r="D1274">
        <f>VLOOKUP($C1274&amp;D$1,Sheet2!$A$2:$W$219,MATCH(Setup!$B1274,Sheet2!$A$1:$W$1,0),FALSE)</f>
        <v>976.12964161226114</v>
      </c>
      <c r="E1274">
        <f>VLOOKUP($C1274&amp;E$1,Sheet2!$A$2:$W$219,MATCH(Setup!$B1274,Sheet2!$A$1:$W$1,0),FALSE)</f>
        <v>3.857768795371781</v>
      </c>
    </row>
    <row r="1275" spans="1:5" x14ac:dyDescent="0.4">
      <c r="A1275">
        <f t="shared" si="60"/>
        <v>64</v>
      </c>
      <c r="B1275">
        <f t="shared" si="61"/>
        <v>2018</v>
      </c>
      <c r="C1275" t="str">
        <f t="shared" si="59"/>
        <v>Malaysia</v>
      </c>
      <c r="D1275">
        <f>VLOOKUP($C1275&amp;D$1,Sheet2!$A$2:$W$219,MATCH(Setup!$B1275,Sheet2!$A$1:$W$1,0),FALSE)</f>
        <v>974.8520378084271</v>
      </c>
      <c r="E1275">
        <f>VLOOKUP($C1275&amp;E$1,Sheet2!$A$2:$W$219,MATCH(Setup!$B1275,Sheet2!$A$1:$W$1,0),FALSE)</f>
        <v>3.0554038802341785</v>
      </c>
    </row>
    <row r="1276" spans="1:5" x14ac:dyDescent="0.4">
      <c r="A1276">
        <f t="shared" si="60"/>
        <v>64</v>
      </c>
      <c r="B1276">
        <f t="shared" si="61"/>
        <v>2019</v>
      </c>
      <c r="C1276" t="str">
        <f t="shared" si="59"/>
        <v>Malaysia</v>
      </c>
      <c r="D1276">
        <f>VLOOKUP($C1276&amp;D$1,Sheet2!$A$2:$W$219,MATCH(Setup!$B1276,Sheet2!$A$1:$W$1,0),FALSE)</f>
        <v>929.03537895308148</v>
      </c>
      <c r="E1276">
        <f>VLOOKUP($C1276&amp;E$1,Sheet2!$A$2:$W$219,MATCH(Setup!$B1276,Sheet2!$A$1:$W$1,0),FALSE)</f>
        <v>3.7015630286835766</v>
      </c>
    </row>
    <row r="1277" spans="1:5" x14ac:dyDescent="0.4">
      <c r="A1277">
        <f t="shared" si="60"/>
        <v>64</v>
      </c>
      <c r="B1277">
        <f t="shared" si="61"/>
        <v>2020</v>
      </c>
      <c r="C1277" t="str">
        <f t="shared" si="59"/>
        <v>Malaysia</v>
      </c>
      <c r="D1277">
        <f>VLOOKUP($C1277&amp;D$1,Sheet2!$A$2:$W$219,MATCH(Setup!$B1277,Sheet2!$A$1:$W$1,0),FALSE)</f>
        <v>897.96062527541119</v>
      </c>
      <c r="E1277">
        <f>VLOOKUP($C1277&amp;E$1,Sheet2!$A$2:$W$219,MATCH(Setup!$B1277,Sheet2!$A$1:$W$1,0),FALSE)</f>
        <v>1.8061451056344746</v>
      </c>
    </row>
    <row r="1278" spans="1:5" x14ac:dyDescent="0.4">
      <c r="A1278">
        <f t="shared" si="60"/>
        <v>64</v>
      </c>
      <c r="B1278">
        <f t="shared" si="61"/>
        <v>2021</v>
      </c>
      <c r="C1278" t="str">
        <f t="shared" si="59"/>
        <v>Malaysia</v>
      </c>
      <c r="D1278">
        <f>VLOOKUP($C1278&amp;D$1,Sheet2!$A$2:$W$219,MATCH(Setup!$B1278,Sheet2!$A$1:$W$1,0),FALSE)</f>
        <v>803.3080562936816</v>
      </c>
      <c r="E1278">
        <f>VLOOKUP($C1278&amp;E$1,Sheet2!$A$2:$W$219,MATCH(Setup!$B1278,Sheet2!$A$1:$W$1,0),FALSE)</f>
        <v>2.1558876826842699</v>
      </c>
    </row>
    <row r="1279" spans="1:5" x14ac:dyDescent="0.4">
      <c r="A1279">
        <f t="shared" si="60"/>
        <v>64</v>
      </c>
      <c r="B1279">
        <f t="shared" si="61"/>
        <v>2022</v>
      </c>
      <c r="C1279" t="str">
        <f t="shared" si="59"/>
        <v>Malaysia</v>
      </c>
      <c r="D1279">
        <f>VLOOKUP($C1279&amp;D$1,Sheet2!$A$2:$W$219,MATCH(Setup!$B1279,Sheet2!$A$1:$W$1,0),FALSE)</f>
        <v>787.4571313752773</v>
      </c>
      <c r="E1279">
        <f>VLOOKUP($C1279&amp;E$1,Sheet2!$A$2:$W$219,MATCH(Setup!$B1279,Sheet2!$A$1:$W$1,0),FALSE)</f>
        <v>2.9640607671888546</v>
      </c>
    </row>
    <row r="1280" spans="1:5" x14ac:dyDescent="0.4">
      <c r="A1280">
        <f t="shared" si="60"/>
        <v>64</v>
      </c>
      <c r="B1280">
        <f t="shared" si="61"/>
        <v>2023</v>
      </c>
      <c r="C1280" t="str">
        <f t="shared" si="59"/>
        <v>Malaysia</v>
      </c>
      <c r="D1280">
        <f>VLOOKUP($C1280&amp;D$1,Sheet2!$A$2:$W$219,MATCH(Setup!$B1280,Sheet2!$A$1:$W$1,0),FALSE)</f>
        <v>636.57087490577953</v>
      </c>
      <c r="E1280">
        <f>VLOOKUP($C1280&amp;E$1,Sheet2!$A$2:$W$219,MATCH(Setup!$B1280,Sheet2!$A$1:$W$1,0),FALSE)</f>
        <v>3.5267031563912865</v>
      </c>
    </row>
    <row r="1281" spans="1:5" x14ac:dyDescent="0.4">
      <c r="A1281">
        <f t="shared" si="60"/>
        <v>64</v>
      </c>
      <c r="B1281">
        <f t="shared" si="61"/>
        <v>2024</v>
      </c>
      <c r="C1281" t="str">
        <f t="shared" si="59"/>
        <v>Malaysia</v>
      </c>
      <c r="D1281">
        <f>VLOOKUP($C1281&amp;D$1,Sheet2!$A$2:$W$219,MATCH(Setup!$B1281,Sheet2!$A$1:$W$1,0),FALSE)</f>
        <v>0</v>
      </c>
      <c r="E1281" t="str">
        <f>VLOOKUP($C1281&amp;E$1,Sheet2!$A$2:$W$219,MATCH(Setup!$B1281,Sheet2!$A$1:$W$1,0),FALSE)</f>
        <v/>
      </c>
    </row>
    <row r="1282" spans="1:5" x14ac:dyDescent="0.4">
      <c r="A1282">
        <f t="shared" si="60"/>
        <v>65</v>
      </c>
      <c r="B1282">
        <f t="shared" si="61"/>
        <v>2005</v>
      </c>
      <c r="C1282" t="str">
        <f t="shared" si="59"/>
        <v>Maldives</v>
      </c>
      <c r="D1282" t="str">
        <f>VLOOKUP($C1282&amp;D$1,Sheet2!$A$2:$W$219,MATCH(Setup!$B1282,Sheet2!$A$1:$W$1,0),FALSE)</f>
        <v/>
      </c>
      <c r="E1282" t="str">
        <f>VLOOKUP($C1282&amp;E$1,Sheet2!$A$2:$W$219,MATCH(Setup!$B1282,Sheet2!$A$1:$W$1,0),FALSE)</f>
        <v/>
      </c>
    </row>
    <row r="1283" spans="1:5" x14ac:dyDescent="0.4">
      <c r="A1283">
        <f t="shared" si="60"/>
        <v>65</v>
      </c>
      <c r="B1283">
        <f t="shared" si="61"/>
        <v>2006</v>
      </c>
      <c r="C1283" t="str">
        <f t="shared" ref="C1283:C1346" si="62">VLOOKUP(A1283,$G$5:$H$114,2,FALSE)</f>
        <v>Maldives</v>
      </c>
      <c r="D1283" t="str">
        <f>VLOOKUP($C1283&amp;D$1,Sheet2!$A$2:$W$219,MATCH(Setup!$B1283,Sheet2!$A$1:$W$1,0),FALSE)</f>
        <v/>
      </c>
      <c r="E1283" t="str">
        <f>VLOOKUP($C1283&amp;E$1,Sheet2!$A$2:$W$219,MATCH(Setup!$B1283,Sheet2!$A$1:$W$1,0),FALSE)</f>
        <v/>
      </c>
    </row>
    <row r="1284" spans="1:5" x14ac:dyDescent="0.4">
      <c r="A1284">
        <f t="shared" si="60"/>
        <v>65</v>
      </c>
      <c r="B1284">
        <f t="shared" si="61"/>
        <v>2007</v>
      </c>
      <c r="C1284" t="str">
        <f t="shared" si="62"/>
        <v>Maldives</v>
      </c>
      <c r="D1284" t="str">
        <f>VLOOKUP($C1284&amp;D$1,Sheet2!$A$2:$W$219,MATCH(Setup!$B1284,Sheet2!$A$1:$W$1,0),FALSE)</f>
        <v/>
      </c>
      <c r="E1284" t="str">
        <f>VLOOKUP($C1284&amp;E$1,Sheet2!$A$2:$W$219,MATCH(Setup!$B1284,Sheet2!$A$1:$W$1,0),FALSE)</f>
        <v/>
      </c>
    </row>
    <row r="1285" spans="1:5" x14ac:dyDescent="0.4">
      <c r="A1285">
        <f t="shared" si="60"/>
        <v>65</v>
      </c>
      <c r="B1285">
        <f t="shared" si="61"/>
        <v>2008</v>
      </c>
      <c r="C1285" t="str">
        <f t="shared" si="62"/>
        <v>Maldives</v>
      </c>
      <c r="D1285" t="str">
        <f>VLOOKUP($C1285&amp;D$1,Sheet2!$A$2:$W$219,MATCH(Setup!$B1285,Sheet2!$A$1:$W$1,0),FALSE)</f>
        <v/>
      </c>
      <c r="E1285" t="str">
        <f>VLOOKUP($C1285&amp;E$1,Sheet2!$A$2:$W$219,MATCH(Setup!$B1285,Sheet2!$A$1:$W$1,0),FALSE)</f>
        <v/>
      </c>
    </row>
    <row r="1286" spans="1:5" x14ac:dyDescent="0.4">
      <c r="A1286">
        <f t="shared" si="60"/>
        <v>65</v>
      </c>
      <c r="B1286">
        <f t="shared" si="61"/>
        <v>2009</v>
      </c>
      <c r="C1286" t="str">
        <f t="shared" si="62"/>
        <v>Maldives</v>
      </c>
      <c r="D1286">
        <f>VLOOKUP($C1286&amp;D$1,Sheet2!$A$2:$W$219,MATCH(Setup!$B1286,Sheet2!$A$1:$W$1,0),FALSE)</f>
        <v>0</v>
      </c>
      <c r="E1286" t="str">
        <f>VLOOKUP($C1286&amp;E$1,Sheet2!$A$2:$W$219,MATCH(Setup!$B1286,Sheet2!$A$1:$W$1,0),FALSE)</f>
        <v/>
      </c>
    </row>
    <row r="1287" spans="1:5" x14ac:dyDescent="0.4">
      <c r="A1287">
        <f t="shared" si="60"/>
        <v>65</v>
      </c>
      <c r="B1287">
        <f t="shared" si="61"/>
        <v>2010</v>
      </c>
      <c r="C1287" t="str">
        <f t="shared" si="62"/>
        <v>Maldives</v>
      </c>
      <c r="D1287">
        <f>VLOOKUP($C1287&amp;D$1,Sheet2!$A$2:$W$219,MATCH(Setup!$B1287,Sheet2!$A$1:$W$1,0),FALSE)</f>
        <v>0</v>
      </c>
      <c r="E1287" t="str">
        <f>VLOOKUP($C1287&amp;E$1,Sheet2!$A$2:$W$219,MATCH(Setup!$B1287,Sheet2!$A$1:$W$1,0),FALSE)</f>
        <v/>
      </c>
    </row>
    <row r="1288" spans="1:5" x14ac:dyDescent="0.4">
      <c r="A1288">
        <f t="shared" si="60"/>
        <v>65</v>
      </c>
      <c r="B1288">
        <f t="shared" si="61"/>
        <v>2011</v>
      </c>
      <c r="C1288" t="str">
        <f t="shared" si="62"/>
        <v>Maldives</v>
      </c>
      <c r="D1288">
        <f>VLOOKUP($C1288&amp;D$1,Sheet2!$A$2:$W$219,MATCH(Setup!$B1288,Sheet2!$A$1:$W$1,0),FALSE)</f>
        <v>0</v>
      </c>
      <c r="E1288" t="str">
        <f>VLOOKUP($C1288&amp;E$1,Sheet2!$A$2:$W$219,MATCH(Setup!$B1288,Sheet2!$A$1:$W$1,0),FALSE)</f>
        <v/>
      </c>
    </row>
    <row r="1289" spans="1:5" x14ac:dyDescent="0.4">
      <c r="A1289">
        <f t="shared" si="60"/>
        <v>65</v>
      </c>
      <c r="B1289">
        <f t="shared" si="61"/>
        <v>2012</v>
      </c>
      <c r="C1289" t="str">
        <f t="shared" si="62"/>
        <v>Maldives</v>
      </c>
      <c r="D1289">
        <f>VLOOKUP($C1289&amp;D$1,Sheet2!$A$2:$W$219,MATCH(Setup!$B1289,Sheet2!$A$1:$W$1,0),FALSE)</f>
        <v>0.64959504121546152</v>
      </c>
      <c r="E1289">
        <f>VLOOKUP($C1289&amp;E$1,Sheet2!$A$2:$W$219,MATCH(Setup!$B1289,Sheet2!$A$1:$W$1,0),FALSE)</f>
        <v>1.5340223728904221</v>
      </c>
    </row>
    <row r="1290" spans="1:5" x14ac:dyDescent="0.4">
      <c r="A1290">
        <f t="shared" si="60"/>
        <v>65</v>
      </c>
      <c r="B1290">
        <f t="shared" si="61"/>
        <v>2013</v>
      </c>
      <c r="C1290" t="str">
        <f t="shared" si="62"/>
        <v>Maldives</v>
      </c>
      <c r="D1290">
        <f>VLOOKUP($C1290&amp;D$1,Sheet2!$A$2:$W$219,MATCH(Setup!$B1290,Sheet2!$A$1:$W$1,0),FALSE)</f>
        <v>0.75042337329434772</v>
      </c>
      <c r="E1290">
        <f>VLOOKUP($C1290&amp;E$1,Sheet2!$A$2:$W$219,MATCH(Setup!$B1290,Sheet2!$A$1:$W$1,0),FALSE)</f>
        <v>-18.638827505524503</v>
      </c>
    </row>
    <row r="1291" spans="1:5" x14ac:dyDescent="0.4">
      <c r="A1291">
        <f t="shared" si="60"/>
        <v>65</v>
      </c>
      <c r="B1291">
        <f t="shared" si="61"/>
        <v>2014</v>
      </c>
      <c r="C1291" t="str">
        <f t="shared" si="62"/>
        <v>Maldives</v>
      </c>
      <c r="D1291">
        <f>VLOOKUP($C1291&amp;D$1,Sheet2!$A$2:$W$219,MATCH(Setup!$B1291,Sheet2!$A$1:$W$1,0),FALSE)</f>
        <v>0.84653875833648107</v>
      </c>
      <c r="E1291">
        <f>VLOOKUP($C1291&amp;E$1,Sheet2!$A$2:$W$219,MATCH(Setup!$B1291,Sheet2!$A$1:$W$1,0),FALSE)</f>
        <v>10.071269639894602</v>
      </c>
    </row>
    <row r="1292" spans="1:5" x14ac:dyDescent="0.4">
      <c r="A1292">
        <f t="shared" si="60"/>
        <v>65</v>
      </c>
      <c r="B1292">
        <f t="shared" si="61"/>
        <v>2015</v>
      </c>
      <c r="C1292" t="str">
        <f t="shared" si="62"/>
        <v>Maldives</v>
      </c>
      <c r="D1292">
        <f>VLOOKUP($C1292&amp;D$1,Sheet2!$A$2:$W$219,MATCH(Setup!$B1292,Sheet2!$A$1:$W$1,0),FALSE)</f>
        <v>0.91526057289629548</v>
      </c>
      <c r="E1292">
        <f>VLOOKUP($C1292&amp;E$1,Sheet2!$A$2:$W$219,MATCH(Setup!$B1292,Sheet2!$A$1:$W$1,0),FALSE)</f>
        <v>4.8224674819367337</v>
      </c>
    </row>
    <row r="1293" spans="1:5" x14ac:dyDescent="0.4">
      <c r="A1293">
        <f t="shared" si="60"/>
        <v>65</v>
      </c>
      <c r="B1293">
        <f t="shared" si="61"/>
        <v>2016</v>
      </c>
      <c r="C1293" t="str">
        <f t="shared" si="62"/>
        <v>Maldives</v>
      </c>
      <c r="D1293">
        <f>VLOOKUP($C1293&amp;D$1,Sheet2!$A$2:$W$219,MATCH(Setup!$B1293,Sheet2!$A$1:$W$1,0),FALSE)</f>
        <v>0.96419696402095001</v>
      </c>
      <c r="E1293">
        <f>VLOOKUP($C1293&amp;E$1,Sheet2!$A$2:$W$219,MATCH(Setup!$B1293,Sheet2!$A$1:$W$1,0),FALSE)</f>
        <v>-3.3274648393787452</v>
      </c>
    </row>
    <row r="1294" spans="1:5" x14ac:dyDescent="0.4">
      <c r="A1294">
        <f t="shared" si="60"/>
        <v>65</v>
      </c>
      <c r="B1294">
        <f t="shared" si="61"/>
        <v>2017</v>
      </c>
      <c r="C1294" t="str">
        <f t="shared" si="62"/>
        <v>Maldives</v>
      </c>
      <c r="D1294">
        <f>VLOOKUP($C1294&amp;D$1,Sheet2!$A$2:$W$219,MATCH(Setup!$B1294,Sheet2!$A$1:$W$1,0),FALSE)</f>
        <v>0.96201894238330321</v>
      </c>
      <c r="E1294">
        <f>VLOOKUP($C1294&amp;E$1,Sheet2!$A$2:$W$219,MATCH(Setup!$B1294,Sheet2!$A$1:$W$1,0),FALSE)</f>
        <v>4.306757694978014</v>
      </c>
    </row>
    <row r="1295" spans="1:5" x14ac:dyDescent="0.4">
      <c r="A1295">
        <f t="shared" si="60"/>
        <v>65</v>
      </c>
      <c r="B1295">
        <f t="shared" si="61"/>
        <v>2018</v>
      </c>
      <c r="C1295" t="str">
        <f t="shared" si="62"/>
        <v>Maldives</v>
      </c>
      <c r="D1295">
        <f>VLOOKUP($C1295&amp;D$1,Sheet2!$A$2:$W$219,MATCH(Setup!$B1295,Sheet2!$A$1:$W$1,0),FALSE)</f>
        <v>0.91000666969213728</v>
      </c>
      <c r="E1295">
        <f>VLOOKUP($C1295&amp;E$1,Sheet2!$A$2:$W$219,MATCH(Setup!$B1295,Sheet2!$A$1:$W$1,0),FALSE)</f>
        <v>92.279405940594046</v>
      </c>
    </row>
    <row r="1296" spans="1:5" x14ac:dyDescent="0.4">
      <c r="A1296">
        <f t="shared" si="60"/>
        <v>65</v>
      </c>
      <c r="B1296">
        <f t="shared" si="61"/>
        <v>2019</v>
      </c>
      <c r="C1296" t="str">
        <f t="shared" si="62"/>
        <v>Maldives</v>
      </c>
      <c r="D1296">
        <f>VLOOKUP($C1296&amp;D$1,Sheet2!$A$2:$W$219,MATCH(Setup!$B1296,Sheet2!$A$1:$W$1,0),FALSE)</f>
        <v>0.88594951591010007</v>
      </c>
      <c r="E1296">
        <f>VLOOKUP($C1296&amp;E$1,Sheet2!$A$2:$W$219,MATCH(Setup!$B1296,Sheet2!$A$1:$W$1,0),FALSE)</f>
        <v>3.0449452761064424</v>
      </c>
    </row>
    <row r="1297" spans="1:5" x14ac:dyDescent="0.4">
      <c r="A1297">
        <f t="shared" si="60"/>
        <v>65</v>
      </c>
      <c r="B1297">
        <f t="shared" si="61"/>
        <v>2020</v>
      </c>
      <c r="C1297" t="str">
        <f t="shared" si="62"/>
        <v>Maldives</v>
      </c>
      <c r="D1297">
        <f>VLOOKUP($C1297&amp;D$1,Sheet2!$A$2:$W$219,MATCH(Setup!$B1297,Sheet2!$A$1:$W$1,0),FALSE)</f>
        <v>1.3649534136563688</v>
      </c>
      <c r="E1297">
        <f>VLOOKUP($C1297&amp;E$1,Sheet2!$A$2:$W$219,MATCH(Setup!$B1297,Sheet2!$A$1:$W$1,0),FALSE)</f>
        <v>0.8979032054171765</v>
      </c>
    </row>
    <row r="1298" spans="1:5" x14ac:dyDescent="0.4">
      <c r="A1298">
        <f t="shared" si="60"/>
        <v>65</v>
      </c>
      <c r="B1298">
        <f t="shared" si="61"/>
        <v>2021</v>
      </c>
      <c r="C1298" t="str">
        <f t="shared" si="62"/>
        <v>Maldives</v>
      </c>
      <c r="D1298">
        <f>VLOOKUP($C1298&amp;D$1,Sheet2!$A$2:$W$219,MATCH(Setup!$B1298,Sheet2!$A$1:$W$1,0),FALSE)</f>
        <v>1.8421769095578637</v>
      </c>
      <c r="E1298">
        <f>VLOOKUP($C1298&amp;E$1,Sheet2!$A$2:$W$219,MATCH(Setup!$B1298,Sheet2!$A$1:$W$1,0),FALSE)</f>
        <v>-16.76315087744586</v>
      </c>
    </row>
    <row r="1299" spans="1:5" x14ac:dyDescent="0.4">
      <c r="A1299">
        <f t="shared" si="60"/>
        <v>65</v>
      </c>
      <c r="B1299">
        <f t="shared" si="61"/>
        <v>2022</v>
      </c>
      <c r="C1299" t="str">
        <f t="shared" si="62"/>
        <v>Maldives</v>
      </c>
      <c r="D1299">
        <f>VLOOKUP($C1299&amp;D$1,Sheet2!$A$2:$W$219,MATCH(Setup!$B1299,Sheet2!$A$1:$W$1,0),FALSE)</f>
        <v>1.3465851576284116</v>
      </c>
      <c r="E1299">
        <f>VLOOKUP($C1299&amp;E$1,Sheet2!$A$2:$W$219,MATCH(Setup!$B1299,Sheet2!$A$1:$W$1,0),FALSE)</f>
        <v>35.046692670774881</v>
      </c>
    </row>
    <row r="1300" spans="1:5" x14ac:dyDescent="0.4">
      <c r="A1300">
        <f t="shared" si="60"/>
        <v>65</v>
      </c>
      <c r="B1300">
        <f t="shared" si="61"/>
        <v>2023</v>
      </c>
      <c r="C1300" t="str">
        <f t="shared" si="62"/>
        <v>Maldives</v>
      </c>
      <c r="D1300">
        <f>VLOOKUP($C1300&amp;D$1,Sheet2!$A$2:$W$219,MATCH(Setup!$B1300,Sheet2!$A$1:$W$1,0),FALSE)</f>
        <v>0.76321114559839864</v>
      </c>
      <c r="E1300">
        <f>VLOOKUP($C1300&amp;E$1,Sheet2!$A$2:$W$219,MATCH(Setup!$B1300,Sheet2!$A$1:$W$1,0),FALSE)</f>
        <v>29.990571151252343</v>
      </c>
    </row>
    <row r="1301" spans="1:5" x14ac:dyDescent="0.4">
      <c r="A1301">
        <f t="shared" si="60"/>
        <v>65</v>
      </c>
      <c r="B1301">
        <f t="shared" si="61"/>
        <v>2024</v>
      </c>
      <c r="C1301" t="str">
        <f t="shared" si="62"/>
        <v>Maldives</v>
      </c>
      <c r="D1301" t="str">
        <f>VLOOKUP($C1301&amp;D$1,Sheet2!$A$2:$W$219,MATCH(Setup!$B1301,Sheet2!$A$1:$W$1,0),FALSE)</f>
        <v/>
      </c>
      <c r="E1301">
        <f>VLOOKUP($C1301&amp;E$1,Sheet2!$A$2:$W$219,MATCH(Setup!$B1301,Sheet2!$A$1:$W$1,0),FALSE)</f>
        <v>25.510071738337455</v>
      </c>
    </row>
    <row r="1302" spans="1:5" x14ac:dyDescent="0.4">
      <c r="A1302">
        <f t="shared" si="60"/>
        <v>66</v>
      </c>
      <c r="B1302">
        <f t="shared" si="61"/>
        <v>2005</v>
      </c>
      <c r="C1302" t="str">
        <f t="shared" si="62"/>
        <v>Mauritius</v>
      </c>
      <c r="D1302">
        <f>VLOOKUP($C1302&amp;D$1,Sheet2!$A$2:$W$219,MATCH(Setup!$B1302,Sheet2!$A$1:$W$1,0),FALSE)</f>
        <v>0</v>
      </c>
      <c r="E1302" t="str">
        <f>VLOOKUP($C1302&amp;E$1,Sheet2!$A$2:$W$219,MATCH(Setup!$B1302,Sheet2!$A$1:$W$1,0),FALSE)</f>
        <v/>
      </c>
    </row>
    <row r="1303" spans="1:5" x14ac:dyDescent="0.4">
      <c r="A1303">
        <f t="shared" si="60"/>
        <v>66</v>
      </c>
      <c r="B1303">
        <f t="shared" si="61"/>
        <v>2006</v>
      </c>
      <c r="C1303" t="str">
        <f t="shared" si="62"/>
        <v>Mauritius</v>
      </c>
      <c r="D1303">
        <f>VLOOKUP($C1303&amp;D$1,Sheet2!$A$2:$W$219,MATCH(Setup!$B1303,Sheet2!$A$1:$W$1,0),FALSE)</f>
        <v>0</v>
      </c>
      <c r="E1303" t="str">
        <f>VLOOKUP($C1303&amp;E$1,Sheet2!$A$2:$W$219,MATCH(Setup!$B1303,Sheet2!$A$1:$W$1,0),FALSE)</f>
        <v/>
      </c>
    </row>
    <row r="1304" spans="1:5" x14ac:dyDescent="0.4">
      <c r="A1304">
        <f t="shared" si="60"/>
        <v>66</v>
      </c>
      <c r="B1304">
        <f t="shared" si="61"/>
        <v>2007</v>
      </c>
      <c r="C1304" t="str">
        <f t="shared" si="62"/>
        <v>Mauritius</v>
      </c>
      <c r="D1304">
        <f>VLOOKUP($C1304&amp;D$1,Sheet2!$A$2:$W$219,MATCH(Setup!$B1304,Sheet2!$A$1:$W$1,0),FALSE)</f>
        <v>0</v>
      </c>
      <c r="E1304" t="str">
        <f>VLOOKUP($C1304&amp;E$1,Sheet2!$A$2:$W$219,MATCH(Setup!$B1304,Sheet2!$A$1:$W$1,0),FALSE)</f>
        <v/>
      </c>
    </row>
    <row r="1305" spans="1:5" x14ac:dyDescent="0.4">
      <c r="A1305">
        <f t="shared" si="60"/>
        <v>66</v>
      </c>
      <c r="B1305">
        <f t="shared" si="61"/>
        <v>2008</v>
      </c>
      <c r="C1305" t="str">
        <f t="shared" si="62"/>
        <v>Mauritius</v>
      </c>
      <c r="D1305">
        <f>VLOOKUP($C1305&amp;D$1,Sheet2!$A$2:$W$219,MATCH(Setup!$B1305,Sheet2!$A$1:$W$1,0),FALSE)</f>
        <v>0</v>
      </c>
      <c r="E1305" t="str">
        <f>VLOOKUP($C1305&amp;E$1,Sheet2!$A$2:$W$219,MATCH(Setup!$B1305,Sheet2!$A$1:$W$1,0),FALSE)</f>
        <v/>
      </c>
    </row>
    <row r="1306" spans="1:5" x14ac:dyDescent="0.4">
      <c r="A1306">
        <f t="shared" si="60"/>
        <v>66</v>
      </c>
      <c r="B1306">
        <f t="shared" si="61"/>
        <v>2009</v>
      </c>
      <c r="C1306" t="str">
        <f t="shared" si="62"/>
        <v>Mauritius</v>
      </c>
      <c r="D1306">
        <f>VLOOKUP($C1306&amp;D$1,Sheet2!$A$2:$W$219,MATCH(Setup!$B1306,Sheet2!$A$1:$W$1,0),FALSE)</f>
        <v>2.1304346175021047</v>
      </c>
      <c r="E1306">
        <f>VLOOKUP($C1306&amp;E$1,Sheet2!$A$2:$W$219,MATCH(Setup!$B1306,Sheet2!$A$1:$W$1,0),FALSE)</f>
        <v>5.3492561795677638</v>
      </c>
    </row>
    <row r="1307" spans="1:5" x14ac:dyDescent="0.4">
      <c r="A1307">
        <f t="shared" si="60"/>
        <v>66</v>
      </c>
      <c r="B1307">
        <f t="shared" si="61"/>
        <v>2010</v>
      </c>
      <c r="C1307" t="str">
        <f t="shared" si="62"/>
        <v>Mauritius</v>
      </c>
      <c r="D1307">
        <f>VLOOKUP($C1307&amp;D$1,Sheet2!$A$2:$W$219,MATCH(Setup!$B1307,Sheet2!$A$1:$W$1,0),FALSE)</f>
        <v>2.8370580361176607</v>
      </c>
      <c r="E1307">
        <f>VLOOKUP($C1307&amp;E$1,Sheet2!$A$2:$W$219,MATCH(Setup!$B1307,Sheet2!$A$1:$W$1,0),FALSE)</f>
        <v>4.6005525238651206</v>
      </c>
    </row>
    <row r="1308" spans="1:5" x14ac:dyDescent="0.4">
      <c r="A1308">
        <f t="shared" si="60"/>
        <v>66</v>
      </c>
      <c r="B1308">
        <f t="shared" si="61"/>
        <v>2011</v>
      </c>
      <c r="C1308" t="str">
        <f t="shared" si="62"/>
        <v>Mauritius</v>
      </c>
      <c r="D1308">
        <f>VLOOKUP($C1308&amp;D$1,Sheet2!$A$2:$W$219,MATCH(Setup!$B1308,Sheet2!$A$1:$W$1,0),FALSE)</f>
        <v>2.8372558458952803</v>
      </c>
      <c r="E1308">
        <f>VLOOKUP($C1308&amp;E$1,Sheet2!$A$2:$W$219,MATCH(Setup!$B1308,Sheet2!$A$1:$W$1,0),FALSE)</f>
        <v>6.241999209219391</v>
      </c>
    </row>
    <row r="1309" spans="1:5" x14ac:dyDescent="0.4">
      <c r="A1309">
        <f t="shared" si="60"/>
        <v>66</v>
      </c>
      <c r="B1309">
        <f t="shared" si="61"/>
        <v>2012</v>
      </c>
      <c r="C1309" t="str">
        <f t="shared" si="62"/>
        <v>Mauritius</v>
      </c>
      <c r="D1309">
        <f>VLOOKUP($C1309&amp;D$1,Sheet2!$A$2:$W$219,MATCH(Setup!$B1309,Sheet2!$A$1:$W$1,0),FALSE)</f>
        <v>2.8032109015858584</v>
      </c>
      <c r="E1309">
        <f>VLOOKUP($C1309&amp;E$1,Sheet2!$A$2:$W$219,MATCH(Setup!$B1309,Sheet2!$A$1:$W$1,0),FALSE)</f>
        <v>3.8329754495159798</v>
      </c>
    </row>
    <row r="1310" spans="1:5" x14ac:dyDescent="0.4">
      <c r="A1310">
        <f t="shared" si="60"/>
        <v>66</v>
      </c>
      <c r="B1310">
        <f t="shared" si="61"/>
        <v>2013</v>
      </c>
      <c r="C1310" t="str">
        <f t="shared" si="62"/>
        <v>Mauritius</v>
      </c>
      <c r="D1310">
        <f>VLOOKUP($C1310&amp;D$1,Sheet2!$A$2:$W$219,MATCH(Setup!$B1310,Sheet2!$A$1:$W$1,0),FALSE)</f>
        <v>2.7348806158553716</v>
      </c>
      <c r="E1310">
        <f>VLOOKUP($C1310&amp;E$1,Sheet2!$A$2:$W$219,MATCH(Setup!$B1310,Sheet2!$A$1:$W$1,0),FALSE)</f>
        <v>5.4813745150657667</v>
      </c>
    </row>
    <row r="1311" spans="1:5" x14ac:dyDescent="0.4">
      <c r="A1311">
        <f t="shared" si="60"/>
        <v>66</v>
      </c>
      <c r="B1311">
        <f t="shared" si="61"/>
        <v>2014</v>
      </c>
      <c r="C1311" t="str">
        <f t="shared" si="62"/>
        <v>Mauritius</v>
      </c>
      <c r="D1311">
        <f>VLOOKUP($C1311&amp;D$1,Sheet2!$A$2:$W$219,MATCH(Setup!$B1311,Sheet2!$A$1:$W$1,0),FALSE)</f>
        <v>2.7075941469726712</v>
      </c>
      <c r="E1311">
        <f>VLOOKUP($C1311&amp;E$1,Sheet2!$A$2:$W$219,MATCH(Setup!$B1311,Sheet2!$A$1:$W$1,0),FALSE)</f>
        <v>2.4142981230646008</v>
      </c>
    </row>
    <row r="1312" spans="1:5" x14ac:dyDescent="0.4">
      <c r="A1312">
        <f t="shared" si="60"/>
        <v>66</v>
      </c>
      <c r="B1312">
        <f t="shared" si="61"/>
        <v>2015</v>
      </c>
      <c r="C1312" t="str">
        <f t="shared" si="62"/>
        <v>Mauritius</v>
      </c>
      <c r="D1312">
        <f>VLOOKUP($C1312&amp;D$1,Sheet2!$A$2:$W$219,MATCH(Setup!$B1312,Sheet2!$A$1:$W$1,0),FALSE)</f>
        <v>2.6845255184746151</v>
      </c>
      <c r="E1312">
        <f>VLOOKUP($C1312&amp;E$1,Sheet2!$A$2:$W$219,MATCH(Setup!$B1312,Sheet2!$A$1:$W$1,0),FALSE)</f>
        <v>1.9076638832882411</v>
      </c>
    </row>
    <row r="1313" spans="1:5" x14ac:dyDescent="0.4">
      <c r="A1313">
        <f t="shared" si="60"/>
        <v>66</v>
      </c>
      <c r="B1313">
        <f t="shared" si="61"/>
        <v>2016</v>
      </c>
      <c r="C1313" t="str">
        <f t="shared" si="62"/>
        <v>Mauritius</v>
      </c>
      <c r="D1313">
        <f>VLOOKUP($C1313&amp;D$1,Sheet2!$A$2:$W$219,MATCH(Setup!$B1313,Sheet2!$A$1:$W$1,0),FALSE)</f>
        <v>2.1863394058107812</v>
      </c>
      <c r="E1313">
        <f>VLOOKUP($C1313&amp;E$1,Sheet2!$A$2:$W$219,MATCH(Setup!$B1313,Sheet2!$A$1:$W$1,0),FALSE)</f>
        <v>2.3802164720753334</v>
      </c>
    </row>
    <row r="1314" spans="1:5" x14ac:dyDescent="0.4">
      <c r="A1314">
        <f t="shared" si="60"/>
        <v>66</v>
      </c>
      <c r="B1314">
        <f t="shared" si="61"/>
        <v>2017</v>
      </c>
      <c r="C1314" t="str">
        <f t="shared" si="62"/>
        <v>Mauritius</v>
      </c>
      <c r="D1314">
        <f>VLOOKUP($C1314&amp;D$1,Sheet2!$A$2:$W$219,MATCH(Setup!$B1314,Sheet2!$A$1:$W$1,0),FALSE)</f>
        <v>2.0184098650949811</v>
      </c>
      <c r="E1314">
        <f>VLOOKUP($C1314&amp;E$1,Sheet2!$A$2:$W$219,MATCH(Setup!$B1314,Sheet2!$A$1:$W$1,0),FALSE)</f>
        <v>3.771852065464707</v>
      </c>
    </row>
    <row r="1315" spans="1:5" x14ac:dyDescent="0.4">
      <c r="A1315">
        <f t="shared" si="60"/>
        <v>66</v>
      </c>
      <c r="B1315">
        <f t="shared" si="61"/>
        <v>2018</v>
      </c>
      <c r="C1315" t="str">
        <f t="shared" si="62"/>
        <v>Mauritius</v>
      </c>
      <c r="D1315">
        <f>VLOOKUP($C1315&amp;D$1,Sheet2!$A$2:$W$219,MATCH(Setup!$B1315,Sheet2!$A$1:$W$1,0),FALSE)</f>
        <v>1.5972484775628109</v>
      </c>
      <c r="E1315">
        <f>VLOOKUP($C1315&amp;E$1,Sheet2!$A$2:$W$219,MATCH(Setup!$B1315,Sheet2!$A$1:$W$1,0),FALSE)</f>
        <v>2.2756967529991878</v>
      </c>
    </row>
    <row r="1316" spans="1:5" x14ac:dyDescent="0.4">
      <c r="A1316">
        <f t="shared" si="60"/>
        <v>66</v>
      </c>
      <c r="B1316">
        <f t="shared" si="61"/>
        <v>2019</v>
      </c>
      <c r="C1316" t="str">
        <f t="shared" si="62"/>
        <v>Mauritius</v>
      </c>
      <c r="D1316">
        <f>VLOOKUP($C1316&amp;D$1,Sheet2!$A$2:$W$219,MATCH(Setup!$B1316,Sheet2!$A$1:$W$1,0),FALSE)</f>
        <v>1.6599035208891759</v>
      </c>
      <c r="E1316">
        <f>VLOOKUP($C1316&amp;E$1,Sheet2!$A$2:$W$219,MATCH(Setup!$B1316,Sheet2!$A$1:$W$1,0),FALSE)</f>
        <v>3.0576977675183143</v>
      </c>
    </row>
    <row r="1317" spans="1:5" x14ac:dyDescent="0.4">
      <c r="A1317">
        <f t="shared" si="60"/>
        <v>66</v>
      </c>
      <c r="B1317">
        <f t="shared" si="61"/>
        <v>2020</v>
      </c>
      <c r="C1317" t="str">
        <f t="shared" si="62"/>
        <v>Mauritius</v>
      </c>
      <c r="D1317">
        <f>VLOOKUP($C1317&amp;D$1,Sheet2!$A$2:$W$219,MATCH(Setup!$B1317,Sheet2!$A$1:$W$1,0),FALSE)</f>
        <v>2.0050212954775768</v>
      </c>
      <c r="E1317">
        <f>VLOOKUP($C1317&amp;E$1,Sheet2!$A$2:$W$219,MATCH(Setup!$B1317,Sheet2!$A$1:$W$1,0),FALSE)</f>
        <v>1.1910935144844623</v>
      </c>
    </row>
    <row r="1318" spans="1:5" x14ac:dyDescent="0.4">
      <c r="A1318">
        <f t="shared" si="60"/>
        <v>66</v>
      </c>
      <c r="B1318">
        <f t="shared" si="61"/>
        <v>2021</v>
      </c>
      <c r="C1318" t="str">
        <f t="shared" si="62"/>
        <v>Mauritius</v>
      </c>
      <c r="D1318">
        <f>VLOOKUP($C1318&amp;D$1,Sheet2!$A$2:$W$219,MATCH(Setup!$B1318,Sheet2!$A$1:$W$1,0),FALSE)</f>
        <v>2.573790712625267</v>
      </c>
      <c r="E1318">
        <f>VLOOKUP($C1318&amp;E$1,Sheet2!$A$2:$W$219,MATCH(Setup!$B1318,Sheet2!$A$1:$W$1,0),FALSE)</f>
        <v>3.2025314189904552</v>
      </c>
    </row>
    <row r="1319" spans="1:5" x14ac:dyDescent="0.4">
      <c r="A1319">
        <f t="shared" si="60"/>
        <v>66</v>
      </c>
      <c r="B1319">
        <f t="shared" si="61"/>
        <v>2022</v>
      </c>
      <c r="C1319" t="str">
        <f t="shared" si="62"/>
        <v>Mauritius</v>
      </c>
      <c r="D1319">
        <f>VLOOKUP($C1319&amp;D$1,Sheet2!$A$2:$W$219,MATCH(Setup!$B1319,Sheet2!$A$1:$W$1,0),FALSE)</f>
        <v>1.9125013218715581</v>
      </c>
      <c r="E1319">
        <f>VLOOKUP($C1319&amp;E$1,Sheet2!$A$2:$W$219,MATCH(Setup!$B1319,Sheet2!$A$1:$W$1,0),FALSE)</f>
        <v>3.9238296602993183</v>
      </c>
    </row>
    <row r="1320" spans="1:5" x14ac:dyDescent="0.4">
      <c r="A1320">
        <f t="shared" si="60"/>
        <v>66</v>
      </c>
      <c r="B1320">
        <f t="shared" si="61"/>
        <v>2023</v>
      </c>
      <c r="C1320" t="str">
        <f t="shared" si="62"/>
        <v>Mauritius</v>
      </c>
      <c r="D1320">
        <f>VLOOKUP($C1320&amp;D$1,Sheet2!$A$2:$W$219,MATCH(Setup!$B1320,Sheet2!$A$1:$W$1,0),FALSE)</f>
        <v>1.4710524353647283</v>
      </c>
      <c r="E1320">
        <f>VLOOKUP($C1320&amp;E$1,Sheet2!$A$2:$W$219,MATCH(Setup!$B1320,Sheet2!$A$1:$W$1,0),FALSE)</f>
        <v>6.944937607390381</v>
      </c>
    </row>
    <row r="1321" spans="1:5" x14ac:dyDescent="0.4">
      <c r="A1321">
        <f t="shared" si="60"/>
        <v>66</v>
      </c>
      <c r="B1321">
        <f t="shared" si="61"/>
        <v>2024</v>
      </c>
      <c r="C1321" t="str">
        <f t="shared" si="62"/>
        <v>Mauritius</v>
      </c>
      <c r="D1321">
        <f>VLOOKUP($C1321&amp;D$1,Sheet2!$A$2:$W$219,MATCH(Setup!$B1321,Sheet2!$A$1:$W$1,0),FALSE)</f>
        <v>0</v>
      </c>
      <c r="E1321" t="str">
        <f>VLOOKUP($C1321&amp;E$1,Sheet2!$A$2:$W$219,MATCH(Setup!$B1321,Sheet2!$A$1:$W$1,0),FALSE)</f>
        <v/>
      </c>
    </row>
    <row r="1322" spans="1:5" x14ac:dyDescent="0.4">
      <c r="A1322">
        <f t="shared" si="60"/>
        <v>67</v>
      </c>
      <c r="B1322">
        <f t="shared" si="61"/>
        <v>2005</v>
      </c>
      <c r="C1322" t="str">
        <f t="shared" si="62"/>
        <v>Mexico</v>
      </c>
      <c r="D1322" t="str">
        <f>VLOOKUP($C1322&amp;D$1,Sheet2!$A$2:$W$219,MATCH(Setup!$B1322,Sheet2!$A$1:$W$1,0),FALSE)</f>
        <v/>
      </c>
      <c r="E1322">
        <f>VLOOKUP($C1322&amp;E$1,Sheet2!$A$2:$W$219,MATCH(Setup!$B1322,Sheet2!$A$1:$W$1,0),FALSE)</f>
        <v>3.9978555480389635</v>
      </c>
    </row>
    <row r="1323" spans="1:5" x14ac:dyDescent="0.4">
      <c r="A1323">
        <f t="shared" si="60"/>
        <v>67</v>
      </c>
      <c r="B1323">
        <f t="shared" si="61"/>
        <v>2006</v>
      </c>
      <c r="C1323" t="str">
        <f t="shared" si="62"/>
        <v>Mexico</v>
      </c>
      <c r="D1323" t="str">
        <f>VLOOKUP($C1323&amp;D$1,Sheet2!$A$2:$W$219,MATCH(Setup!$B1323,Sheet2!$A$1:$W$1,0),FALSE)</f>
        <v/>
      </c>
      <c r="E1323">
        <f>VLOOKUP($C1323&amp;E$1,Sheet2!$A$2:$W$219,MATCH(Setup!$B1323,Sheet2!$A$1:$W$1,0),FALSE)</f>
        <v>3.0407117163944011</v>
      </c>
    </row>
    <row r="1324" spans="1:5" x14ac:dyDescent="0.4">
      <c r="A1324">
        <f t="shared" si="60"/>
        <v>67</v>
      </c>
      <c r="B1324">
        <f t="shared" si="61"/>
        <v>2007</v>
      </c>
      <c r="C1324" t="str">
        <f t="shared" si="62"/>
        <v>Mexico</v>
      </c>
      <c r="D1324" t="str">
        <f>VLOOKUP($C1324&amp;D$1,Sheet2!$A$2:$W$219,MATCH(Setup!$B1324,Sheet2!$A$1:$W$1,0),FALSE)</f>
        <v/>
      </c>
      <c r="E1324">
        <f>VLOOKUP($C1324&amp;E$1,Sheet2!$A$2:$W$219,MATCH(Setup!$B1324,Sheet2!$A$1:$W$1,0),FALSE)</f>
        <v>1.5838233684461065</v>
      </c>
    </row>
    <row r="1325" spans="1:5" x14ac:dyDescent="0.4">
      <c r="A1325">
        <f t="shared" si="60"/>
        <v>67</v>
      </c>
      <c r="B1325">
        <f t="shared" si="61"/>
        <v>2008</v>
      </c>
      <c r="C1325" t="str">
        <f t="shared" si="62"/>
        <v>Mexico</v>
      </c>
      <c r="D1325" t="str">
        <f>VLOOKUP($C1325&amp;D$1,Sheet2!$A$2:$W$219,MATCH(Setup!$B1325,Sheet2!$A$1:$W$1,0),FALSE)</f>
        <v/>
      </c>
      <c r="E1325">
        <f>VLOOKUP($C1325&amp;E$1,Sheet2!$A$2:$W$219,MATCH(Setup!$B1325,Sheet2!$A$1:$W$1,0),FALSE)</f>
        <v>0.84923832169945612</v>
      </c>
    </row>
    <row r="1326" spans="1:5" x14ac:dyDescent="0.4">
      <c r="A1326">
        <f t="shared" si="60"/>
        <v>67</v>
      </c>
      <c r="B1326">
        <f t="shared" si="61"/>
        <v>2009</v>
      </c>
      <c r="C1326" t="str">
        <f t="shared" si="62"/>
        <v>Mexico</v>
      </c>
      <c r="D1326">
        <f>VLOOKUP($C1326&amp;D$1,Sheet2!$A$2:$W$219,MATCH(Setup!$B1326,Sheet2!$A$1:$W$1,0),FALSE)</f>
        <v>1199.0033883386966</v>
      </c>
      <c r="E1326">
        <f>VLOOKUP($C1326&amp;E$1,Sheet2!$A$2:$W$219,MATCH(Setup!$B1326,Sheet2!$A$1:$W$1,0),FALSE)</f>
        <v>1.0960747899734755</v>
      </c>
    </row>
    <row r="1327" spans="1:5" x14ac:dyDescent="0.4">
      <c r="A1327">
        <f t="shared" si="60"/>
        <v>67</v>
      </c>
      <c r="B1327">
        <f t="shared" si="61"/>
        <v>2010</v>
      </c>
      <c r="C1327" t="str">
        <f t="shared" si="62"/>
        <v>Mexico</v>
      </c>
      <c r="D1327">
        <f>VLOOKUP($C1327&amp;D$1,Sheet2!$A$2:$W$219,MATCH(Setup!$B1327,Sheet2!$A$1:$W$1,0),FALSE)</f>
        <v>1461.3803102815107</v>
      </c>
      <c r="E1327">
        <f>VLOOKUP($C1327&amp;E$1,Sheet2!$A$2:$W$219,MATCH(Setup!$B1327,Sheet2!$A$1:$W$1,0),FALSE)</f>
        <v>1.3987403852199609</v>
      </c>
    </row>
    <row r="1328" spans="1:5" x14ac:dyDescent="0.4">
      <c r="A1328">
        <f t="shared" ref="A1328:A1391" si="63">A1308+1</f>
        <v>67</v>
      </c>
      <c r="B1328">
        <f t="shared" ref="B1328:B1391" si="64">B1308</f>
        <v>2011</v>
      </c>
      <c r="C1328" t="str">
        <f t="shared" si="62"/>
        <v>Mexico</v>
      </c>
      <c r="D1328">
        <f>VLOOKUP($C1328&amp;D$1,Sheet2!$A$2:$W$219,MATCH(Setup!$B1328,Sheet2!$A$1:$W$1,0),FALSE)</f>
        <v>1411.9827650828095</v>
      </c>
      <c r="E1328">
        <f>VLOOKUP($C1328&amp;E$1,Sheet2!$A$2:$W$219,MATCH(Setup!$B1328,Sheet2!$A$1:$W$1,0),FALSE)</f>
        <v>1.4463210518988157</v>
      </c>
    </row>
    <row r="1329" spans="1:5" x14ac:dyDescent="0.4">
      <c r="A1329">
        <f t="shared" si="63"/>
        <v>67</v>
      </c>
      <c r="B1329">
        <f t="shared" si="64"/>
        <v>2012</v>
      </c>
      <c r="C1329" t="str">
        <f t="shared" si="62"/>
        <v>Mexico</v>
      </c>
      <c r="D1329">
        <f>VLOOKUP($C1329&amp;D$1,Sheet2!$A$2:$W$219,MATCH(Setup!$B1329,Sheet2!$A$1:$W$1,0),FALSE)</f>
        <v>1363.4482888336674</v>
      </c>
      <c r="E1329">
        <f>VLOOKUP($C1329&amp;E$1,Sheet2!$A$2:$W$219,MATCH(Setup!$B1329,Sheet2!$A$1:$W$1,0),FALSE)</f>
        <v>1.4400746031187419</v>
      </c>
    </row>
    <row r="1330" spans="1:5" x14ac:dyDescent="0.4">
      <c r="A1330">
        <f t="shared" si="63"/>
        <v>67</v>
      </c>
      <c r="B1330">
        <f t="shared" si="64"/>
        <v>2013</v>
      </c>
      <c r="C1330" t="str">
        <f t="shared" si="62"/>
        <v>Mexico</v>
      </c>
      <c r="D1330">
        <f>VLOOKUP($C1330&amp;D$1,Sheet2!$A$2:$W$219,MATCH(Setup!$B1330,Sheet2!$A$1:$W$1,0),FALSE)</f>
        <v>1375.5289076997999</v>
      </c>
      <c r="E1330">
        <f>VLOOKUP($C1330&amp;E$1,Sheet2!$A$2:$W$219,MATCH(Setup!$B1330,Sheet2!$A$1:$W$1,0),FALSE)</f>
        <v>1.3682963250224958</v>
      </c>
    </row>
    <row r="1331" spans="1:5" x14ac:dyDescent="0.4">
      <c r="A1331">
        <f t="shared" si="63"/>
        <v>67</v>
      </c>
      <c r="B1331">
        <f t="shared" si="64"/>
        <v>2014</v>
      </c>
      <c r="C1331" t="str">
        <f t="shared" si="62"/>
        <v>Mexico</v>
      </c>
      <c r="D1331">
        <f>VLOOKUP($C1331&amp;D$1,Sheet2!$A$2:$W$219,MATCH(Setup!$B1331,Sheet2!$A$1:$W$1,0),FALSE)</f>
        <v>1243.1754653596029</v>
      </c>
      <c r="E1331">
        <f>VLOOKUP($C1331&amp;E$1,Sheet2!$A$2:$W$219,MATCH(Setup!$B1331,Sheet2!$A$1:$W$1,0),FALSE)</f>
        <v>1.2063589613146946</v>
      </c>
    </row>
    <row r="1332" spans="1:5" x14ac:dyDescent="0.4">
      <c r="A1332">
        <f t="shared" si="63"/>
        <v>67</v>
      </c>
      <c r="B1332">
        <f t="shared" si="64"/>
        <v>2015</v>
      </c>
      <c r="C1332" t="str">
        <f t="shared" si="62"/>
        <v>Mexico</v>
      </c>
      <c r="D1332">
        <f>VLOOKUP($C1332&amp;D$1,Sheet2!$A$2:$W$219,MATCH(Setup!$B1332,Sheet2!$A$1:$W$1,0),FALSE)</f>
        <v>1213.0629945498397</v>
      </c>
      <c r="E1332">
        <f>VLOOKUP($C1332&amp;E$1,Sheet2!$A$2:$W$219,MATCH(Setup!$B1332,Sheet2!$A$1:$W$1,0),FALSE)</f>
        <v>1.1544257173778714</v>
      </c>
    </row>
    <row r="1333" spans="1:5" x14ac:dyDescent="0.4">
      <c r="A1333">
        <f t="shared" si="63"/>
        <v>67</v>
      </c>
      <c r="B1333">
        <f t="shared" si="64"/>
        <v>2016</v>
      </c>
      <c r="C1333" t="str">
        <f t="shared" si="62"/>
        <v>Mexico</v>
      </c>
      <c r="D1333">
        <f>VLOOKUP($C1333&amp;D$1,Sheet2!$A$2:$W$219,MATCH(Setup!$B1333,Sheet2!$A$1:$W$1,0),FALSE)</f>
        <v>1394.5039027922505</v>
      </c>
      <c r="E1333">
        <f>VLOOKUP($C1333&amp;E$1,Sheet2!$A$2:$W$219,MATCH(Setup!$B1333,Sheet2!$A$1:$W$1,0),FALSE)</f>
        <v>1.2218353005138245</v>
      </c>
    </row>
    <row r="1334" spans="1:5" x14ac:dyDescent="0.4">
      <c r="A1334">
        <f t="shared" si="63"/>
        <v>67</v>
      </c>
      <c r="B1334">
        <f t="shared" si="64"/>
        <v>2017</v>
      </c>
      <c r="C1334" t="str">
        <f t="shared" si="62"/>
        <v>Mexico</v>
      </c>
      <c r="D1334">
        <f>VLOOKUP($C1334&amp;D$1,Sheet2!$A$2:$W$219,MATCH(Setup!$B1334,Sheet2!$A$1:$W$1,0),FALSE)</f>
        <v>1901.1503076405065</v>
      </c>
      <c r="E1334">
        <f>VLOOKUP($C1334&amp;E$1,Sheet2!$A$2:$W$219,MATCH(Setup!$B1334,Sheet2!$A$1:$W$1,0),FALSE)</f>
        <v>1.2130818000263293</v>
      </c>
    </row>
    <row r="1335" spans="1:5" x14ac:dyDescent="0.4">
      <c r="A1335">
        <f t="shared" si="63"/>
        <v>67</v>
      </c>
      <c r="B1335">
        <f t="shared" si="64"/>
        <v>2018</v>
      </c>
      <c r="C1335" t="str">
        <f t="shared" si="62"/>
        <v>Mexico</v>
      </c>
      <c r="D1335">
        <f>VLOOKUP($C1335&amp;D$1,Sheet2!$A$2:$W$219,MATCH(Setup!$B1335,Sheet2!$A$1:$W$1,0),FALSE)</f>
        <v>2223.6571663302643</v>
      </c>
      <c r="E1335">
        <f>VLOOKUP($C1335&amp;E$1,Sheet2!$A$2:$W$219,MATCH(Setup!$B1335,Sheet2!$A$1:$W$1,0),FALSE)</f>
        <v>1.3242585744232167</v>
      </c>
    </row>
    <row r="1336" spans="1:5" x14ac:dyDescent="0.4">
      <c r="A1336">
        <f t="shared" si="63"/>
        <v>67</v>
      </c>
      <c r="B1336">
        <f t="shared" si="64"/>
        <v>2019</v>
      </c>
      <c r="C1336" t="str">
        <f t="shared" si="62"/>
        <v>Mexico</v>
      </c>
      <c r="D1336">
        <f>VLOOKUP($C1336&amp;D$1,Sheet2!$A$2:$W$219,MATCH(Setup!$B1336,Sheet2!$A$1:$W$1,0),FALSE)</f>
        <v>2180.1717051665996</v>
      </c>
      <c r="E1336">
        <f>VLOOKUP($C1336&amp;E$1,Sheet2!$A$2:$W$219,MATCH(Setup!$B1336,Sheet2!$A$1:$W$1,0),FALSE)</f>
        <v>1.3848213252497339</v>
      </c>
    </row>
    <row r="1337" spans="1:5" x14ac:dyDescent="0.4">
      <c r="A1337">
        <f t="shared" si="63"/>
        <v>67</v>
      </c>
      <c r="B1337">
        <f t="shared" si="64"/>
        <v>2020</v>
      </c>
      <c r="C1337" t="str">
        <f t="shared" si="62"/>
        <v>Mexico</v>
      </c>
      <c r="D1337">
        <f>VLOOKUP($C1337&amp;D$1,Sheet2!$A$2:$W$219,MATCH(Setup!$B1337,Sheet2!$A$1:$W$1,0),FALSE)</f>
        <v>2561.1533552398619</v>
      </c>
      <c r="E1337">
        <f>VLOOKUP($C1337&amp;E$1,Sheet2!$A$2:$W$219,MATCH(Setup!$B1337,Sheet2!$A$1:$W$1,0),FALSE)</f>
        <v>0.91700813895760747</v>
      </c>
    </row>
    <row r="1338" spans="1:5" x14ac:dyDescent="0.4">
      <c r="A1338">
        <f t="shared" si="63"/>
        <v>67</v>
      </c>
      <c r="B1338">
        <f t="shared" si="64"/>
        <v>2021</v>
      </c>
      <c r="C1338" t="str">
        <f t="shared" si="62"/>
        <v>Mexico</v>
      </c>
      <c r="D1338">
        <f>VLOOKUP($C1338&amp;D$1,Sheet2!$A$2:$W$219,MATCH(Setup!$B1338,Sheet2!$A$1:$W$1,0),FALSE)</f>
        <v>2407.350886865594</v>
      </c>
      <c r="E1338">
        <f>VLOOKUP($C1338&amp;E$1,Sheet2!$A$2:$W$219,MATCH(Setup!$B1338,Sheet2!$A$1:$W$1,0),FALSE)</f>
        <v>2.1447465424183036</v>
      </c>
    </row>
    <row r="1339" spans="1:5" x14ac:dyDescent="0.4">
      <c r="A1339">
        <f t="shared" si="63"/>
        <v>67</v>
      </c>
      <c r="B1339">
        <f t="shared" si="64"/>
        <v>2022</v>
      </c>
      <c r="C1339" t="str">
        <f t="shared" si="62"/>
        <v>Mexico</v>
      </c>
      <c r="D1339">
        <f>VLOOKUP($C1339&amp;D$1,Sheet2!$A$2:$W$219,MATCH(Setup!$B1339,Sheet2!$A$1:$W$1,0),FALSE)</f>
        <v>1308.616470813887</v>
      </c>
      <c r="E1339">
        <f>VLOOKUP($C1339&amp;E$1,Sheet2!$A$2:$W$219,MATCH(Setup!$B1339,Sheet2!$A$1:$W$1,0),FALSE)</f>
        <v>1.8834749403086692</v>
      </c>
    </row>
    <row r="1340" spans="1:5" x14ac:dyDescent="0.4">
      <c r="A1340">
        <f t="shared" si="63"/>
        <v>67</v>
      </c>
      <c r="B1340">
        <f t="shared" si="64"/>
        <v>2023</v>
      </c>
      <c r="C1340" t="str">
        <f t="shared" si="62"/>
        <v>Mexico</v>
      </c>
      <c r="D1340">
        <f>VLOOKUP($C1340&amp;D$1,Sheet2!$A$2:$W$219,MATCH(Setup!$B1340,Sheet2!$A$1:$W$1,0),FALSE)</f>
        <v>1159.5705609787112</v>
      </c>
      <c r="E1340">
        <f>VLOOKUP($C1340&amp;E$1,Sheet2!$A$2:$W$219,MATCH(Setup!$B1340,Sheet2!$A$1:$W$1,0),FALSE)</f>
        <v>1.6121513523694089</v>
      </c>
    </row>
    <row r="1341" spans="1:5" x14ac:dyDescent="0.4">
      <c r="A1341">
        <f t="shared" si="63"/>
        <v>67</v>
      </c>
      <c r="B1341">
        <f t="shared" si="64"/>
        <v>2024</v>
      </c>
      <c r="C1341" t="str">
        <f t="shared" si="62"/>
        <v>Mexico</v>
      </c>
      <c r="D1341" t="str">
        <f>VLOOKUP($C1341&amp;D$1,Sheet2!$A$2:$W$219,MATCH(Setup!$B1341,Sheet2!$A$1:$W$1,0),FALSE)</f>
        <v/>
      </c>
      <c r="E1341">
        <f>VLOOKUP($C1341&amp;E$1,Sheet2!$A$2:$W$219,MATCH(Setup!$B1341,Sheet2!$A$1:$W$1,0),FALSE)</f>
        <v>1.3887809284336297</v>
      </c>
    </row>
    <row r="1342" spans="1:5" ht="27" x14ac:dyDescent="0.4">
      <c r="A1342">
        <f t="shared" si="63"/>
        <v>68</v>
      </c>
      <c r="B1342">
        <f t="shared" si="64"/>
        <v>2005</v>
      </c>
      <c r="C1342" t="str">
        <f t="shared" si="62"/>
        <v>Moldova, Rep. of</v>
      </c>
      <c r="D1342" t="str">
        <f>VLOOKUP($C1342&amp;D$1,Sheet2!$A$2:$W$219,MATCH(Setup!$B1342,Sheet2!$A$1:$W$1,0),FALSE)</f>
        <v/>
      </c>
      <c r="E1342" t="str">
        <f>VLOOKUP($C1342&amp;E$1,Sheet2!$A$2:$W$219,MATCH(Setup!$B1342,Sheet2!$A$1:$W$1,0),FALSE)</f>
        <v/>
      </c>
    </row>
    <row r="1343" spans="1:5" ht="27" x14ac:dyDescent="0.4">
      <c r="A1343">
        <f t="shared" si="63"/>
        <v>68</v>
      </c>
      <c r="B1343">
        <f t="shared" si="64"/>
        <v>2006</v>
      </c>
      <c r="C1343" t="str">
        <f t="shared" si="62"/>
        <v>Moldova, Rep. of</v>
      </c>
      <c r="D1343">
        <f>VLOOKUP($C1343&amp;D$1,Sheet2!$A$2:$W$219,MATCH(Setup!$B1343,Sheet2!$A$1:$W$1,0),FALSE)</f>
        <v>0</v>
      </c>
      <c r="E1343" t="str">
        <f>VLOOKUP($C1343&amp;E$1,Sheet2!$A$2:$W$219,MATCH(Setup!$B1343,Sheet2!$A$1:$W$1,0),FALSE)</f>
        <v/>
      </c>
    </row>
    <row r="1344" spans="1:5" ht="27" x14ac:dyDescent="0.4">
      <c r="A1344">
        <f t="shared" si="63"/>
        <v>68</v>
      </c>
      <c r="B1344">
        <f t="shared" si="64"/>
        <v>2007</v>
      </c>
      <c r="C1344" t="str">
        <f t="shared" si="62"/>
        <v>Moldova, Rep. of</v>
      </c>
      <c r="D1344">
        <f>VLOOKUP($C1344&amp;D$1,Sheet2!$A$2:$W$219,MATCH(Setup!$B1344,Sheet2!$A$1:$W$1,0),FALSE)</f>
        <v>0</v>
      </c>
      <c r="E1344" t="str">
        <f>VLOOKUP($C1344&amp;E$1,Sheet2!$A$2:$W$219,MATCH(Setup!$B1344,Sheet2!$A$1:$W$1,0),FALSE)</f>
        <v/>
      </c>
    </row>
    <row r="1345" spans="1:5" ht="27" x14ac:dyDescent="0.4">
      <c r="A1345">
        <f t="shared" si="63"/>
        <v>68</v>
      </c>
      <c r="B1345">
        <f t="shared" si="64"/>
        <v>2008</v>
      </c>
      <c r="C1345" t="str">
        <f t="shared" si="62"/>
        <v>Moldova, Rep. of</v>
      </c>
      <c r="D1345">
        <f>VLOOKUP($C1345&amp;D$1,Sheet2!$A$2:$W$219,MATCH(Setup!$B1345,Sheet2!$A$1:$W$1,0),FALSE)</f>
        <v>0</v>
      </c>
      <c r="E1345" t="str">
        <f>VLOOKUP($C1345&amp;E$1,Sheet2!$A$2:$W$219,MATCH(Setup!$B1345,Sheet2!$A$1:$W$1,0),FALSE)</f>
        <v/>
      </c>
    </row>
    <row r="1346" spans="1:5" ht="27" x14ac:dyDescent="0.4">
      <c r="A1346">
        <f t="shared" si="63"/>
        <v>68</v>
      </c>
      <c r="B1346">
        <f t="shared" si="64"/>
        <v>2009</v>
      </c>
      <c r="C1346" t="str">
        <f t="shared" si="62"/>
        <v>Moldova, Rep. of</v>
      </c>
      <c r="D1346">
        <f>VLOOKUP($C1346&amp;D$1,Sheet2!$A$2:$W$219,MATCH(Setup!$B1346,Sheet2!$A$1:$W$1,0),FALSE)</f>
        <v>180.24968937154037</v>
      </c>
      <c r="E1346">
        <f>VLOOKUP($C1346&amp;E$1,Sheet2!$A$2:$W$219,MATCH(Setup!$B1346,Sheet2!$A$1:$W$1,0),FALSE)</f>
        <v>1.3774760279482032</v>
      </c>
    </row>
    <row r="1347" spans="1:5" ht="27" x14ac:dyDescent="0.4">
      <c r="A1347">
        <f t="shared" si="63"/>
        <v>68</v>
      </c>
      <c r="B1347">
        <f t="shared" si="64"/>
        <v>2010</v>
      </c>
      <c r="C1347" t="str">
        <f t="shared" ref="C1347:C1410" si="65">VLOOKUP(A1347,$G$5:$H$114,2,FALSE)</f>
        <v>Moldova, Rep. of</v>
      </c>
      <c r="D1347">
        <f>VLOOKUP($C1347&amp;D$1,Sheet2!$A$2:$W$219,MATCH(Setup!$B1347,Sheet2!$A$1:$W$1,0),FALSE)</f>
        <v>209.61963798507426</v>
      </c>
      <c r="E1347">
        <f>VLOOKUP($C1347&amp;E$1,Sheet2!$A$2:$W$219,MATCH(Setup!$B1347,Sheet2!$A$1:$W$1,0),FALSE)</f>
        <v>1.580389720025599</v>
      </c>
    </row>
    <row r="1348" spans="1:5" ht="27" x14ac:dyDescent="0.4">
      <c r="A1348">
        <f t="shared" si="63"/>
        <v>68</v>
      </c>
      <c r="B1348">
        <f t="shared" si="64"/>
        <v>2011</v>
      </c>
      <c r="C1348" t="str">
        <f t="shared" si="65"/>
        <v>Moldova, Rep. of</v>
      </c>
      <c r="D1348">
        <f>VLOOKUP($C1348&amp;D$1,Sheet2!$A$2:$W$219,MATCH(Setup!$B1348,Sheet2!$A$1:$W$1,0),FALSE)</f>
        <v>251.79304784271795</v>
      </c>
      <c r="E1348">
        <f>VLOOKUP($C1348&amp;E$1,Sheet2!$A$2:$W$219,MATCH(Setup!$B1348,Sheet2!$A$1:$W$1,0),FALSE)</f>
        <v>1.8019077632397145</v>
      </c>
    </row>
    <row r="1349" spans="1:5" ht="27" x14ac:dyDescent="0.4">
      <c r="A1349">
        <f t="shared" si="63"/>
        <v>68</v>
      </c>
      <c r="B1349">
        <f t="shared" si="64"/>
        <v>2012</v>
      </c>
      <c r="C1349" t="str">
        <f t="shared" si="65"/>
        <v>Moldova, Rep. of</v>
      </c>
      <c r="D1349">
        <f>VLOOKUP($C1349&amp;D$1,Sheet2!$A$2:$W$219,MATCH(Setup!$B1349,Sheet2!$A$1:$W$1,0),FALSE)</f>
        <v>303.97257609685397</v>
      </c>
      <c r="E1349">
        <f>VLOOKUP($C1349&amp;E$1,Sheet2!$A$2:$W$219,MATCH(Setup!$B1349,Sheet2!$A$1:$W$1,0),FALSE)</f>
        <v>2.2176098517479335</v>
      </c>
    </row>
    <row r="1350" spans="1:5" ht="27" x14ac:dyDescent="0.4">
      <c r="A1350">
        <f t="shared" si="63"/>
        <v>68</v>
      </c>
      <c r="B1350">
        <f t="shared" si="64"/>
        <v>2013</v>
      </c>
      <c r="C1350" t="str">
        <f t="shared" si="65"/>
        <v>Moldova, Rep. of</v>
      </c>
      <c r="D1350">
        <f>VLOOKUP($C1350&amp;D$1,Sheet2!$A$2:$W$219,MATCH(Setup!$B1350,Sheet2!$A$1:$W$1,0),FALSE)</f>
        <v>414.86721634365875</v>
      </c>
      <c r="E1350">
        <f>VLOOKUP($C1350&amp;E$1,Sheet2!$A$2:$W$219,MATCH(Setup!$B1350,Sheet2!$A$1:$W$1,0),FALSE)</f>
        <v>5.8376629645406295</v>
      </c>
    </row>
    <row r="1351" spans="1:5" ht="27" x14ac:dyDescent="0.4">
      <c r="A1351">
        <f t="shared" si="63"/>
        <v>68</v>
      </c>
      <c r="B1351">
        <f t="shared" si="64"/>
        <v>2014</v>
      </c>
      <c r="C1351" t="str">
        <f t="shared" si="65"/>
        <v>Moldova, Rep. of</v>
      </c>
      <c r="D1351">
        <f>VLOOKUP($C1351&amp;D$1,Sheet2!$A$2:$W$219,MATCH(Setup!$B1351,Sheet2!$A$1:$W$1,0),FALSE)</f>
        <v>457.48083670852265</v>
      </c>
      <c r="E1351">
        <f>VLOOKUP($C1351&amp;E$1,Sheet2!$A$2:$W$219,MATCH(Setup!$B1351,Sheet2!$A$1:$W$1,0),FALSE)</f>
        <v>2.4808466894927768</v>
      </c>
    </row>
    <row r="1352" spans="1:5" ht="27" x14ac:dyDescent="0.4">
      <c r="A1352">
        <f t="shared" si="63"/>
        <v>68</v>
      </c>
      <c r="B1352">
        <f t="shared" si="64"/>
        <v>2015</v>
      </c>
      <c r="C1352" t="str">
        <f t="shared" si="65"/>
        <v>Moldova, Rep. of</v>
      </c>
      <c r="D1352">
        <f>VLOOKUP($C1352&amp;D$1,Sheet2!$A$2:$W$219,MATCH(Setup!$B1352,Sheet2!$A$1:$W$1,0),FALSE)</f>
        <v>417.79095821996737</v>
      </c>
      <c r="E1352">
        <f>VLOOKUP($C1352&amp;E$1,Sheet2!$A$2:$W$219,MATCH(Setup!$B1352,Sheet2!$A$1:$W$1,0),FALSE)</f>
        <v>1.1051759063381472</v>
      </c>
    </row>
    <row r="1353" spans="1:5" ht="27" x14ac:dyDescent="0.4">
      <c r="A1353">
        <f t="shared" si="63"/>
        <v>68</v>
      </c>
      <c r="B1353">
        <f t="shared" si="64"/>
        <v>2016</v>
      </c>
      <c r="C1353" t="str">
        <f t="shared" si="65"/>
        <v>Moldova, Rep. of</v>
      </c>
      <c r="D1353">
        <f>VLOOKUP($C1353&amp;D$1,Sheet2!$A$2:$W$219,MATCH(Setup!$B1353,Sheet2!$A$1:$W$1,0),FALSE)</f>
        <v>445.30708210050125</v>
      </c>
      <c r="E1353">
        <f>VLOOKUP($C1353&amp;E$1,Sheet2!$A$2:$W$219,MATCH(Setup!$B1353,Sheet2!$A$1:$W$1,0),FALSE)</f>
        <v>1.9657050461322769</v>
      </c>
    </row>
    <row r="1354" spans="1:5" ht="27" x14ac:dyDescent="0.4">
      <c r="A1354">
        <f t="shared" si="63"/>
        <v>68</v>
      </c>
      <c r="B1354">
        <f t="shared" si="64"/>
        <v>2017</v>
      </c>
      <c r="C1354" t="str">
        <f t="shared" si="65"/>
        <v>Moldova, Rep. of</v>
      </c>
      <c r="D1354">
        <f>VLOOKUP($C1354&amp;D$1,Sheet2!$A$2:$W$219,MATCH(Setup!$B1354,Sheet2!$A$1:$W$1,0),FALSE)</f>
        <v>492.96621754096924</v>
      </c>
      <c r="E1354">
        <f>VLOOKUP($C1354&amp;E$1,Sheet2!$A$2:$W$219,MATCH(Setup!$B1354,Sheet2!$A$1:$W$1,0),FALSE)</f>
        <v>5.4137543293489889</v>
      </c>
    </row>
    <row r="1355" spans="1:5" ht="27" x14ac:dyDescent="0.4">
      <c r="A1355">
        <f t="shared" si="63"/>
        <v>68</v>
      </c>
      <c r="B1355">
        <f t="shared" si="64"/>
        <v>2018</v>
      </c>
      <c r="C1355" t="str">
        <f t="shared" si="65"/>
        <v>Moldova, Rep. of</v>
      </c>
      <c r="D1355">
        <f>VLOOKUP($C1355&amp;D$1,Sheet2!$A$2:$W$219,MATCH(Setup!$B1355,Sheet2!$A$1:$W$1,0),FALSE)</f>
        <v>509.12245514787691</v>
      </c>
      <c r="E1355">
        <f>VLOOKUP($C1355&amp;E$1,Sheet2!$A$2:$W$219,MATCH(Setup!$B1355,Sheet2!$A$1:$W$1,0),FALSE)</f>
        <v>-83.436016515152247</v>
      </c>
    </row>
    <row r="1356" spans="1:5" ht="27" x14ac:dyDescent="0.4">
      <c r="A1356">
        <f t="shared" si="63"/>
        <v>68</v>
      </c>
      <c r="B1356">
        <f t="shared" si="64"/>
        <v>2019</v>
      </c>
      <c r="C1356" t="str">
        <f t="shared" si="65"/>
        <v>Moldova, Rep. of</v>
      </c>
      <c r="D1356">
        <f>VLOOKUP($C1356&amp;D$1,Sheet2!$A$2:$W$219,MATCH(Setup!$B1356,Sheet2!$A$1:$W$1,0),FALSE)</f>
        <v>543.56935232265027</v>
      </c>
      <c r="E1356">
        <f>VLOOKUP($C1356&amp;E$1,Sheet2!$A$2:$W$219,MATCH(Setup!$B1356,Sheet2!$A$1:$W$1,0),FALSE)</f>
        <v>-8.140586805599062</v>
      </c>
    </row>
    <row r="1357" spans="1:5" ht="27" x14ac:dyDescent="0.4">
      <c r="A1357">
        <f t="shared" si="63"/>
        <v>68</v>
      </c>
      <c r="B1357">
        <f t="shared" si="64"/>
        <v>2020</v>
      </c>
      <c r="C1357" t="str">
        <f t="shared" si="65"/>
        <v>Moldova, Rep. of</v>
      </c>
      <c r="D1357">
        <f>VLOOKUP($C1357&amp;D$1,Sheet2!$A$2:$W$219,MATCH(Setup!$B1357,Sheet2!$A$1:$W$1,0),FALSE)</f>
        <v>703.28686497773583</v>
      </c>
      <c r="E1357">
        <f>VLOOKUP($C1357&amp;E$1,Sheet2!$A$2:$W$219,MATCH(Setup!$B1357,Sheet2!$A$1:$W$1,0),FALSE)</f>
        <v>7.1809994170667304</v>
      </c>
    </row>
    <row r="1358" spans="1:5" ht="27" x14ac:dyDescent="0.4">
      <c r="A1358">
        <f t="shared" si="63"/>
        <v>68</v>
      </c>
      <c r="B1358">
        <f t="shared" si="64"/>
        <v>2021</v>
      </c>
      <c r="C1358" t="str">
        <f t="shared" si="65"/>
        <v>Moldova, Rep. of</v>
      </c>
      <c r="D1358">
        <f>VLOOKUP($C1358&amp;D$1,Sheet2!$A$2:$W$219,MATCH(Setup!$B1358,Sheet2!$A$1:$W$1,0),FALSE)</f>
        <v>718.91571219509262</v>
      </c>
      <c r="E1358">
        <f>VLOOKUP($C1358&amp;E$1,Sheet2!$A$2:$W$219,MATCH(Setup!$B1358,Sheet2!$A$1:$W$1,0),FALSE)</f>
        <v>57.640482361060855</v>
      </c>
    </row>
    <row r="1359" spans="1:5" ht="27" x14ac:dyDescent="0.4">
      <c r="A1359">
        <f t="shared" si="63"/>
        <v>68</v>
      </c>
      <c r="B1359">
        <f t="shared" si="64"/>
        <v>2022</v>
      </c>
      <c r="C1359" t="str">
        <f t="shared" si="65"/>
        <v>Moldova, Rep. of</v>
      </c>
      <c r="D1359">
        <f>VLOOKUP($C1359&amp;D$1,Sheet2!$A$2:$W$219,MATCH(Setup!$B1359,Sheet2!$A$1:$W$1,0),FALSE)</f>
        <v>704.87152838121176</v>
      </c>
      <c r="E1359">
        <f>VLOOKUP($C1359&amp;E$1,Sheet2!$A$2:$W$219,MATCH(Setup!$B1359,Sheet2!$A$1:$W$1,0),FALSE)</f>
        <v>3.3477174015737434</v>
      </c>
    </row>
    <row r="1360" spans="1:5" ht="27" x14ac:dyDescent="0.4">
      <c r="A1360">
        <f t="shared" si="63"/>
        <v>68</v>
      </c>
      <c r="B1360">
        <f t="shared" si="64"/>
        <v>2023</v>
      </c>
      <c r="C1360" t="str">
        <f t="shared" si="65"/>
        <v>Moldova, Rep. of</v>
      </c>
      <c r="D1360">
        <f>VLOOKUP($C1360&amp;D$1,Sheet2!$A$2:$W$219,MATCH(Setup!$B1360,Sheet2!$A$1:$W$1,0),FALSE)</f>
        <v>616.44325458922731</v>
      </c>
      <c r="E1360">
        <f>VLOOKUP($C1360&amp;E$1,Sheet2!$A$2:$W$219,MATCH(Setup!$B1360,Sheet2!$A$1:$W$1,0),FALSE)</f>
        <v>27.75925915204861</v>
      </c>
    </row>
    <row r="1361" spans="1:5" ht="27" x14ac:dyDescent="0.4">
      <c r="A1361">
        <f t="shared" si="63"/>
        <v>68</v>
      </c>
      <c r="B1361">
        <f t="shared" si="64"/>
        <v>2024</v>
      </c>
      <c r="C1361" t="str">
        <f t="shared" si="65"/>
        <v>Moldova, Rep. of</v>
      </c>
      <c r="D1361" t="str">
        <f>VLOOKUP($C1361&amp;D$1,Sheet2!$A$2:$W$219,MATCH(Setup!$B1361,Sheet2!$A$1:$W$1,0),FALSE)</f>
        <v/>
      </c>
      <c r="E1361" t="str">
        <f>VLOOKUP($C1361&amp;E$1,Sheet2!$A$2:$W$219,MATCH(Setup!$B1361,Sheet2!$A$1:$W$1,0),FALSE)</f>
        <v/>
      </c>
    </row>
    <row r="1362" spans="1:5" x14ac:dyDescent="0.4">
      <c r="A1362">
        <f t="shared" si="63"/>
        <v>69</v>
      </c>
      <c r="B1362">
        <f t="shared" si="64"/>
        <v>2005</v>
      </c>
      <c r="C1362" t="str">
        <f t="shared" si="65"/>
        <v>Montenegro</v>
      </c>
      <c r="D1362" t="str">
        <f>VLOOKUP($C1362&amp;D$1,Sheet2!$A$2:$W$219,MATCH(Setup!$B1362,Sheet2!$A$1:$W$1,0),FALSE)</f>
        <v/>
      </c>
      <c r="E1362" t="str">
        <f>VLOOKUP($C1362&amp;E$1,Sheet2!$A$2:$W$219,MATCH(Setup!$B1362,Sheet2!$A$1:$W$1,0),FALSE)</f>
        <v/>
      </c>
    </row>
    <row r="1363" spans="1:5" x14ac:dyDescent="0.4">
      <c r="A1363">
        <f t="shared" si="63"/>
        <v>69</v>
      </c>
      <c r="B1363">
        <f t="shared" si="64"/>
        <v>2006</v>
      </c>
      <c r="C1363" t="str">
        <f t="shared" si="65"/>
        <v>Montenegro</v>
      </c>
      <c r="D1363" t="str">
        <f>VLOOKUP($C1363&amp;D$1,Sheet2!$A$2:$W$219,MATCH(Setup!$B1363,Sheet2!$A$1:$W$1,0),FALSE)</f>
        <v/>
      </c>
      <c r="E1363">
        <f>VLOOKUP($C1363&amp;E$1,Sheet2!$A$2:$W$219,MATCH(Setup!$B1363,Sheet2!$A$1:$W$1,0),FALSE)</f>
        <v>4.1971897397208604</v>
      </c>
    </row>
    <row r="1364" spans="1:5" x14ac:dyDescent="0.4">
      <c r="A1364">
        <f t="shared" si="63"/>
        <v>69</v>
      </c>
      <c r="B1364">
        <f t="shared" si="64"/>
        <v>2007</v>
      </c>
      <c r="C1364" t="str">
        <f t="shared" si="65"/>
        <v>Montenegro</v>
      </c>
      <c r="D1364" t="str">
        <f>VLOOKUP($C1364&amp;D$1,Sheet2!$A$2:$W$219,MATCH(Setup!$B1364,Sheet2!$A$1:$W$1,0),FALSE)</f>
        <v/>
      </c>
      <c r="E1364">
        <f>VLOOKUP($C1364&amp;E$1,Sheet2!$A$2:$W$219,MATCH(Setup!$B1364,Sheet2!$A$1:$W$1,0),FALSE)</f>
        <v>1.7546406242427179</v>
      </c>
    </row>
    <row r="1365" spans="1:5" x14ac:dyDescent="0.4">
      <c r="A1365">
        <f t="shared" si="63"/>
        <v>69</v>
      </c>
      <c r="B1365">
        <f t="shared" si="64"/>
        <v>2008</v>
      </c>
      <c r="C1365" t="str">
        <f t="shared" si="65"/>
        <v>Montenegro</v>
      </c>
      <c r="D1365" t="str">
        <f>VLOOKUP($C1365&amp;D$1,Sheet2!$A$2:$W$219,MATCH(Setup!$B1365,Sheet2!$A$1:$W$1,0),FALSE)</f>
        <v/>
      </c>
      <c r="E1365">
        <f>VLOOKUP($C1365&amp;E$1,Sheet2!$A$2:$W$219,MATCH(Setup!$B1365,Sheet2!$A$1:$W$1,0),FALSE)</f>
        <v>0.86460136220443018</v>
      </c>
    </row>
    <row r="1366" spans="1:5" x14ac:dyDescent="0.4">
      <c r="A1366">
        <f t="shared" si="63"/>
        <v>69</v>
      </c>
      <c r="B1366">
        <f t="shared" si="64"/>
        <v>2009</v>
      </c>
      <c r="C1366" t="str">
        <f t="shared" si="65"/>
        <v>Montenegro</v>
      </c>
      <c r="D1366" t="str">
        <f>VLOOKUP($C1366&amp;D$1,Sheet2!$A$2:$W$219,MATCH(Setup!$B1366,Sheet2!$A$1:$W$1,0),FALSE)</f>
        <v/>
      </c>
      <c r="E1366">
        <f>VLOOKUP($C1366&amp;E$1,Sheet2!$A$2:$W$219,MATCH(Setup!$B1366,Sheet2!$A$1:$W$1,0),FALSE)</f>
        <v>0.8573214155947968</v>
      </c>
    </row>
    <row r="1367" spans="1:5" x14ac:dyDescent="0.4">
      <c r="A1367">
        <f t="shared" si="63"/>
        <v>69</v>
      </c>
      <c r="B1367">
        <f t="shared" si="64"/>
        <v>2010</v>
      </c>
      <c r="C1367" t="str">
        <f t="shared" si="65"/>
        <v>Montenegro</v>
      </c>
      <c r="D1367" t="str">
        <f>VLOOKUP($C1367&amp;D$1,Sheet2!$A$2:$W$219,MATCH(Setup!$B1367,Sheet2!$A$1:$W$1,0),FALSE)</f>
        <v/>
      </c>
      <c r="E1367">
        <f>VLOOKUP($C1367&amp;E$1,Sheet2!$A$2:$W$219,MATCH(Setup!$B1367,Sheet2!$A$1:$W$1,0),FALSE)</f>
        <v>0.47347786882032383</v>
      </c>
    </row>
    <row r="1368" spans="1:5" x14ac:dyDescent="0.4">
      <c r="A1368">
        <f t="shared" si="63"/>
        <v>69</v>
      </c>
      <c r="B1368">
        <f t="shared" si="64"/>
        <v>2011</v>
      </c>
      <c r="C1368" t="str">
        <f t="shared" si="65"/>
        <v>Montenegro</v>
      </c>
      <c r="D1368" t="str">
        <f>VLOOKUP($C1368&amp;D$1,Sheet2!$A$2:$W$219,MATCH(Setup!$B1368,Sheet2!$A$1:$W$1,0),FALSE)</f>
        <v/>
      </c>
      <c r="E1368">
        <f>VLOOKUP($C1368&amp;E$1,Sheet2!$A$2:$W$219,MATCH(Setup!$B1368,Sheet2!$A$1:$W$1,0),FALSE)</f>
        <v>1.2083477122100996</v>
      </c>
    </row>
    <row r="1369" spans="1:5" x14ac:dyDescent="0.4">
      <c r="A1369">
        <f t="shared" si="63"/>
        <v>69</v>
      </c>
      <c r="B1369">
        <f t="shared" si="64"/>
        <v>2012</v>
      </c>
      <c r="C1369" t="str">
        <f t="shared" si="65"/>
        <v>Montenegro</v>
      </c>
      <c r="D1369" t="str">
        <f>VLOOKUP($C1369&amp;D$1,Sheet2!$A$2:$W$219,MATCH(Setup!$B1369,Sheet2!$A$1:$W$1,0),FALSE)</f>
        <v/>
      </c>
      <c r="E1369">
        <f>VLOOKUP($C1369&amp;E$1,Sheet2!$A$2:$W$219,MATCH(Setup!$B1369,Sheet2!$A$1:$W$1,0),FALSE)</f>
        <v>0.83905533410483901</v>
      </c>
    </row>
    <row r="1370" spans="1:5" x14ac:dyDescent="0.4">
      <c r="A1370">
        <f t="shared" si="63"/>
        <v>69</v>
      </c>
      <c r="B1370">
        <f t="shared" si="64"/>
        <v>2013</v>
      </c>
      <c r="C1370" t="str">
        <f t="shared" si="65"/>
        <v>Montenegro</v>
      </c>
      <c r="D1370">
        <f>VLOOKUP($C1370&amp;D$1,Sheet2!$A$2:$W$219,MATCH(Setup!$B1370,Sheet2!$A$1:$W$1,0),FALSE)</f>
        <v>0.13056011305875251</v>
      </c>
      <c r="E1370">
        <f>VLOOKUP($C1370&amp;E$1,Sheet2!$A$2:$W$219,MATCH(Setup!$B1370,Sheet2!$A$1:$W$1,0),FALSE)</f>
        <v>1.7070670000229373</v>
      </c>
    </row>
    <row r="1371" spans="1:5" x14ac:dyDescent="0.4">
      <c r="A1371">
        <f t="shared" si="63"/>
        <v>69</v>
      </c>
      <c r="B1371">
        <f t="shared" si="64"/>
        <v>2014</v>
      </c>
      <c r="C1371" t="str">
        <f t="shared" si="65"/>
        <v>Montenegro</v>
      </c>
      <c r="D1371">
        <f>VLOOKUP($C1371&amp;D$1,Sheet2!$A$2:$W$219,MATCH(Setup!$B1371,Sheet2!$A$1:$W$1,0),FALSE)</f>
        <v>0.11334170818032394</v>
      </c>
      <c r="E1371">
        <f>VLOOKUP($C1371&amp;E$1,Sheet2!$A$2:$W$219,MATCH(Setup!$B1371,Sheet2!$A$1:$W$1,0),FALSE)</f>
        <v>3.9062716101920314</v>
      </c>
    </row>
    <row r="1372" spans="1:5" x14ac:dyDescent="0.4">
      <c r="A1372">
        <f t="shared" si="63"/>
        <v>69</v>
      </c>
      <c r="B1372">
        <f t="shared" si="64"/>
        <v>2015</v>
      </c>
      <c r="C1372" t="str">
        <f t="shared" si="65"/>
        <v>Montenegro</v>
      </c>
      <c r="D1372">
        <f>VLOOKUP($C1372&amp;D$1,Sheet2!$A$2:$W$219,MATCH(Setup!$B1372,Sheet2!$A$1:$W$1,0),FALSE)</f>
        <v>0.10117657320186382</v>
      </c>
      <c r="E1372">
        <f>VLOOKUP($C1372&amp;E$1,Sheet2!$A$2:$W$219,MATCH(Setup!$B1372,Sheet2!$A$1:$W$1,0),FALSE)</f>
        <v>2.0617382022192983</v>
      </c>
    </row>
    <row r="1373" spans="1:5" x14ac:dyDescent="0.4">
      <c r="A1373">
        <f t="shared" si="63"/>
        <v>69</v>
      </c>
      <c r="B1373">
        <f t="shared" si="64"/>
        <v>2016</v>
      </c>
      <c r="C1373" t="str">
        <f t="shared" si="65"/>
        <v>Montenegro</v>
      </c>
      <c r="D1373">
        <f>VLOOKUP($C1373&amp;D$1,Sheet2!$A$2:$W$219,MATCH(Setup!$B1373,Sheet2!$A$1:$W$1,0),FALSE)</f>
        <v>7.4238413140153073E-2</v>
      </c>
      <c r="E1373">
        <f>VLOOKUP($C1373&amp;E$1,Sheet2!$A$2:$W$219,MATCH(Setup!$B1373,Sheet2!$A$1:$W$1,0),FALSE)</f>
        <v>2.0880291830661419</v>
      </c>
    </row>
    <row r="1374" spans="1:5" x14ac:dyDescent="0.4">
      <c r="A1374">
        <f t="shared" si="63"/>
        <v>69</v>
      </c>
      <c r="B1374">
        <f t="shared" si="64"/>
        <v>2017</v>
      </c>
      <c r="C1374" t="str">
        <f t="shared" si="65"/>
        <v>Montenegro</v>
      </c>
      <c r="D1374">
        <f>VLOOKUP($C1374&amp;D$1,Sheet2!$A$2:$W$219,MATCH(Setup!$B1374,Sheet2!$A$1:$W$1,0),FALSE)</f>
        <v>5.4810842127615084E-2</v>
      </c>
      <c r="E1374">
        <f>VLOOKUP($C1374&amp;E$1,Sheet2!$A$2:$W$219,MATCH(Setup!$B1374,Sheet2!$A$1:$W$1,0),FALSE)</f>
        <v>4.4307057120967057</v>
      </c>
    </row>
    <row r="1375" spans="1:5" x14ac:dyDescent="0.4">
      <c r="A1375">
        <f t="shared" si="63"/>
        <v>69</v>
      </c>
      <c r="B1375">
        <f t="shared" si="64"/>
        <v>2018</v>
      </c>
      <c r="C1375" t="str">
        <f t="shared" si="65"/>
        <v>Montenegro</v>
      </c>
      <c r="D1375">
        <f>VLOOKUP($C1375&amp;D$1,Sheet2!$A$2:$W$219,MATCH(Setup!$B1375,Sheet2!$A$1:$W$1,0),FALSE)</f>
        <v>5.8280178891466076E-2</v>
      </c>
      <c r="E1375">
        <f>VLOOKUP($C1375&amp;E$1,Sheet2!$A$2:$W$219,MATCH(Setup!$B1375,Sheet2!$A$1:$W$1,0),FALSE)</f>
        <v>7.8921186694635894</v>
      </c>
    </row>
    <row r="1376" spans="1:5" x14ac:dyDescent="0.4">
      <c r="A1376">
        <f t="shared" si="63"/>
        <v>69</v>
      </c>
      <c r="B1376">
        <f t="shared" si="64"/>
        <v>2019</v>
      </c>
      <c r="C1376" t="str">
        <f t="shared" si="65"/>
        <v>Montenegro</v>
      </c>
      <c r="D1376">
        <f>VLOOKUP($C1376&amp;D$1,Sheet2!$A$2:$W$219,MATCH(Setup!$B1376,Sheet2!$A$1:$W$1,0),FALSE)</f>
        <v>6.6317789933457244E-2</v>
      </c>
      <c r="E1376">
        <f>VLOOKUP($C1376&amp;E$1,Sheet2!$A$2:$W$219,MATCH(Setup!$B1376,Sheet2!$A$1:$W$1,0),FALSE)</f>
        <v>13.472286234081261</v>
      </c>
    </row>
    <row r="1377" spans="1:5" x14ac:dyDescent="0.4">
      <c r="A1377">
        <f t="shared" si="63"/>
        <v>69</v>
      </c>
      <c r="B1377">
        <f t="shared" si="64"/>
        <v>2020</v>
      </c>
      <c r="C1377" t="str">
        <f t="shared" si="65"/>
        <v>Montenegro</v>
      </c>
      <c r="D1377">
        <f>VLOOKUP($C1377&amp;D$1,Sheet2!$A$2:$W$219,MATCH(Setup!$B1377,Sheet2!$A$1:$W$1,0),FALSE)</f>
        <v>6.7158633952263014E-2</v>
      </c>
      <c r="E1377">
        <f>VLOOKUP($C1377&amp;E$1,Sheet2!$A$2:$W$219,MATCH(Setup!$B1377,Sheet2!$A$1:$W$1,0),FALSE)</f>
        <v>2.8309684529549526</v>
      </c>
    </row>
    <row r="1378" spans="1:5" x14ac:dyDescent="0.4">
      <c r="A1378">
        <f t="shared" si="63"/>
        <v>69</v>
      </c>
      <c r="B1378">
        <f t="shared" si="64"/>
        <v>2021</v>
      </c>
      <c r="C1378" t="str">
        <f t="shared" si="65"/>
        <v>Montenegro</v>
      </c>
      <c r="D1378">
        <f>VLOOKUP($C1378&amp;D$1,Sheet2!$A$2:$W$219,MATCH(Setup!$B1378,Sheet2!$A$1:$W$1,0),FALSE)</f>
        <v>6.8503245453060524E-2</v>
      </c>
      <c r="E1378">
        <f>VLOOKUP($C1378&amp;E$1,Sheet2!$A$2:$W$219,MATCH(Setup!$B1378,Sheet2!$A$1:$W$1,0),FALSE)</f>
        <v>3.7664547004064506</v>
      </c>
    </row>
    <row r="1379" spans="1:5" x14ac:dyDescent="0.4">
      <c r="A1379">
        <f t="shared" si="63"/>
        <v>69</v>
      </c>
      <c r="B1379">
        <f t="shared" si="64"/>
        <v>2022</v>
      </c>
      <c r="C1379" t="str">
        <f t="shared" si="65"/>
        <v>Montenegro</v>
      </c>
      <c r="D1379">
        <f>VLOOKUP($C1379&amp;D$1,Sheet2!$A$2:$W$219,MATCH(Setup!$B1379,Sheet2!$A$1:$W$1,0),FALSE)</f>
        <v>6.8053010939283759E-2</v>
      </c>
      <c r="E1379">
        <f>VLOOKUP($C1379&amp;E$1,Sheet2!$A$2:$W$219,MATCH(Setup!$B1379,Sheet2!$A$1:$W$1,0),FALSE)</f>
        <v>4.9889842177735408</v>
      </c>
    </row>
    <row r="1380" spans="1:5" x14ac:dyDescent="0.4">
      <c r="A1380">
        <f t="shared" si="63"/>
        <v>69</v>
      </c>
      <c r="B1380">
        <f t="shared" si="64"/>
        <v>2023</v>
      </c>
      <c r="C1380" t="str">
        <f t="shared" si="65"/>
        <v>Montenegro</v>
      </c>
      <c r="D1380">
        <f>VLOOKUP($C1380&amp;D$1,Sheet2!$A$2:$W$219,MATCH(Setup!$B1380,Sheet2!$A$1:$W$1,0),FALSE)</f>
        <v>6.459947806233314E-2</v>
      </c>
      <c r="E1380">
        <f>VLOOKUP($C1380&amp;E$1,Sheet2!$A$2:$W$219,MATCH(Setup!$B1380,Sheet2!$A$1:$W$1,0),FALSE)</f>
        <v>102.15393258426967</v>
      </c>
    </row>
    <row r="1381" spans="1:5" x14ac:dyDescent="0.4">
      <c r="A1381">
        <f t="shared" si="63"/>
        <v>69</v>
      </c>
      <c r="B1381">
        <f t="shared" si="64"/>
        <v>2024</v>
      </c>
      <c r="C1381" t="str">
        <f t="shared" si="65"/>
        <v>Montenegro</v>
      </c>
      <c r="D1381" t="str">
        <f>VLOOKUP($C1381&amp;D$1,Sheet2!$A$2:$W$219,MATCH(Setup!$B1381,Sheet2!$A$1:$W$1,0),FALSE)</f>
        <v/>
      </c>
      <c r="E1381" t="str">
        <f>VLOOKUP($C1381&amp;E$1,Sheet2!$A$2:$W$219,MATCH(Setup!$B1381,Sheet2!$A$1:$W$1,0),FALSE)</f>
        <v/>
      </c>
    </row>
    <row r="1382" spans="1:5" ht="27" x14ac:dyDescent="0.4">
      <c r="A1382">
        <f t="shared" si="63"/>
        <v>70</v>
      </c>
      <c r="B1382">
        <f t="shared" si="64"/>
        <v>2005</v>
      </c>
      <c r="C1382" t="str">
        <f t="shared" si="65"/>
        <v>Mozambique, Rep. of</v>
      </c>
      <c r="D1382" t="str">
        <f>VLOOKUP($C1382&amp;D$1,Sheet2!$A$2:$W$219,MATCH(Setup!$B1382,Sheet2!$A$1:$W$1,0),FALSE)</f>
        <v/>
      </c>
      <c r="E1382" t="str">
        <f>VLOOKUP($C1382&amp;E$1,Sheet2!$A$2:$W$219,MATCH(Setup!$B1382,Sheet2!$A$1:$W$1,0),FALSE)</f>
        <v/>
      </c>
    </row>
    <row r="1383" spans="1:5" ht="27" x14ac:dyDescent="0.4">
      <c r="A1383">
        <f t="shared" si="63"/>
        <v>70</v>
      </c>
      <c r="B1383">
        <f t="shared" si="64"/>
        <v>2006</v>
      </c>
      <c r="C1383" t="str">
        <f t="shared" si="65"/>
        <v>Mozambique, Rep. of</v>
      </c>
      <c r="D1383" t="str">
        <f>VLOOKUP($C1383&amp;D$1,Sheet2!$A$2:$W$219,MATCH(Setup!$B1383,Sheet2!$A$1:$W$1,0),FALSE)</f>
        <v/>
      </c>
      <c r="E1383" t="str">
        <f>VLOOKUP($C1383&amp;E$1,Sheet2!$A$2:$W$219,MATCH(Setup!$B1383,Sheet2!$A$1:$W$1,0),FALSE)</f>
        <v/>
      </c>
    </row>
    <row r="1384" spans="1:5" ht="27" x14ac:dyDescent="0.4">
      <c r="A1384">
        <f t="shared" si="63"/>
        <v>70</v>
      </c>
      <c r="B1384">
        <f t="shared" si="64"/>
        <v>2007</v>
      </c>
      <c r="C1384" t="str">
        <f t="shared" si="65"/>
        <v>Mozambique, Rep. of</v>
      </c>
      <c r="D1384" t="str">
        <f>VLOOKUP($C1384&amp;D$1,Sheet2!$A$2:$W$219,MATCH(Setup!$B1384,Sheet2!$A$1:$W$1,0),FALSE)</f>
        <v/>
      </c>
      <c r="E1384" t="str">
        <f>VLOOKUP($C1384&amp;E$1,Sheet2!$A$2:$W$219,MATCH(Setup!$B1384,Sheet2!$A$1:$W$1,0),FALSE)</f>
        <v/>
      </c>
    </row>
    <row r="1385" spans="1:5" ht="27" x14ac:dyDescent="0.4">
      <c r="A1385">
        <f t="shared" si="63"/>
        <v>70</v>
      </c>
      <c r="B1385">
        <f t="shared" si="64"/>
        <v>2008</v>
      </c>
      <c r="C1385" t="str">
        <f t="shared" si="65"/>
        <v>Mozambique, Rep. of</v>
      </c>
      <c r="D1385" t="str">
        <f>VLOOKUP($C1385&amp;D$1,Sheet2!$A$2:$W$219,MATCH(Setup!$B1385,Sheet2!$A$1:$W$1,0),FALSE)</f>
        <v/>
      </c>
      <c r="E1385" t="str">
        <f>VLOOKUP($C1385&amp;E$1,Sheet2!$A$2:$W$219,MATCH(Setup!$B1385,Sheet2!$A$1:$W$1,0),FALSE)</f>
        <v/>
      </c>
    </row>
    <row r="1386" spans="1:5" ht="27" x14ac:dyDescent="0.4">
      <c r="A1386">
        <f t="shared" si="63"/>
        <v>70</v>
      </c>
      <c r="B1386">
        <f t="shared" si="64"/>
        <v>2009</v>
      </c>
      <c r="C1386" t="str">
        <f t="shared" si="65"/>
        <v>Mozambique, Rep. of</v>
      </c>
      <c r="D1386" t="str">
        <f>VLOOKUP($C1386&amp;D$1,Sheet2!$A$2:$W$219,MATCH(Setup!$B1386,Sheet2!$A$1:$W$1,0),FALSE)</f>
        <v/>
      </c>
      <c r="E1386" t="str">
        <f>VLOOKUP($C1386&amp;E$1,Sheet2!$A$2:$W$219,MATCH(Setup!$B1386,Sheet2!$A$1:$W$1,0),FALSE)</f>
        <v/>
      </c>
    </row>
    <row r="1387" spans="1:5" ht="27" x14ac:dyDescent="0.4">
      <c r="A1387">
        <f t="shared" si="63"/>
        <v>70</v>
      </c>
      <c r="B1387">
        <f t="shared" si="64"/>
        <v>2010</v>
      </c>
      <c r="C1387" t="str">
        <f t="shared" si="65"/>
        <v>Mozambique, Rep. of</v>
      </c>
      <c r="D1387">
        <f>VLOOKUP($C1387&amp;D$1,Sheet2!$A$2:$W$219,MATCH(Setup!$B1387,Sheet2!$A$1:$W$1,0),FALSE)</f>
        <v>0</v>
      </c>
      <c r="E1387" t="str">
        <f>VLOOKUP($C1387&amp;E$1,Sheet2!$A$2:$W$219,MATCH(Setup!$B1387,Sheet2!$A$1:$W$1,0),FALSE)</f>
        <v/>
      </c>
    </row>
    <row r="1388" spans="1:5" ht="27" x14ac:dyDescent="0.4">
      <c r="A1388">
        <f t="shared" si="63"/>
        <v>70</v>
      </c>
      <c r="B1388">
        <f t="shared" si="64"/>
        <v>2011</v>
      </c>
      <c r="C1388" t="str">
        <f t="shared" si="65"/>
        <v>Mozambique, Rep. of</v>
      </c>
      <c r="D1388">
        <f>VLOOKUP($C1388&amp;D$1,Sheet2!$A$2:$W$219,MATCH(Setup!$B1388,Sheet2!$A$1:$W$1,0),FALSE)</f>
        <v>0</v>
      </c>
      <c r="E1388" t="str">
        <f>VLOOKUP($C1388&amp;E$1,Sheet2!$A$2:$W$219,MATCH(Setup!$B1388,Sheet2!$A$1:$W$1,0),FALSE)</f>
        <v/>
      </c>
    </row>
    <row r="1389" spans="1:5" ht="27" x14ac:dyDescent="0.4">
      <c r="A1389">
        <f t="shared" si="63"/>
        <v>70</v>
      </c>
      <c r="B1389">
        <f t="shared" si="64"/>
        <v>2012</v>
      </c>
      <c r="C1389" t="str">
        <f t="shared" si="65"/>
        <v>Mozambique, Rep. of</v>
      </c>
      <c r="D1389">
        <f>VLOOKUP($C1389&amp;D$1,Sheet2!$A$2:$W$219,MATCH(Setup!$B1389,Sheet2!$A$1:$W$1,0),FALSE)</f>
        <v>0</v>
      </c>
      <c r="E1389" t="str">
        <f>VLOOKUP($C1389&amp;E$1,Sheet2!$A$2:$W$219,MATCH(Setup!$B1389,Sheet2!$A$1:$W$1,0),FALSE)</f>
        <v/>
      </c>
    </row>
    <row r="1390" spans="1:5" ht="27" x14ac:dyDescent="0.4">
      <c r="A1390">
        <f t="shared" si="63"/>
        <v>70</v>
      </c>
      <c r="B1390">
        <f t="shared" si="64"/>
        <v>2013</v>
      </c>
      <c r="C1390" t="str">
        <f t="shared" si="65"/>
        <v>Mozambique, Rep. of</v>
      </c>
      <c r="D1390">
        <f>VLOOKUP($C1390&amp;D$1,Sheet2!$A$2:$W$219,MATCH(Setup!$B1390,Sheet2!$A$1:$W$1,0),FALSE)</f>
        <v>53.423808222246059</v>
      </c>
      <c r="E1390">
        <f>VLOOKUP($C1390&amp;E$1,Sheet2!$A$2:$W$219,MATCH(Setup!$B1390,Sheet2!$A$1:$W$1,0),FALSE)</f>
        <v>5.8581113950047854</v>
      </c>
    </row>
    <row r="1391" spans="1:5" ht="27" x14ac:dyDescent="0.4">
      <c r="A1391">
        <f t="shared" si="63"/>
        <v>70</v>
      </c>
      <c r="B1391">
        <f t="shared" si="64"/>
        <v>2014</v>
      </c>
      <c r="C1391" t="str">
        <f t="shared" si="65"/>
        <v>Mozambique, Rep. of</v>
      </c>
      <c r="D1391">
        <f>VLOOKUP($C1391&amp;D$1,Sheet2!$A$2:$W$219,MATCH(Setup!$B1391,Sheet2!$A$1:$W$1,0),FALSE)</f>
        <v>53.943998271018359</v>
      </c>
      <c r="E1391">
        <f>VLOOKUP($C1391&amp;E$1,Sheet2!$A$2:$W$219,MATCH(Setup!$B1391,Sheet2!$A$1:$W$1,0),FALSE)</f>
        <v>4.4600317195281312</v>
      </c>
    </row>
    <row r="1392" spans="1:5" ht="27" x14ac:dyDescent="0.4">
      <c r="A1392">
        <f t="shared" ref="A1392:A1455" si="66">A1372+1</f>
        <v>70</v>
      </c>
      <c r="B1392">
        <f t="shared" ref="B1392:B1455" si="67">B1372</f>
        <v>2015</v>
      </c>
      <c r="C1392" t="str">
        <f t="shared" si="65"/>
        <v>Mozambique, Rep. of</v>
      </c>
      <c r="D1392">
        <f>VLOOKUP($C1392&amp;D$1,Sheet2!$A$2:$W$219,MATCH(Setup!$B1392,Sheet2!$A$1:$W$1,0),FALSE)</f>
        <v>55.287216821565089</v>
      </c>
      <c r="E1392">
        <f>VLOOKUP($C1392&amp;E$1,Sheet2!$A$2:$W$219,MATCH(Setup!$B1392,Sheet2!$A$1:$W$1,0),FALSE)</f>
        <v>4.1317441461999129</v>
      </c>
    </row>
    <row r="1393" spans="1:5" ht="27" x14ac:dyDescent="0.4">
      <c r="A1393">
        <f t="shared" si="66"/>
        <v>70</v>
      </c>
      <c r="B1393">
        <f t="shared" si="67"/>
        <v>2016</v>
      </c>
      <c r="C1393" t="str">
        <f t="shared" si="65"/>
        <v>Mozambique, Rep. of</v>
      </c>
      <c r="D1393">
        <f>VLOOKUP($C1393&amp;D$1,Sheet2!$A$2:$W$219,MATCH(Setup!$B1393,Sheet2!$A$1:$W$1,0),FALSE)</f>
        <v>52.795159292051828</v>
      </c>
      <c r="E1393">
        <f>VLOOKUP($C1393&amp;E$1,Sheet2!$A$2:$W$219,MATCH(Setup!$B1393,Sheet2!$A$1:$W$1,0),FALSE)</f>
        <v>1.879775787833982</v>
      </c>
    </row>
    <row r="1394" spans="1:5" ht="27" x14ac:dyDescent="0.4">
      <c r="A1394">
        <f t="shared" si="66"/>
        <v>70</v>
      </c>
      <c r="B1394">
        <f t="shared" si="67"/>
        <v>2017</v>
      </c>
      <c r="C1394" t="str">
        <f t="shared" si="65"/>
        <v>Mozambique, Rep. of</v>
      </c>
      <c r="D1394">
        <f>VLOOKUP($C1394&amp;D$1,Sheet2!$A$2:$W$219,MATCH(Setup!$B1394,Sheet2!$A$1:$W$1,0),FALSE)</f>
        <v>48.934207193239629</v>
      </c>
      <c r="E1394">
        <f>VLOOKUP($C1394&amp;E$1,Sheet2!$A$2:$W$219,MATCH(Setup!$B1394,Sheet2!$A$1:$W$1,0),FALSE)</f>
        <v>2.0442912217564966</v>
      </c>
    </row>
    <row r="1395" spans="1:5" ht="27" x14ac:dyDescent="0.4">
      <c r="A1395">
        <f t="shared" si="66"/>
        <v>70</v>
      </c>
      <c r="B1395">
        <f t="shared" si="67"/>
        <v>2018</v>
      </c>
      <c r="C1395" t="str">
        <f t="shared" si="65"/>
        <v>Mozambique, Rep. of</v>
      </c>
      <c r="D1395">
        <f>VLOOKUP($C1395&amp;D$1,Sheet2!$A$2:$W$219,MATCH(Setup!$B1395,Sheet2!$A$1:$W$1,0),FALSE)</f>
        <v>51.84006271042238</v>
      </c>
      <c r="E1395">
        <f>VLOOKUP($C1395&amp;E$1,Sheet2!$A$2:$W$219,MATCH(Setup!$B1395,Sheet2!$A$1:$W$1,0),FALSE)</f>
        <v>3.3061309021857483</v>
      </c>
    </row>
    <row r="1396" spans="1:5" ht="27" x14ac:dyDescent="0.4">
      <c r="A1396">
        <f t="shared" si="66"/>
        <v>70</v>
      </c>
      <c r="B1396">
        <f t="shared" si="67"/>
        <v>2019</v>
      </c>
      <c r="C1396" t="str">
        <f t="shared" si="65"/>
        <v>Mozambique, Rep. of</v>
      </c>
      <c r="D1396">
        <f>VLOOKUP($C1396&amp;D$1,Sheet2!$A$2:$W$219,MATCH(Setup!$B1396,Sheet2!$A$1:$W$1,0),FALSE)</f>
        <v>53.024592080355703</v>
      </c>
      <c r="E1396">
        <f>VLOOKUP($C1396&amp;E$1,Sheet2!$A$2:$W$219,MATCH(Setup!$B1396,Sheet2!$A$1:$W$1,0),FALSE)</f>
        <v>4.4055092419475423</v>
      </c>
    </row>
    <row r="1397" spans="1:5" ht="27" x14ac:dyDescent="0.4">
      <c r="A1397">
        <f t="shared" si="66"/>
        <v>70</v>
      </c>
      <c r="B1397">
        <f t="shared" si="67"/>
        <v>2020</v>
      </c>
      <c r="C1397" t="str">
        <f t="shared" si="65"/>
        <v>Mozambique, Rep. of</v>
      </c>
      <c r="D1397">
        <f>VLOOKUP($C1397&amp;D$1,Sheet2!$A$2:$W$219,MATCH(Setup!$B1397,Sheet2!$A$1:$W$1,0),FALSE)</f>
        <v>74.636182807248403</v>
      </c>
      <c r="E1397">
        <f>VLOOKUP($C1397&amp;E$1,Sheet2!$A$2:$W$219,MATCH(Setup!$B1397,Sheet2!$A$1:$W$1,0),FALSE)</f>
        <v>3.240276085002332</v>
      </c>
    </row>
    <row r="1398" spans="1:5" ht="27" x14ac:dyDescent="0.4">
      <c r="A1398">
        <f t="shared" si="66"/>
        <v>70</v>
      </c>
      <c r="B1398">
        <f t="shared" si="67"/>
        <v>2021</v>
      </c>
      <c r="C1398" t="str">
        <f t="shared" si="65"/>
        <v>Mozambique, Rep. of</v>
      </c>
      <c r="D1398">
        <f>VLOOKUP($C1398&amp;D$1,Sheet2!$A$2:$W$219,MATCH(Setup!$B1398,Sheet2!$A$1:$W$1,0),FALSE)</f>
        <v>83.789395400269882</v>
      </c>
      <c r="E1398">
        <f>VLOOKUP($C1398&amp;E$1,Sheet2!$A$2:$W$219,MATCH(Setup!$B1398,Sheet2!$A$1:$W$1,0),FALSE)</f>
        <v>3.1250628776474492</v>
      </c>
    </row>
    <row r="1399" spans="1:5" ht="27" x14ac:dyDescent="0.4">
      <c r="A1399">
        <f t="shared" si="66"/>
        <v>70</v>
      </c>
      <c r="B1399">
        <f t="shared" si="67"/>
        <v>2022</v>
      </c>
      <c r="C1399" t="str">
        <f t="shared" si="65"/>
        <v>Mozambique, Rep. of</v>
      </c>
      <c r="D1399">
        <f>VLOOKUP($C1399&amp;D$1,Sheet2!$A$2:$W$219,MATCH(Setup!$B1399,Sheet2!$A$1:$W$1,0),FALSE)</f>
        <v>71.659999815709881</v>
      </c>
      <c r="E1399">
        <f>VLOOKUP($C1399&amp;E$1,Sheet2!$A$2:$W$219,MATCH(Setup!$B1399,Sheet2!$A$1:$W$1,0),FALSE)</f>
        <v>4.8057484821067655</v>
      </c>
    </row>
    <row r="1400" spans="1:5" ht="27" x14ac:dyDescent="0.4">
      <c r="A1400">
        <f t="shared" si="66"/>
        <v>70</v>
      </c>
      <c r="B1400">
        <f t="shared" si="67"/>
        <v>2023</v>
      </c>
      <c r="C1400" t="str">
        <f t="shared" si="65"/>
        <v>Mozambique, Rep. of</v>
      </c>
      <c r="D1400">
        <f>VLOOKUP($C1400&amp;D$1,Sheet2!$A$2:$W$219,MATCH(Setup!$B1400,Sheet2!$A$1:$W$1,0),FALSE)</f>
        <v>56.349719901510944</v>
      </c>
      <c r="E1400">
        <f>VLOOKUP($C1400&amp;E$1,Sheet2!$A$2:$W$219,MATCH(Setup!$B1400,Sheet2!$A$1:$W$1,0),FALSE)</f>
        <v>4.2921761677031727</v>
      </c>
    </row>
    <row r="1401" spans="1:5" ht="27" x14ac:dyDescent="0.4">
      <c r="A1401">
        <f t="shared" si="66"/>
        <v>70</v>
      </c>
      <c r="B1401">
        <f t="shared" si="67"/>
        <v>2024</v>
      </c>
      <c r="C1401" t="str">
        <f t="shared" si="65"/>
        <v>Mozambique, Rep. of</v>
      </c>
      <c r="D1401" t="str">
        <f>VLOOKUP($C1401&amp;D$1,Sheet2!$A$2:$W$219,MATCH(Setup!$B1401,Sheet2!$A$1:$W$1,0),FALSE)</f>
        <v/>
      </c>
      <c r="E1401" t="str">
        <f>VLOOKUP($C1401&amp;E$1,Sheet2!$A$2:$W$219,MATCH(Setup!$B1401,Sheet2!$A$1:$W$1,0),FALSE)</f>
        <v/>
      </c>
    </row>
    <row r="1402" spans="1:5" x14ac:dyDescent="0.4">
      <c r="A1402">
        <f t="shared" si="66"/>
        <v>71</v>
      </c>
      <c r="B1402">
        <f t="shared" si="67"/>
        <v>2005</v>
      </c>
      <c r="C1402" t="str">
        <f t="shared" si="65"/>
        <v>Namibia</v>
      </c>
      <c r="D1402" t="str">
        <f>VLOOKUP($C1402&amp;D$1,Sheet2!$A$2:$W$219,MATCH(Setup!$B1402,Sheet2!$A$1:$W$1,0),FALSE)</f>
        <v/>
      </c>
      <c r="E1402" t="str">
        <f>VLOOKUP($C1402&amp;E$1,Sheet2!$A$2:$W$219,MATCH(Setup!$B1402,Sheet2!$A$1:$W$1,0),FALSE)</f>
        <v/>
      </c>
    </row>
    <row r="1403" spans="1:5" x14ac:dyDescent="0.4">
      <c r="A1403">
        <f t="shared" si="66"/>
        <v>71</v>
      </c>
      <c r="B1403">
        <f t="shared" si="67"/>
        <v>2006</v>
      </c>
      <c r="C1403" t="str">
        <f t="shared" si="65"/>
        <v>Namibia</v>
      </c>
      <c r="D1403" t="str">
        <f>VLOOKUP($C1403&amp;D$1,Sheet2!$A$2:$W$219,MATCH(Setup!$B1403,Sheet2!$A$1:$W$1,0),FALSE)</f>
        <v/>
      </c>
      <c r="E1403" t="str">
        <f>VLOOKUP($C1403&amp;E$1,Sheet2!$A$2:$W$219,MATCH(Setup!$B1403,Sheet2!$A$1:$W$1,0),FALSE)</f>
        <v/>
      </c>
    </row>
    <row r="1404" spans="1:5" x14ac:dyDescent="0.4">
      <c r="A1404">
        <f t="shared" si="66"/>
        <v>71</v>
      </c>
      <c r="B1404">
        <f t="shared" si="67"/>
        <v>2007</v>
      </c>
      <c r="C1404" t="str">
        <f t="shared" si="65"/>
        <v>Namibia</v>
      </c>
      <c r="D1404" t="str">
        <f>VLOOKUP($C1404&amp;D$1,Sheet2!$A$2:$W$219,MATCH(Setup!$B1404,Sheet2!$A$1:$W$1,0),FALSE)</f>
        <v/>
      </c>
      <c r="E1404" t="str">
        <f>VLOOKUP($C1404&amp;E$1,Sheet2!$A$2:$W$219,MATCH(Setup!$B1404,Sheet2!$A$1:$W$1,0),FALSE)</f>
        <v/>
      </c>
    </row>
    <row r="1405" spans="1:5" x14ac:dyDescent="0.4">
      <c r="A1405">
        <f t="shared" si="66"/>
        <v>71</v>
      </c>
      <c r="B1405">
        <f t="shared" si="67"/>
        <v>2008</v>
      </c>
      <c r="C1405" t="str">
        <f t="shared" si="65"/>
        <v>Namibia</v>
      </c>
      <c r="D1405" t="str">
        <f>VLOOKUP($C1405&amp;D$1,Sheet2!$A$2:$W$219,MATCH(Setup!$B1405,Sheet2!$A$1:$W$1,0),FALSE)</f>
        <v/>
      </c>
      <c r="E1405" t="str">
        <f>VLOOKUP($C1405&amp;E$1,Sheet2!$A$2:$W$219,MATCH(Setup!$B1405,Sheet2!$A$1:$W$1,0),FALSE)</f>
        <v/>
      </c>
    </row>
    <row r="1406" spans="1:5" x14ac:dyDescent="0.4">
      <c r="A1406">
        <f t="shared" si="66"/>
        <v>71</v>
      </c>
      <c r="B1406">
        <f t="shared" si="67"/>
        <v>2009</v>
      </c>
      <c r="C1406" t="str">
        <f t="shared" si="65"/>
        <v>Namibia</v>
      </c>
      <c r="D1406" t="str">
        <f>VLOOKUP($C1406&amp;D$1,Sheet2!$A$2:$W$219,MATCH(Setup!$B1406,Sheet2!$A$1:$W$1,0),FALSE)</f>
        <v/>
      </c>
      <c r="E1406" t="str">
        <f>VLOOKUP($C1406&amp;E$1,Sheet2!$A$2:$W$219,MATCH(Setup!$B1406,Sheet2!$A$1:$W$1,0),FALSE)</f>
        <v/>
      </c>
    </row>
    <row r="1407" spans="1:5" x14ac:dyDescent="0.4">
      <c r="A1407">
        <f t="shared" si="66"/>
        <v>71</v>
      </c>
      <c r="B1407">
        <f t="shared" si="67"/>
        <v>2010</v>
      </c>
      <c r="C1407" t="str">
        <f t="shared" si="65"/>
        <v>Namibia</v>
      </c>
      <c r="D1407" t="str">
        <f>VLOOKUP($C1407&amp;D$1,Sheet2!$A$2:$W$219,MATCH(Setup!$B1407,Sheet2!$A$1:$W$1,0),FALSE)</f>
        <v/>
      </c>
      <c r="E1407">
        <f>VLOOKUP($C1407&amp;E$1,Sheet2!$A$2:$W$219,MATCH(Setup!$B1407,Sheet2!$A$1:$W$1,0),FALSE)</f>
        <v>48.556516596436751</v>
      </c>
    </row>
    <row r="1408" spans="1:5" x14ac:dyDescent="0.4">
      <c r="A1408">
        <f t="shared" si="66"/>
        <v>71</v>
      </c>
      <c r="B1408">
        <f t="shared" si="67"/>
        <v>2011</v>
      </c>
      <c r="C1408" t="str">
        <f t="shared" si="65"/>
        <v>Namibia</v>
      </c>
      <c r="D1408" t="str">
        <f>VLOOKUP($C1408&amp;D$1,Sheet2!$A$2:$W$219,MATCH(Setup!$B1408,Sheet2!$A$1:$W$1,0),FALSE)</f>
        <v/>
      </c>
      <c r="E1408">
        <f>VLOOKUP($C1408&amp;E$1,Sheet2!$A$2:$W$219,MATCH(Setup!$B1408,Sheet2!$A$1:$W$1,0),FALSE)</f>
        <v>55.093704124310996</v>
      </c>
    </row>
    <row r="1409" spans="1:5" x14ac:dyDescent="0.4">
      <c r="A1409">
        <f t="shared" si="66"/>
        <v>71</v>
      </c>
      <c r="B1409">
        <f t="shared" si="67"/>
        <v>2012</v>
      </c>
      <c r="C1409" t="str">
        <f t="shared" si="65"/>
        <v>Namibia</v>
      </c>
      <c r="D1409" t="str">
        <f>VLOOKUP($C1409&amp;D$1,Sheet2!$A$2:$W$219,MATCH(Setup!$B1409,Sheet2!$A$1:$W$1,0),FALSE)</f>
        <v/>
      </c>
      <c r="E1409">
        <f>VLOOKUP($C1409&amp;E$1,Sheet2!$A$2:$W$219,MATCH(Setup!$B1409,Sheet2!$A$1:$W$1,0),FALSE)</f>
        <v>35.587177991973384</v>
      </c>
    </row>
    <row r="1410" spans="1:5" x14ac:dyDescent="0.4">
      <c r="A1410">
        <f t="shared" si="66"/>
        <v>71</v>
      </c>
      <c r="B1410">
        <f t="shared" si="67"/>
        <v>2013</v>
      </c>
      <c r="C1410" t="str">
        <f t="shared" si="65"/>
        <v>Namibia</v>
      </c>
      <c r="D1410" t="str">
        <f>VLOOKUP($C1410&amp;D$1,Sheet2!$A$2:$W$219,MATCH(Setup!$B1410,Sheet2!$A$1:$W$1,0),FALSE)</f>
        <v/>
      </c>
      <c r="E1410">
        <f>VLOOKUP($C1410&amp;E$1,Sheet2!$A$2:$W$219,MATCH(Setup!$B1410,Sheet2!$A$1:$W$1,0),FALSE)</f>
        <v>17.478812549007266</v>
      </c>
    </row>
    <row r="1411" spans="1:5" x14ac:dyDescent="0.4">
      <c r="A1411">
        <f t="shared" si="66"/>
        <v>71</v>
      </c>
      <c r="B1411">
        <f t="shared" si="67"/>
        <v>2014</v>
      </c>
      <c r="C1411" t="str">
        <f t="shared" ref="C1411:C1474" si="68">VLOOKUP(A1411,$G$5:$H$114,2,FALSE)</f>
        <v>Namibia</v>
      </c>
      <c r="D1411" t="str">
        <f>VLOOKUP($C1411&amp;D$1,Sheet2!$A$2:$W$219,MATCH(Setup!$B1411,Sheet2!$A$1:$W$1,0),FALSE)</f>
        <v/>
      </c>
      <c r="E1411">
        <f>VLOOKUP($C1411&amp;E$1,Sheet2!$A$2:$W$219,MATCH(Setup!$B1411,Sheet2!$A$1:$W$1,0),FALSE)</f>
        <v>13.323817331966252</v>
      </c>
    </row>
    <row r="1412" spans="1:5" x14ac:dyDescent="0.4">
      <c r="A1412">
        <f t="shared" si="66"/>
        <v>71</v>
      </c>
      <c r="B1412">
        <f t="shared" si="67"/>
        <v>2015</v>
      </c>
      <c r="C1412" t="str">
        <f t="shared" si="68"/>
        <v>Namibia</v>
      </c>
      <c r="D1412" t="str">
        <f>VLOOKUP($C1412&amp;D$1,Sheet2!$A$2:$W$219,MATCH(Setup!$B1412,Sheet2!$A$1:$W$1,0),FALSE)</f>
        <v/>
      </c>
      <c r="E1412">
        <f>VLOOKUP($C1412&amp;E$1,Sheet2!$A$2:$W$219,MATCH(Setup!$B1412,Sheet2!$A$1:$W$1,0),FALSE)</f>
        <v>12.44244604598828</v>
      </c>
    </row>
    <row r="1413" spans="1:5" x14ac:dyDescent="0.4">
      <c r="A1413">
        <f t="shared" si="66"/>
        <v>71</v>
      </c>
      <c r="B1413">
        <f t="shared" si="67"/>
        <v>2016</v>
      </c>
      <c r="C1413" t="str">
        <f t="shared" si="68"/>
        <v>Namibia</v>
      </c>
      <c r="D1413">
        <f>VLOOKUP($C1413&amp;D$1,Sheet2!$A$2:$W$219,MATCH(Setup!$B1413,Sheet2!$A$1:$W$1,0),FALSE)</f>
        <v>1.6120196059096488</v>
      </c>
      <c r="E1413">
        <f>VLOOKUP($C1413&amp;E$1,Sheet2!$A$2:$W$219,MATCH(Setup!$B1413,Sheet2!$A$1:$W$1,0),FALSE)</f>
        <v>18.164365603590749</v>
      </c>
    </row>
    <row r="1414" spans="1:5" x14ac:dyDescent="0.4">
      <c r="A1414">
        <f t="shared" si="66"/>
        <v>71</v>
      </c>
      <c r="B1414">
        <f t="shared" si="67"/>
        <v>2017</v>
      </c>
      <c r="C1414" t="str">
        <f t="shared" si="68"/>
        <v>Namibia</v>
      </c>
      <c r="D1414">
        <f>VLOOKUP($C1414&amp;D$1,Sheet2!$A$2:$W$219,MATCH(Setup!$B1414,Sheet2!$A$1:$W$1,0),FALSE)</f>
        <v>0.59333802330889562</v>
      </c>
      <c r="E1414">
        <f>VLOOKUP($C1414&amp;E$1,Sheet2!$A$2:$W$219,MATCH(Setup!$B1414,Sheet2!$A$1:$W$1,0),FALSE)</f>
        <v>11.553532885132038</v>
      </c>
    </row>
    <row r="1415" spans="1:5" x14ac:dyDescent="0.4">
      <c r="A1415">
        <f t="shared" si="66"/>
        <v>71</v>
      </c>
      <c r="B1415">
        <f t="shared" si="67"/>
        <v>2018</v>
      </c>
      <c r="C1415" t="str">
        <f t="shared" si="68"/>
        <v>Namibia</v>
      </c>
      <c r="D1415">
        <f>VLOOKUP($C1415&amp;D$1,Sheet2!$A$2:$W$219,MATCH(Setup!$B1415,Sheet2!$A$1:$W$1,0),FALSE)</f>
        <v>0.4836115945806963</v>
      </c>
      <c r="E1415">
        <f>VLOOKUP($C1415&amp;E$1,Sheet2!$A$2:$W$219,MATCH(Setup!$B1415,Sheet2!$A$1:$W$1,0),FALSE)</f>
        <v>10.895294401747417</v>
      </c>
    </row>
    <row r="1416" spans="1:5" x14ac:dyDescent="0.4">
      <c r="A1416">
        <f t="shared" si="66"/>
        <v>71</v>
      </c>
      <c r="B1416">
        <f t="shared" si="67"/>
        <v>2019</v>
      </c>
      <c r="C1416" t="str">
        <f t="shared" si="68"/>
        <v>Namibia</v>
      </c>
      <c r="D1416">
        <f>VLOOKUP($C1416&amp;D$1,Sheet2!$A$2:$W$219,MATCH(Setup!$B1416,Sheet2!$A$1:$W$1,0),FALSE)</f>
        <v>0.44730437171915616</v>
      </c>
      <c r="E1416">
        <f>VLOOKUP($C1416&amp;E$1,Sheet2!$A$2:$W$219,MATCH(Setup!$B1416,Sheet2!$A$1:$W$1,0),FALSE)</f>
        <v>7.3274348971661594</v>
      </c>
    </row>
    <row r="1417" spans="1:5" x14ac:dyDescent="0.4">
      <c r="A1417">
        <f t="shared" si="66"/>
        <v>71</v>
      </c>
      <c r="B1417">
        <f t="shared" si="67"/>
        <v>2020</v>
      </c>
      <c r="C1417" t="str">
        <f t="shared" si="68"/>
        <v>Namibia</v>
      </c>
      <c r="D1417">
        <f>VLOOKUP($C1417&amp;D$1,Sheet2!$A$2:$W$219,MATCH(Setup!$B1417,Sheet2!$A$1:$W$1,0),FALSE)</f>
        <v>0.45725798706503656</v>
      </c>
      <c r="E1417">
        <f>VLOOKUP($C1417&amp;E$1,Sheet2!$A$2:$W$219,MATCH(Setup!$B1417,Sheet2!$A$1:$W$1,0),FALSE)</f>
        <v>3.5978311832360665</v>
      </c>
    </row>
    <row r="1418" spans="1:5" x14ac:dyDescent="0.4">
      <c r="A1418">
        <f t="shared" si="66"/>
        <v>71</v>
      </c>
      <c r="B1418">
        <f t="shared" si="67"/>
        <v>2021</v>
      </c>
      <c r="C1418" t="str">
        <f t="shared" si="68"/>
        <v>Namibia</v>
      </c>
      <c r="D1418">
        <f>VLOOKUP($C1418&amp;D$1,Sheet2!$A$2:$W$219,MATCH(Setup!$B1418,Sheet2!$A$1:$W$1,0),FALSE)</f>
        <v>0.43438177795413607</v>
      </c>
      <c r="E1418">
        <f>VLOOKUP($C1418&amp;E$1,Sheet2!$A$2:$W$219,MATCH(Setup!$B1418,Sheet2!$A$1:$W$1,0),FALSE)</f>
        <v>5.1054407477525512</v>
      </c>
    </row>
    <row r="1419" spans="1:5" x14ac:dyDescent="0.4">
      <c r="A1419">
        <f t="shared" si="66"/>
        <v>71</v>
      </c>
      <c r="B1419">
        <f t="shared" si="67"/>
        <v>2022</v>
      </c>
      <c r="C1419" t="str">
        <f t="shared" si="68"/>
        <v>Namibia</v>
      </c>
      <c r="D1419">
        <f>VLOOKUP($C1419&amp;D$1,Sheet2!$A$2:$W$219,MATCH(Setup!$B1419,Sheet2!$A$1:$W$1,0),FALSE)</f>
        <v>0.32393779577616111</v>
      </c>
      <c r="E1419">
        <f>VLOOKUP($C1419&amp;E$1,Sheet2!$A$2:$W$219,MATCH(Setup!$B1419,Sheet2!$A$1:$W$1,0),FALSE)</f>
        <v>8.083443337095531</v>
      </c>
    </row>
    <row r="1420" spans="1:5" x14ac:dyDescent="0.4">
      <c r="A1420">
        <f t="shared" si="66"/>
        <v>71</v>
      </c>
      <c r="B1420">
        <f t="shared" si="67"/>
        <v>2023</v>
      </c>
      <c r="C1420" t="str">
        <f t="shared" si="68"/>
        <v>Namibia</v>
      </c>
      <c r="D1420">
        <f>VLOOKUP($C1420&amp;D$1,Sheet2!$A$2:$W$219,MATCH(Setup!$B1420,Sheet2!$A$1:$W$1,0),FALSE)</f>
        <v>0.30998687455626561</v>
      </c>
      <c r="E1420">
        <f>VLOOKUP($C1420&amp;E$1,Sheet2!$A$2:$W$219,MATCH(Setup!$B1420,Sheet2!$A$1:$W$1,0),FALSE)</f>
        <v>6.4107750303024718</v>
      </c>
    </row>
    <row r="1421" spans="1:5" x14ac:dyDescent="0.4">
      <c r="A1421">
        <f t="shared" si="66"/>
        <v>71</v>
      </c>
      <c r="B1421">
        <f t="shared" si="67"/>
        <v>2024</v>
      </c>
      <c r="C1421" t="str">
        <f t="shared" si="68"/>
        <v>Namibia</v>
      </c>
      <c r="D1421" t="str">
        <f>VLOOKUP($C1421&amp;D$1,Sheet2!$A$2:$W$219,MATCH(Setup!$B1421,Sheet2!$A$1:$W$1,0),FALSE)</f>
        <v/>
      </c>
      <c r="E1421" t="str">
        <f>VLOOKUP($C1421&amp;E$1,Sheet2!$A$2:$W$219,MATCH(Setup!$B1421,Sheet2!$A$1:$W$1,0),FALSE)</f>
        <v/>
      </c>
    </row>
    <row r="1422" spans="1:5" x14ac:dyDescent="0.4">
      <c r="A1422">
        <f t="shared" si="66"/>
        <v>72</v>
      </c>
      <c r="B1422">
        <f t="shared" si="67"/>
        <v>2005</v>
      </c>
      <c r="C1422" t="str">
        <f t="shared" si="68"/>
        <v>Nepal</v>
      </c>
      <c r="D1422" t="str">
        <f>VLOOKUP($C1422&amp;D$1,Sheet2!$A$2:$W$219,MATCH(Setup!$B1422,Sheet2!$A$1:$W$1,0),FALSE)</f>
        <v/>
      </c>
      <c r="E1422" t="str">
        <f>VLOOKUP($C1422&amp;E$1,Sheet2!$A$2:$W$219,MATCH(Setup!$B1422,Sheet2!$A$1:$W$1,0),FALSE)</f>
        <v/>
      </c>
    </row>
    <row r="1423" spans="1:5" x14ac:dyDescent="0.4">
      <c r="A1423">
        <f t="shared" si="66"/>
        <v>72</v>
      </c>
      <c r="B1423">
        <f t="shared" si="67"/>
        <v>2006</v>
      </c>
      <c r="C1423" t="str">
        <f t="shared" si="68"/>
        <v>Nepal</v>
      </c>
      <c r="D1423" t="str">
        <f>VLOOKUP($C1423&amp;D$1,Sheet2!$A$2:$W$219,MATCH(Setup!$B1423,Sheet2!$A$1:$W$1,0),FALSE)</f>
        <v/>
      </c>
      <c r="E1423" t="str">
        <f>VLOOKUP($C1423&amp;E$1,Sheet2!$A$2:$W$219,MATCH(Setup!$B1423,Sheet2!$A$1:$W$1,0),FALSE)</f>
        <v/>
      </c>
    </row>
    <row r="1424" spans="1:5" x14ac:dyDescent="0.4">
      <c r="A1424">
        <f t="shared" si="66"/>
        <v>72</v>
      </c>
      <c r="B1424">
        <f t="shared" si="67"/>
        <v>2007</v>
      </c>
      <c r="C1424" t="str">
        <f t="shared" si="68"/>
        <v>Nepal</v>
      </c>
      <c r="D1424" t="str">
        <f>VLOOKUP($C1424&amp;D$1,Sheet2!$A$2:$W$219,MATCH(Setup!$B1424,Sheet2!$A$1:$W$1,0),FALSE)</f>
        <v/>
      </c>
      <c r="E1424" t="str">
        <f>VLOOKUP($C1424&amp;E$1,Sheet2!$A$2:$W$219,MATCH(Setup!$B1424,Sheet2!$A$1:$W$1,0),FALSE)</f>
        <v/>
      </c>
    </row>
    <row r="1425" spans="1:5" x14ac:dyDescent="0.4">
      <c r="A1425">
        <f t="shared" si="66"/>
        <v>72</v>
      </c>
      <c r="B1425">
        <f t="shared" si="67"/>
        <v>2008</v>
      </c>
      <c r="C1425" t="str">
        <f t="shared" si="68"/>
        <v>Nepal</v>
      </c>
      <c r="D1425">
        <f>VLOOKUP($C1425&amp;D$1,Sheet2!$A$2:$W$219,MATCH(Setup!$B1425,Sheet2!$A$1:$W$1,0),FALSE)</f>
        <v>0</v>
      </c>
      <c r="E1425" t="str">
        <f>VLOOKUP($C1425&amp;E$1,Sheet2!$A$2:$W$219,MATCH(Setup!$B1425,Sheet2!$A$1:$W$1,0),FALSE)</f>
        <v/>
      </c>
    </row>
    <row r="1426" spans="1:5" x14ac:dyDescent="0.4">
      <c r="A1426">
        <f t="shared" si="66"/>
        <v>72</v>
      </c>
      <c r="B1426">
        <f t="shared" si="67"/>
        <v>2009</v>
      </c>
      <c r="C1426" t="str">
        <f t="shared" si="68"/>
        <v>Nepal</v>
      </c>
      <c r="D1426">
        <f>VLOOKUP($C1426&amp;D$1,Sheet2!$A$2:$W$219,MATCH(Setup!$B1426,Sheet2!$A$1:$W$1,0),FALSE)</f>
        <v>0</v>
      </c>
      <c r="E1426" t="str">
        <f>VLOOKUP($C1426&amp;E$1,Sheet2!$A$2:$W$219,MATCH(Setup!$B1426,Sheet2!$A$1:$W$1,0),FALSE)</f>
        <v/>
      </c>
    </row>
    <row r="1427" spans="1:5" x14ac:dyDescent="0.4">
      <c r="A1427">
        <f t="shared" si="66"/>
        <v>72</v>
      </c>
      <c r="B1427">
        <f t="shared" si="67"/>
        <v>2010</v>
      </c>
      <c r="C1427" t="str">
        <f t="shared" si="68"/>
        <v>Nepal</v>
      </c>
      <c r="D1427">
        <f>VLOOKUP($C1427&amp;D$1,Sheet2!$A$2:$W$219,MATCH(Setup!$B1427,Sheet2!$A$1:$W$1,0),FALSE)</f>
        <v>0</v>
      </c>
      <c r="E1427" t="str">
        <f>VLOOKUP($C1427&amp;E$1,Sheet2!$A$2:$W$219,MATCH(Setup!$B1427,Sheet2!$A$1:$W$1,0),FALSE)</f>
        <v/>
      </c>
    </row>
    <row r="1428" spans="1:5" x14ac:dyDescent="0.4">
      <c r="A1428">
        <f t="shared" si="66"/>
        <v>72</v>
      </c>
      <c r="B1428">
        <f t="shared" si="67"/>
        <v>2011</v>
      </c>
      <c r="C1428" t="str">
        <f t="shared" si="68"/>
        <v>Nepal</v>
      </c>
      <c r="D1428">
        <f>VLOOKUP($C1428&amp;D$1,Sheet2!$A$2:$W$219,MATCH(Setup!$B1428,Sheet2!$A$1:$W$1,0),FALSE)</f>
        <v>0</v>
      </c>
      <c r="E1428" t="str">
        <f>VLOOKUP($C1428&amp;E$1,Sheet2!$A$2:$W$219,MATCH(Setup!$B1428,Sheet2!$A$1:$W$1,0),FALSE)</f>
        <v/>
      </c>
    </row>
    <row r="1429" spans="1:5" x14ac:dyDescent="0.4">
      <c r="A1429">
        <f t="shared" si="66"/>
        <v>72</v>
      </c>
      <c r="B1429">
        <f t="shared" si="67"/>
        <v>2012</v>
      </c>
      <c r="C1429" t="str">
        <f t="shared" si="68"/>
        <v>Nepal</v>
      </c>
      <c r="D1429">
        <f>VLOOKUP($C1429&amp;D$1,Sheet2!$A$2:$W$219,MATCH(Setup!$B1429,Sheet2!$A$1:$W$1,0),FALSE)</f>
        <v>0</v>
      </c>
      <c r="E1429" t="str">
        <f>VLOOKUP($C1429&amp;E$1,Sheet2!$A$2:$W$219,MATCH(Setup!$B1429,Sheet2!$A$1:$W$1,0),FALSE)</f>
        <v/>
      </c>
    </row>
    <row r="1430" spans="1:5" x14ac:dyDescent="0.4">
      <c r="A1430">
        <f t="shared" si="66"/>
        <v>72</v>
      </c>
      <c r="B1430">
        <f t="shared" si="67"/>
        <v>2013</v>
      </c>
      <c r="C1430" t="str">
        <f t="shared" si="68"/>
        <v>Nepal</v>
      </c>
      <c r="D1430">
        <f>VLOOKUP($C1430&amp;D$1,Sheet2!$A$2:$W$219,MATCH(Setup!$B1430,Sheet2!$A$1:$W$1,0),FALSE)</f>
        <v>0</v>
      </c>
      <c r="E1430" t="str">
        <f>VLOOKUP($C1430&amp;E$1,Sheet2!$A$2:$W$219,MATCH(Setup!$B1430,Sheet2!$A$1:$W$1,0),FALSE)</f>
        <v/>
      </c>
    </row>
    <row r="1431" spans="1:5" x14ac:dyDescent="0.4">
      <c r="A1431">
        <f t="shared" si="66"/>
        <v>72</v>
      </c>
      <c r="B1431">
        <f t="shared" si="67"/>
        <v>2014</v>
      </c>
      <c r="C1431" t="str">
        <f t="shared" si="68"/>
        <v>Nepal</v>
      </c>
      <c r="D1431">
        <f>VLOOKUP($C1431&amp;D$1,Sheet2!$A$2:$W$219,MATCH(Setup!$B1431,Sheet2!$A$1:$W$1,0),FALSE)</f>
        <v>0</v>
      </c>
      <c r="E1431" t="str">
        <f>VLOOKUP($C1431&amp;E$1,Sheet2!$A$2:$W$219,MATCH(Setup!$B1431,Sheet2!$A$1:$W$1,0),FALSE)</f>
        <v/>
      </c>
    </row>
    <row r="1432" spans="1:5" x14ac:dyDescent="0.4">
      <c r="A1432">
        <f t="shared" si="66"/>
        <v>72</v>
      </c>
      <c r="B1432">
        <f t="shared" si="67"/>
        <v>2015</v>
      </c>
      <c r="C1432" t="str">
        <f t="shared" si="68"/>
        <v>Nepal</v>
      </c>
      <c r="D1432">
        <f>VLOOKUP($C1432&amp;D$1,Sheet2!$A$2:$W$219,MATCH(Setup!$B1432,Sheet2!$A$1:$W$1,0),FALSE)</f>
        <v>0</v>
      </c>
      <c r="E1432" t="str">
        <f>VLOOKUP($C1432&amp;E$1,Sheet2!$A$2:$W$219,MATCH(Setup!$B1432,Sheet2!$A$1:$W$1,0),FALSE)</f>
        <v/>
      </c>
    </row>
    <row r="1433" spans="1:5" x14ac:dyDescent="0.4">
      <c r="A1433">
        <f t="shared" si="66"/>
        <v>72</v>
      </c>
      <c r="B1433">
        <f t="shared" si="67"/>
        <v>2016</v>
      </c>
      <c r="C1433" t="str">
        <f t="shared" si="68"/>
        <v>Nepal</v>
      </c>
      <c r="D1433">
        <f>VLOOKUP($C1433&amp;D$1,Sheet2!$A$2:$W$219,MATCH(Setup!$B1433,Sheet2!$A$1:$W$1,0),FALSE)</f>
        <v>130.6881895133186</v>
      </c>
      <c r="E1433">
        <f>VLOOKUP($C1433&amp;E$1,Sheet2!$A$2:$W$219,MATCH(Setup!$B1433,Sheet2!$A$1:$W$1,0),FALSE)</f>
        <v>16.115743016178097</v>
      </c>
    </row>
    <row r="1434" spans="1:5" x14ac:dyDescent="0.4">
      <c r="A1434">
        <f t="shared" si="66"/>
        <v>72</v>
      </c>
      <c r="B1434">
        <f t="shared" si="67"/>
        <v>2017</v>
      </c>
      <c r="C1434" t="str">
        <f t="shared" si="68"/>
        <v>Nepal</v>
      </c>
      <c r="D1434">
        <f>VLOOKUP($C1434&amp;D$1,Sheet2!$A$2:$W$219,MATCH(Setup!$B1434,Sheet2!$A$1:$W$1,0),FALSE)</f>
        <v>129.65402684602674</v>
      </c>
      <c r="E1434">
        <f>VLOOKUP($C1434&amp;E$1,Sheet2!$A$2:$W$219,MATCH(Setup!$B1434,Sheet2!$A$1:$W$1,0),FALSE)</f>
        <v>17.789406353249735</v>
      </c>
    </row>
    <row r="1435" spans="1:5" x14ac:dyDescent="0.4">
      <c r="A1435">
        <f t="shared" si="66"/>
        <v>72</v>
      </c>
      <c r="B1435">
        <f t="shared" si="67"/>
        <v>2018</v>
      </c>
      <c r="C1435" t="str">
        <f t="shared" si="68"/>
        <v>Nepal</v>
      </c>
      <c r="D1435">
        <f>VLOOKUP($C1435&amp;D$1,Sheet2!$A$2:$W$219,MATCH(Setup!$B1435,Sheet2!$A$1:$W$1,0),FALSE)</f>
        <v>146.77897734531277</v>
      </c>
      <c r="E1435">
        <f>VLOOKUP($C1435&amp;E$1,Sheet2!$A$2:$W$219,MATCH(Setup!$B1435,Sheet2!$A$1:$W$1,0),FALSE)</f>
        <v>10.474530213411931</v>
      </c>
    </row>
    <row r="1436" spans="1:5" x14ac:dyDescent="0.4">
      <c r="A1436">
        <f t="shared" si="66"/>
        <v>72</v>
      </c>
      <c r="B1436">
        <f t="shared" si="67"/>
        <v>2019</v>
      </c>
      <c r="C1436" t="str">
        <f t="shared" si="68"/>
        <v>Nepal</v>
      </c>
      <c r="D1436">
        <f>VLOOKUP($C1436&amp;D$1,Sheet2!$A$2:$W$219,MATCH(Setup!$B1436,Sheet2!$A$1:$W$1,0),FALSE)</f>
        <v>192.84671583214524</v>
      </c>
      <c r="E1436">
        <f>VLOOKUP($C1436&amp;E$1,Sheet2!$A$2:$W$219,MATCH(Setup!$B1436,Sheet2!$A$1:$W$1,0),FALSE)</f>
        <v>6.8315931682282507</v>
      </c>
    </row>
    <row r="1437" spans="1:5" x14ac:dyDescent="0.4">
      <c r="A1437">
        <f t="shared" si="66"/>
        <v>72</v>
      </c>
      <c r="B1437">
        <f t="shared" si="67"/>
        <v>2020</v>
      </c>
      <c r="C1437" t="str">
        <f t="shared" si="68"/>
        <v>Nepal</v>
      </c>
      <c r="D1437">
        <f>VLOOKUP($C1437&amp;D$1,Sheet2!$A$2:$W$219,MATCH(Setup!$B1437,Sheet2!$A$1:$W$1,0),FALSE)</f>
        <v>265.33096332710966</v>
      </c>
      <c r="E1437">
        <f>VLOOKUP($C1437&amp;E$1,Sheet2!$A$2:$W$219,MATCH(Setup!$B1437,Sheet2!$A$1:$W$1,0),FALSE)</f>
        <v>2.3698951496138445</v>
      </c>
    </row>
    <row r="1438" spans="1:5" x14ac:dyDescent="0.4">
      <c r="A1438">
        <f t="shared" si="66"/>
        <v>72</v>
      </c>
      <c r="B1438">
        <f t="shared" si="67"/>
        <v>2021</v>
      </c>
      <c r="C1438" t="str">
        <f t="shared" si="68"/>
        <v>Nepal</v>
      </c>
      <c r="D1438">
        <f>VLOOKUP($C1438&amp;D$1,Sheet2!$A$2:$W$219,MATCH(Setup!$B1438,Sheet2!$A$1:$W$1,0),FALSE)</f>
        <v>321.46571390854922</v>
      </c>
      <c r="E1438">
        <f>VLOOKUP($C1438&amp;E$1,Sheet2!$A$2:$W$219,MATCH(Setup!$B1438,Sheet2!$A$1:$W$1,0),FALSE)</f>
        <v>4.2924892685009599</v>
      </c>
    </row>
    <row r="1439" spans="1:5" x14ac:dyDescent="0.4">
      <c r="A1439">
        <f t="shared" si="66"/>
        <v>72</v>
      </c>
      <c r="B1439">
        <f t="shared" si="67"/>
        <v>2022</v>
      </c>
      <c r="C1439" t="str">
        <f t="shared" si="68"/>
        <v>Nepal</v>
      </c>
      <c r="D1439">
        <f>VLOOKUP($C1439&amp;D$1,Sheet2!$A$2:$W$219,MATCH(Setup!$B1439,Sheet2!$A$1:$W$1,0),FALSE)</f>
        <v>307.32579302154039</v>
      </c>
      <c r="E1439">
        <f>VLOOKUP($C1439&amp;E$1,Sheet2!$A$2:$W$219,MATCH(Setup!$B1439,Sheet2!$A$1:$W$1,0),FALSE)</f>
        <v>2.4803944162505305</v>
      </c>
    </row>
    <row r="1440" spans="1:5" x14ac:dyDescent="0.4">
      <c r="A1440">
        <f t="shared" si="66"/>
        <v>72</v>
      </c>
      <c r="B1440">
        <f t="shared" si="67"/>
        <v>2023</v>
      </c>
      <c r="C1440" t="str">
        <f t="shared" si="68"/>
        <v>Nepal</v>
      </c>
      <c r="D1440">
        <f>VLOOKUP($C1440&amp;D$1,Sheet2!$A$2:$W$219,MATCH(Setup!$B1440,Sheet2!$A$1:$W$1,0),FALSE)</f>
        <v>261.89648229528018</v>
      </c>
      <c r="E1440">
        <f>VLOOKUP($C1440&amp;E$1,Sheet2!$A$2:$W$219,MATCH(Setup!$B1440,Sheet2!$A$1:$W$1,0),FALSE)</f>
        <v>0.80455356685941748</v>
      </c>
    </row>
    <row r="1441" spans="1:5" x14ac:dyDescent="0.4">
      <c r="A1441">
        <f t="shared" si="66"/>
        <v>72</v>
      </c>
      <c r="B1441">
        <f t="shared" si="67"/>
        <v>2024</v>
      </c>
      <c r="C1441" t="str">
        <f t="shared" si="68"/>
        <v>Nepal</v>
      </c>
      <c r="D1441">
        <f>VLOOKUP($C1441&amp;D$1,Sheet2!$A$2:$W$219,MATCH(Setup!$B1441,Sheet2!$A$1:$W$1,0),FALSE)</f>
        <v>0</v>
      </c>
      <c r="E1441" t="str">
        <f>VLOOKUP($C1441&amp;E$1,Sheet2!$A$2:$W$219,MATCH(Setup!$B1441,Sheet2!$A$1:$W$1,0),FALSE)</f>
        <v/>
      </c>
    </row>
    <row r="1442" spans="1:5" x14ac:dyDescent="0.4">
      <c r="A1442">
        <f t="shared" si="66"/>
        <v>73</v>
      </c>
      <c r="B1442">
        <f t="shared" si="67"/>
        <v>2005</v>
      </c>
      <c r="C1442" t="str">
        <f t="shared" si="68"/>
        <v>Nicaragua</v>
      </c>
      <c r="D1442" t="str">
        <f>VLOOKUP($C1442&amp;D$1,Sheet2!$A$2:$W$219,MATCH(Setup!$B1442,Sheet2!$A$1:$W$1,0),FALSE)</f>
        <v/>
      </c>
      <c r="E1442" t="str">
        <f>VLOOKUP($C1442&amp;E$1,Sheet2!$A$2:$W$219,MATCH(Setup!$B1442,Sheet2!$A$1:$W$1,0),FALSE)</f>
        <v/>
      </c>
    </row>
    <row r="1443" spans="1:5" x14ac:dyDescent="0.4">
      <c r="A1443">
        <f t="shared" si="66"/>
        <v>73</v>
      </c>
      <c r="B1443">
        <f t="shared" si="67"/>
        <v>2006</v>
      </c>
      <c r="C1443" t="str">
        <f t="shared" si="68"/>
        <v>Nicaragua</v>
      </c>
      <c r="D1443" t="str">
        <f>VLOOKUP($C1443&amp;D$1,Sheet2!$A$2:$W$219,MATCH(Setup!$B1443,Sheet2!$A$1:$W$1,0),FALSE)</f>
        <v/>
      </c>
      <c r="E1443" t="str">
        <f>VLOOKUP($C1443&amp;E$1,Sheet2!$A$2:$W$219,MATCH(Setup!$B1443,Sheet2!$A$1:$W$1,0),FALSE)</f>
        <v/>
      </c>
    </row>
    <row r="1444" spans="1:5" x14ac:dyDescent="0.4">
      <c r="A1444">
        <f t="shared" si="66"/>
        <v>73</v>
      </c>
      <c r="B1444">
        <f t="shared" si="67"/>
        <v>2007</v>
      </c>
      <c r="C1444" t="str">
        <f t="shared" si="68"/>
        <v>Nicaragua</v>
      </c>
      <c r="D1444">
        <f>VLOOKUP($C1444&amp;D$1,Sheet2!$A$2:$W$219,MATCH(Setup!$B1444,Sheet2!$A$1:$W$1,0),FALSE)</f>
        <v>0</v>
      </c>
      <c r="E1444" t="str">
        <f>VLOOKUP($C1444&amp;E$1,Sheet2!$A$2:$W$219,MATCH(Setup!$B1444,Sheet2!$A$1:$W$1,0),FALSE)</f>
        <v/>
      </c>
    </row>
    <row r="1445" spans="1:5" x14ac:dyDescent="0.4">
      <c r="A1445">
        <f t="shared" si="66"/>
        <v>73</v>
      </c>
      <c r="B1445">
        <f t="shared" si="67"/>
        <v>2008</v>
      </c>
      <c r="C1445" t="str">
        <f t="shared" si="68"/>
        <v>Nicaragua</v>
      </c>
      <c r="D1445">
        <f>VLOOKUP($C1445&amp;D$1,Sheet2!$A$2:$W$219,MATCH(Setup!$B1445,Sheet2!$A$1:$W$1,0),FALSE)</f>
        <v>4.1677741031045823E-2</v>
      </c>
      <c r="E1445">
        <f>VLOOKUP($C1445&amp;E$1,Sheet2!$A$2:$W$219,MATCH(Setup!$B1445,Sheet2!$A$1:$W$1,0),FALSE)</f>
        <v>1.3746344063106206</v>
      </c>
    </row>
    <row r="1446" spans="1:5" x14ac:dyDescent="0.4">
      <c r="A1446">
        <f t="shared" si="66"/>
        <v>73</v>
      </c>
      <c r="B1446">
        <f t="shared" si="67"/>
        <v>2009</v>
      </c>
      <c r="C1446" t="str">
        <f t="shared" si="68"/>
        <v>Nicaragua</v>
      </c>
      <c r="D1446">
        <f>VLOOKUP($C1446&amp;D$1,Sheet2!$A$2:$W$219,MATCH(Setup!$B1446,Sheet2!$A$1:$W$1,0),FALSE)</f>
        <v>3.8031625159784643E-2</v>
      </c>
      <c r="E1446">
        <f>VLOOKUP($C1446&amp;E$1,Sheet2!$A$2:$W$219,MATCH(Setup!$B1446,Sheet2!$A$1:$W$1,0),FALSE)</f>
        <v>0.81543043506661905</v>
      </c>
    </row>
    <row r="1447" spans="1:5" x14ac:dyDescent="0.4">
      <c r="A1447">
        <f t="shared" si="66"/>
        <v>73</v>
      </c>
      <c r="B1447">
        <f t="shared" si="67"/>
        <v>2010</v>
      </c>
      <c r="C1447" t="str">
        <f t="shared" si="68"/>
        <v>Nicaragua</v>
      </c>
      <c r="D1447">
        <f>VLOOKUP($C1447&amp;D$1,Sheet2!$A$2:$W$219,MATCH(Setup!$B1447,Sheet2!$A$1:$W$1,0),FALSE)</f>
        <v>6.6631378727325732E-2</v>
      </c>
      <c r="E1447">
        <f>VLOOKUP($C1447&amp;E$1,Sheet2!$A$2:$W$219,MATCH(Setup!$B1447,Sheet2!$A$1:$W$1,0),FALSE)</f>
        <v>1.0746430135618035</v>
      </c>
    </row>
    <row r="1448" spans="1:5" x14ac:dyDescent="0.4">
      <c r="A1448">
        <f t="shared" si="66"/>
        <v>73</v>
      </c>
      <c r="B1448">
        <f t="shared" si="67"/>
        <v>2011</v>
      </c>
      <c r="C1448" t="str">
        <f t="shared" si="68"/>
        <v>Nicaragua</v>
      </c>
      <c r="D1448">
        <f>VLOOKUP($C1448&amp;D$1,Sheet2!$A$2:$W$219,MATCH(Setup!$B1448,Sheet2!$A$1:$W$1,0),FALSE)</f>
        <v>8.2225260089157357E-2</v>
      </c>
      <c r="E1448">
        <f>VLOOKUP($C1448&amp;E$1,Sheet2!$A$2:$W$219,MATCH(Setup!$B1448,Sheet2!$A$1:$W$1,0),FALSE)</f>
        <v>3.2455965652849623</v>
      </c>
    </row>
    <row r="1449" spans="1:5" x14ac:dyDescent="0.4">
      <c r="A1449">
        <f t="shared" si="66"/>
        <v>73</v>
      </c>
      <c r="B1449">
        <f t="shared" si="67"/>
        <v>2012</v>
      </c>
      <c r="C1449" t="str">
        <f t="shared" si="68"/>
        <v>Nicaragua</v>
      </c>
      <c r="D1449">
        <f>VLOOKUP($C1449&amp;D$1,Sheet2!$A$2:$W$219,MATCH(Setup!$B1449,Sheet2!$A$1:$W$1,0),FALSE)</f>
        <v>7.1623503772139288E-2</v>
      </c>
      <c r="E1449">
        <f>VLOOKUP($C1449&amp;E$1,Sheet2!$A$2:$W$219,MATCH(Setup!$B1449,Sheet2!$A$1:$W$1,0),FALSE)</f>
        <v>5.9923552743596229</v>
      </c>
    </row>
    <row r="1450" spans="1:5" x14ac:dyDescent="0.4">
      <c r="A1450">
        <f t="shared" si="66"/>
        <v>73</v>
      </c>
      <c r="B1450">
        <f t="shared" si="67"/>
        <v>2013</v>
      </c>
      <c r="C1450" t="str">
        <f t="shared" si="68"/>
        <v>Nicaragua</v>
      </c>
      <c r="D1450">
        <f>VLOOKUP($C1450&amp;D$1,Sheet2!$A$2:$W$219,MATCH(Setup!$B1450,Sheet2!$A$1:$W$1,0),FALSE)</f>
        <v>6.8694281537345234E-2</v>
      </c>
      <c r="E1450">
        <f>VLOOKUP($C1450&amp;E$1,Sheet2!$A$2:$W$219,MATCH(Setup!$B1450,Sheet2!$A$1:$W$1,0),FALSE)</f>
        <v>6.4789218001674236</v>
      </c>
    </row>
    <row r="1451" spans="1:5" x14ac:dyDescent="0.4">
      <c r="A1451">
        <f t="shared" si="66"/>
        <v>73</v>
      </c>
      <c r="B1451">
        <f t="shared" si="67"/>
        <v>2014</v>
      </c>
      <c r="C1451" t="str">
        <f t="shared" si="68"/>
        <v>Nicaragua</v>
      </c>
      <c r="D1451">
        <f>VLOOKUP($C1451&amp;D$1,Sheet2!$A$2:$W$219,MATCH(Setup!$B1451,Sheet2!$A$1:$W$1,0),FALSE)</f>
        <v>7.541494638776533E-2</v>
      </c>
      <c r="E1451">
        <f>VLOOKUP($C1451&amp;E$1,Sheet2!$A$2:$W$219,MATCH(Setup!$B1451,Sheet2!$A$1:$W$1,0),FALSE)</f>
        <v>3.7566670673232867</v>
      </c>
    </row>
    <row r="1452" spans="1:5" x14ac:dyDescent="0.4">
      <c r="A1452">
        <f t="shared" si="66"/>
        <v>73</v>
      </c>
      <c r="B1452">
        <f t="shared" si="67"/>
        <v>2015</v>
      </c>
      <c r="C1452" t="str">
        <f t="shared" si="68"/>
        <v>Nicaragua</v>
      </c>
      <c r="D1452">
        <f>VLOOKUP($C1452&amp;D$1,Sheet2!$A$2:$W$219,MATCH(Setup!$B1452,Sheet2!$A$1:$W$1,0),FALSE)</f>
        <v>7.1677790177512968E-2</v>
      </c>
      <c r="E1452">
        <f>VLOOKUP($C1452&amp;E$1,Sheet2!$A$2:$W$219,MATCH(Setup!$B1452,Sheet2!$A$1:$W$1,0),FALSE)</f>
        <v>3.9273326877397592</v>
      </c>
    </row>
    <row r="1453" spans="1:5" x14ac:dyDescent="0.4">
      <c r="A1453">
        <f t="shared" si="66"/>
        <v>73</v>
      </c>
      <c r="B1453">
        <f t="shared" si="67"/>
        <v>2016</v>
      </c>
      <c r="C1453" t="str">
        <f t="shared" si="68"/>
        <v>Nicaragua</v>
      </c>
      <c r="D1453">
        <f>VLOOKUP($C1453&amp;D$1,Sheet2!$A$2:$W$219,MATCH(Setup!$B1453,Sheet2!$A$1:$W$1,0),FALSE)</f>
        <v>8.6263913030416958E-2</v>
      </c>
      <c r="E1453">
        <f>VLOOKUP($C1453&amp;E$1,Sheet2!$A$2:$W$219,MATCH(Setup!$B1453,Sheet2!$A$1:$W$1,0),FALSE)</f>
        <v>4.0798310915069038</v>
      </c>
    </row>
    <row r="1454" spans="1:5" x14ac:dyDescent="0.4">
      <c r="A1454">
        <f t="shared" si="66"/>
        <v>73</v>
      </c>
      <c r="B1454">
        <f t="shared" si="67"/>
        <v>2017</v>
      </c>
      <c r="C1454" t="str">
        <f t="shared" si="68"/>
        <v>Nicaragua</v>
      </c>
      <c r="D1454">
        <f>VLOOKUP($C1454&amp;D$1,Sheet2!$A$2:$W$219,MATCH(Setup!$B1454,Sheet2!$A$1:$W$1,0),FALSE)</f>
        <v>7.8895276829476557E-2</v>
      </c>
      <c r="E1454">
        <f>VLOOKUP($C1454&amp;E$1,Sheet2!$A$2:$W$219,MATCH(Setup!$B1454,Sheet2!$A$1:$W$1,0),FALSE)</f>
        <v>3.3049266208902837</v>
      </c>
    </row>
    <row r="1455" spans="1:5" x14ac:dyDescent="0.4">
      <c r="A1455">
        <f t="shared" si="66"/>
        <v>73</v>
      </c>
      <c r="B1455">
        <f t="shared" si="67"/>
        <v>2018</v>
      </c>
      <c r="C1455" t="str">
        <f t="shared" si="68"/>
        <v>Nicaragua</v>
      </c>
      <c r="D1455">
        <f>VLOOKUP($C1455&amp;D$1,Sheet2!$A$2:$W$219,MATCH(Setup!$B1455,Sheet2!$A$1:$W$1,0),FALSE)</f>
        <v>7.6192060520326732E-2</v>
      </c>
      <c r="E1455">
        <f>VLOOKUP($C1455&amp;E$1,Sheet2!$A$2:$W$219,MATCH(Setup!$B1455,Sheet2!$A$1:$W$1,0),FALSE)</f>
        <v>1.3071820289700988</v>
      </c>
    </row>
    <row r="1456" spans="1:5" x14ac:dyDescent="0.4">
      <c r="A1456">
        <f t="shared" ref="A1456:A1519" si="69">A1436+1</f>
        <v>73</v>
      </c>
      <c r="B1456">
        <f t="shared" ref="B1456:B1519" si="70">B1436</f>
        <v>2019</v>
      </c>
      <c r="C1456" t="str">
        <f t="shared" si="68"/>
        <v>Nicaragua</v>
      </c>
      <c r="D1456">
        <f>VLOOKUP($C1456&amp;D$1,Sheet2!$A$2:$W$219,MATCH(Setup!$B1456,Sheet2!$A$1:$W$1,0),FALSE)</f>
        <v>6.5845403657676674E-2</v>
      </c>
      <c r="E1456">
        <f>VLOOKUP($C1456&amp;E$1,Sheet2!$A$2:$W$219,MATCH(Setup!$B1456,Sheet2!$A$1:$W$1,0),FALSE)</f>
        <v>1.1539432579192432</v>
      </c>
    </row>
    <row r="1457" spans="1:5" x14ac:dyDescent="0.4">
      <c r="A1457">
        <f t="shared" si="69"/>
        <v>73</v>
      </c>
      <c r="B1457">
        <f t="shared" si="70"/>
        <v>2020</v>
      </c>
      <c r="C1457" t="str">
        <f t="shared" si="68"/>
        <v>Nicaragua</v>
      </c>
      <c r="D1457">
        <f>VLOOKUP($C1457&amp;D$1,Sheet2!$A$2:$W$219,MATCH(Setup!$B1457,Sheet2!$A$1:$W$1,0),FALSE)</f>
        <v>8.0653298928267808E-2</v>
      </c>
      <c r="E1457">
        <f>VLOOKUP($C1457&amp;E$1,Sheet2!$A$2:$W$219,MATCH(Setup!$B1457,Sheet2!$A$1:$W$1,0),FALSE)</f>
        <v>1.3141164870449769</v>
      </c>
    </row>
    <row r="1458" spans="1:5" x14ac:dyDescent="0.4">
      <c r="A1458">
        <f t="shared" si="69"/>
        <v>73</v>
      </c>
      <c r="B1458">
        <f t="shared" si="70"/>
        <v>2021</v>
      </c>
      <c r="C1458" t="str">
        <f t="shared" si="68"/>
        <v>Nicaragua</v>
      </c>
      <c r="D1458">
        <f>VLOOKUP($C1458&amp;D$1,Sheet2!$A$2:$W$219,MATCH(Setup!$B1458,Sheet2!$A$1:$W$1,0),FALSE)</f>
        <v>8.6203761808300791E-2</v>
      </c>
      <c r="E1458">
        <f>VLOOKUP($C1458&amp;E$1,Sheet2!$A$2:$W$219,MATCH(Setup!$B1458,Sheet2!$A$1:$W$1,0),FALSE)</f>
        <v>2.9296781706230663</v>
      </c>
    </row>
    <row r="1459" spans="1:5" x14ac:dyDescent="0.4">
      <c r="A1459">
        <f t="shared" si="69"/>
        <v>73</v>
      </c>
      <c r="B1459">
        <f t="shared" si="70"/>
        <v>2022</v>
      </c>
      <c r="C1459" t="str">
        <f t="shared" si="68"/>
        <v>Nicaragua</v>
      </c>
      <c r="D1459">
        <f>VLOOKUP($C1459&amp;D$1,Sheet2!$A$2:$W$219,MATCH(Setup!$B1459,Sheet2!$A$1:$W$1,0),FALSE)</f>
        <v>7.0273778648895294E-2</v>
      </c>
      <c r="E1459">
        <f>VLOOKUP($C1459&amp;E$1,Sheet2!$A$2:$W$219,MATCH(Setup!$B1459,Sheet2!$A$1:$W$1,0),FALSE)</f>
        <v>2.9742592191023736</v>
      </c>
    </row>
    <row r="1460" spans="1:5" x14ac:dyDescent="0.4">
      <c r="A1460">
        <f t="shared" si="69"/>
        <v>73</v>
      </c>
      <c r="B1460">
        <f t="shared" si="70"/>
        <v>2023</v>
      </c>
      <c r="C1460" t="str">
        <f t="shared" si="68"/>
        <v>Nicaragua</v>
      </c>
      <c r="D1460">
        <f>VLOOKUP($C1460&amp;D$1,Sheet2!$A$2:$W$219,MATCH(Setup!$B1460,Sheet2!$A$1:$W$1,0),FALSE)</f>
        <v>4.5782262459130509E-2</v>
      </c>
      <c r="E1460">
        <f>VLOOKUP($C1460&amp;E$1,Sheet2!$A$2:$W$219,MATCH(Setup!$B1460,Sheet2!$A$1:$W$1,0),FALSE)</f>
        <v>2.2125896811037951</v>
      </c>
    </row>
    <row r="1461" spans="1:5" x14ac:dyDescent="0.4">
      <c r="A1461">
        <f t="shared" si="69"/>
        <v>73</v>
      </c>
      <c r="B1461">
        <f t="shared" si="70"/>
        <v>2024</v>
      </c>
      <c r="C1461" t="str">
        <f t="shared" si="68"/>
        <v>Nicaragua</v>
      </c>
      <c r="D1461" t="str">
        <f>VLOOKUP($C1461&amp;D$1,Sheet2!$A$2:$W$219,MATCH(Setup!$B1461,Sheet2!$A$1:$W$1,0),FALSE)</f>
        <v/>
      </c>
      <c r="E1461">
        <f>VLOOKUP($C1461&amp;E$1,Sheet2!$A$2:$W$219,MATCH(Setup!$B1461,Sheet2!$A$1:$W$1,0),FALSE)</f>
        <v>2.0486863821039969</v>
      </c>
    </row>
    <row r="1462" spans="1:5" x14ac:dyDescent="0.4">
      <c r="A1462">
        <f t="shared" si="69"/>
        <v>74</v>
      </c>
      <c r="B1462">
        <f t="shared" si="70"/>
        <v>2005</v>
      </c>
      <c r="C1462" t="str">
        <f t="shared" si="68"/>
        <v>Nigeria</v>
      </c>
      <c r="D1462">
        <f>VLOOKUP($C1462&amp;D$1,Sheet2!$A$2:$W$219,MATCH(Setup!$B1462,Sheet2!$A$1:$W$1,0),FALSE)</f>
        <v>0</v>
      </c>
      <c r="E1462" t="str">
        <f>VLOOKUP($C1462&amp;E$1,Sheet2!$A$2:$W$219,MATCH(Setup!$B1462,Sheet2!$A$1:$W$1,0),FALSE)</f>
        <v/>
      </c>
    </row>
    <row r="1463" spans="1:5" x14ac:dyDescent="0.4">
      <c r="A1463">
        <f t="shared" si="69"/>
        <v>74</v>
      </c>
      <c r="B1463">
        <f t="shared" si="70"/>
        <v>2006</v>
      </c>
      <c r="C1463" t="str">
        <f t="shared" si="68"/>
        <v>Nigeria</v>
      </c>
      <c r="D1463">
        <f>VLOOKUP($C1463&amp;D$1,Sheet2!$A$2:$W$219,MATCH(Setup!$B1463,Sheet2!$A$1:$W$1,0),FALSE)</f>
        <v>0</v>
      </c>
      <c r="E1463" t="str">
        <f>VLOOKUP($C1463&amp;E$1,Sheet2!$A$2:$W$219,MATCH(Setup!$B1463,Sheet2!$A$1:$W$1,0),FALSE)</f>
        <v/>
      </c>
    </row>
    <row r="1464" spans="1:5" x14ac:dyDescent="0.4">
      <c r="A1464">
        <f t="shared" si="69"/>
        <v>74</v>
      </c>
      <c r="B1464">
        <f t="shared" si="70"/>
        <v>2007</v>
      </c>
      <c r="C1464" t="str">
        <f t="shared" si="68"/>
        <v>Nigeria</v>
      </c>
      <c r="D1464">
        <f>VLOOKUP($C1464&amp;D$1,Sheet2!$A$2:$W$219,MATCH(Setup!$B1464,Sheet2!$A$1:$W$1,0),FALSE)</f>
        <v>828.6609572130285</v>
      </c>
      <c r="E1464">
        <f>VLOOKUP($C1464&amp;E$1,Sheet2!$A$2:$W$219,MATCH(Setup!$B1464,Sheet2!$A$1:$W$1,0),FALSE)</f>
        <v>3.5423412812570918</v>
      </c>
    </row>
    <row r="1465" spans="1:5" x14ac:dyDescent="0.4">
      <c r="A1465">
        <f t="shared" si="69"/>
        <v>74</v>
      </c>
      <c r="B1465">
        <f t="shared" si="70"/>
        <v>2008</v>
      </c>
      <c r="C1465" t="str">
        <f t="shared" si="68"/>
        <v>Nigeria</v>
      </c>
      <c r="D1465">
        <f>VLOOKUP($C1465&amp;D$1,Sheet2!$A$2:$W$219,MATCH(Setup!$B1465,Sheet2!$A$1:$W$1,0),FALSE)</f>
        <v>919.87102563232941</v>
      </c>
      <c r="E1465">
        <f>VLOOKUP($C1465&amp;E$1,Sheet2!$A$2:$W$219,MATCH(Setup!$B1465,Sheet2!$A$1:$W$1,0),FALSE)</f>
        <v>7.900573860933001</v>
      </c>
    </row>
    <row r="1466" spans="1:5" x14ac:dyDescent="0.4">
      <c r="A1466">
        <f t="shared" si="69"/>
        <v>74</v>
      </c>
      <c r="B1466">
        <f t="shared" si="70"/>
        <v>2009</v>
      </c>
      <c r="C1466" t="str">
        <f t="shared" si="68"/>
        <v>Nigeria</v>
      </c>
      <c r="D1466">
        <f>VLOOKUP($C1466&amp;D$1,Sheet2!$A$2:$W$219,MATCH(Setup!$B1466,Sheet2!$A$1:$W$1,0),FALSE)</f>
        <v>759.24001962124044</v>
      </c>
      <c r="E1466">
        <f>VLOOKUP($C1466&amp;E$1,Sheet2!$A$2:$W$219,MATCH(Setup!$B1466,Sheet2!$A$1:$W$1,0),FALSE)</f>
        <v>0.42793948370673807</v>
      </c>
    </row>
    <row r="1467" spans="1:5" x14ac:dyDescent="0.4">
      <c r="A1467">
        <f t="shared" si="69"/>
        <v>74</v>
      </c>
      <c r="B1467">
        <f t="shared" si="70"/>
        <v>2010</v>
      </c>
      <c r="C1467" t="str">
        <f t="shared" si="68"/>
        <v>Nigeria</v>
      </c>
      <c r="D1467">
        <f>VLOOKUP($C1467&amp;D$1,Sheet2!$A$2:$W$219,MATCH(Setup!$B1467,Sheet2!$A$1:$W$1,0),FALSE)</f>
        <v>785.42614131978507</v>
      </c>
      <c r="E1467">
        <f>VLOOKUP($C1467&amp;E$1,Sheet2!$A$2:$W$219,MATCH(Setup!$B1467,Sheet2!$A$1:$W$1,0),FALSE)</f>
        <v>-9.8435020335231673</v>
      </c>
    </row>
    <row r="1468" spans="1:5" x14ac:dyDescent="0.4">
      <c r="A1468">
        <f t="shared" si="69"/>
        <v>74</v>
      </c>
      <c r="B1468">
        <f t="shared" si="70"/>
        <v>2011</v>
      </c>
      <c r="C1468" t="str">
        <f t="shared" si="68"/>
        <v>Nigeria</v>
      </c>
      <c r="D1468">
        <f>VLOOKUP($C1468&amp;D$1,Sheet2!$A$2:$W$219,MATCH(Setup!$B1468,Sheet2!$A$1:$W$1,0),FALSE)</f>
        <v>933.50631991433977</v>
      </c>
      <c r="E1468">
        <f>VLOOKUP($C1468&amp;E$1,Sheet2!$A$2:$W$219,MATCH(Setup!$B1468,Sheet2!$A$1:$W$1,0),FALSE)</f>
        <v>2.1004611127421415</v>
      </c>
    </row>
    <row r="1469" spans="1:5" x14ac:dyDescent="0.4">
      <c r="A1469">
        <f t="shared" si="69"/>
        <v>74</v>
      </c>
      <c r="B1469">
        <f t="shared" si="70"/>
        <v>2012</v>
      </c>
      <c r="C1469" t="str">
        <f t="shared" si="68"/>
        <v>Nigeria</v>
      </c>
      <c r="D1469">
        <f>VLOOKUP($C1469&amp;D$1,Sheet2!$A$2:$W$219,MATCH(Setup!$B1469,Sheet2!$A$1:$W$1,0),FALSE)</f>
        <v>999.23273092617376</v>
      </c>
      <c r="E1469">
        <f>VLOOKUP($C1469&amp;E$1,Sheet2!$A$2:$W$219,MATCH(Setup!$B1469,Sheet2!$A$1:$W$1,0),FALSE)</f>
        <v>6.8860585747698444</v>
      </c>
    </row>
    <row r="1470" spans="1:5" x14ac:dyDescent="0.4">
      <c r="A1470">
        <f t="shared" si="69"/>
        <v>74</v>
      </c>
      <c r="B1470">
        <f t="shared" si="70"/>
        <v>2013</v>
      </c>
      <c r="C1470" t="str">
        <f t="shared" si="68"/>
        <v>Nigeria</v>
      </c>
      <c r="D1470">
        <f>VLOOKUP($C1470&amp;D$1,Sheet2!$A$2:$W$219,MATCH(Setup!$B1470,Sheet2!$A$1:$W$1,0),FALSE)</f>
        <v>1157.4456199457757</v>
      </c>
      <c r="E1470">
        <f>VLOOKUP($C1470&amp;E$1,Sheet2!$A$2:$W$219,MATCH(Setup!$B1470,Sheet2!$A$1:$W$1,0),FALSE)</f>
        <v>4.44923127585853</v>
      </c>
    </row>
    <row r="1471" spans="1:5" x14ac:dyDescent="0.4">
      <c r="A1471">
        <f t="shared" si="69"/>
        <v>74</v>
      </c>
      <c r="B1471">
        <f t="shared" si="70"/>
        <v>2014</v>
      </c>
      <c r="C1471" t="str">
        <f t="shared" si="68"/>
        <v>Nigeria</v>
      </c>
      <c r="D1471">
        <f>VLOOKUP($C1471&amp;D$1,Sheet2!$A$2:$W$219,MATCH(Setup!$B1471,Sheet2!$A$1:$W$1,0),FALSE)</f>
        <v>1299.4814089971467</v>
      </c>
      <c r="E1471">
        <f>VLOOKUP($C1471&amp;E$1,Sheet2!$A$2:$W$219,MATCH(Setup!$B1471,Sheet2!$A$1:$W$1,0),FALSE)</f>
        <v>3.9201488287771751</v>
      </c>
    </row>
    <row r="1472" spans="1:5" x14ac:dyDescent="0.4">
      <c r="A1472">
        <f t="shared" si="69"/>
        <v>74</v>
      </c>
      <c r="B1472">
        <f t="shared" si="70"/>
        <v>2015</v>
      </c>
      <c r="C1472" t="str">
        <f t="shared" si="68"/>
        <v>Nigeria</v>
      </c>
      <c r="D1472">
        <f>VLOOKUP($C1472&amp;D$1,Sheet2!$A$2:$W$219,MATCH(Setup!$B1472,Sheet2!$A$1:$W$1,0),FALSE)</f>
        <v>1342.0079518683281</v>
      </c>
      <c r="E1472">
        <f>VLOOKUP($C1472&amp;E$1,Sheet2!$A$2:$W$219,MATCH(Setup!$B1472,Sheet2!$A$1:$W$1,0),FALSE)</f>
        <v>5.2714821947273611</v>
      </c>
    </row>
    <row r="1473" spans="1:5" x14ac:dyDescent="0.4">
      <c r="A1473">
        <f t="shared" si="69"/>
        <v>74</v>
      </c>
      <c r="B1473">
        <f t="shared" si="70"/>
        <v>2016</v>
      </c>
      <c r="C1473" t="str">
        <f t="shared" si="68"/>
        <v>Nigeria</v>
      </c>
      <c r="D1473">
        <f>VLOOKUP($C1473&amp;D$1,Sheet2!$A$2:$W$219,MATCH(Setup!$B1473,Sheet2!$A$1:$W$1,0),FALSE)</f>
        <v>1494.9057736546386</v>
      </c>
      <c r="E1473">
        <f>VLOOKUP($C1473&amp;E$1,Sheet2!$A$2:$W$219,MATCH(Setup!$B1473,Sheet2!$A$1:$W$1,0),FALSE)</f>
        <v>1.5781527390173673</v>
      </c>
    </row>
    <row r="1474" spans="1:5" x14ac:dyDescent="0.4">
      <c r="A1474">
        <f t="shared" si="69"/>
        <v>74</v>
      </c>
      <c r="B1474">
        <f t="shared" si="70"/>
        <v>2017</v>
      </c>
      <c r="C1474" t="str">
        <f t="shared" si="68"/>
        <v>Nigeria</v>
      </c>
      <c r="D1474">
        <f>VLOOKUP($C1474&amp;D$1,Sheet2!$A$2:$W$219,MATCH(Setup!$B1474,Sheet2!$A$1:$W$1,0),FALSE)</f>
        <v>1617.0058682804365</v>
      </c>
      <c r="E1474">
        <f>VLOOKUP($C1474&amp;E$1,Sheet2!$A$2:$W$219,MATCH(Setup!$B1474,Sheet2!$A$1:$W$1,0),FALSE)</f>
        <v>2.1667640977242235</v>
      </c>
    </row>
    <row r="1475" spans="1:5" x14ac:dyDescent="0.4">
      <c r="A1475">
        <f t="shared" si="69"/>
        <v>74</v>
      </c>
      <c r="B1475">
        <f t="shared" si="70"/>
        <v>2018</v>
      </c>
      <c r="C1475" t="str">
        <f t="shared" ref="C1475:C1538" si="71">VLOOKUP(A1475,$G$5:$H$114,2,FALSE)</f>
        <v>Nigeria</v>
      </c>
      <c r="D1475">
        <f>VLOOKUP($C1475&amp;D$1,Sheet2!$A$2:$W$219,MATCH(Setup!$B1475,Sheet2!$A$1:$W$1,0),FALSE)</f>
        <v>1814.3970107752657</v>
      </c>
      <c r="E1475">
        <f>VLOOKUP($C1475&amp;E$1,Sheet2!$A$2:$W$219,MATCH(Setup!$B1475,Sheet2!$A$1:$W$1,0),FALSE)</f>
        <v>4.3544457947235475</v>
      </c>
    </row>
    <row r="1476" spans="1:5" x14ac:dyDescent="0.4">
      <c r="A1476">
        <f t="shared" si="69"/>
        <v>74</v>
      </c>
      <c r="B1476">
        <f t="shared" si="70"/>
        <v>2019</v>
      </c>
      <c r="C1476" t="str">
        <f t="shared" si="71"/>
        <v>Nigeria</v>
      </c>
      <c r="D1476">
        <f>VLOOKUP($C1476&amp;D$1,Sheet2!$A$2:$W$219,MATCH(Setup!$B1476,Sheet2!$A$1:$W$1,0),FALSE)</f>
        <v>2112.5146640699877</v>
      </c>
      <c r="E1476">
        <f>VLOOKUP($C1476&amp;E$1,Sheet2!$A$2:$W$219,MATCH(Setup!$B1476,Sheet2!$A$1:$W$1,0),FALSE)</f>
        <v>10.208943117715325</v>
      </c>
    </row>
    <row r="1477" spans="1:5" x14ac:dyDescent="0.4">
      <c r="A1477">
        <f t="shared" si="69"/>
        <v>74</v>
      </c>
      <c r="B1477">
        <f t="shared" si="70"/>
        <v>2020</v>
      </c>
      <c r="C1477" t="str">
        <f t="shared" si="71"/>
        <v>Nigeria</v>
      </c>
      <c r="D1477">
        <f>VLOOKUP($C1477&amp;D$1,Sheet2!$A$2:$W$219,MATCH(Setup!$B1477,Sheet2!$A$1:$W$1,0),FALSE)</f>
        <v>2744.8697683359269</v>
      </c>
      <c r="E1477">
        <f>VLOOKUP($C1477&amp;E$1,Sheet2!$A$2:$W$219,MATCH(Setup!$B1477,Sheet2!$A$1:$W$1,0),FALSE)</f>
        <v>6.1169012212159819</v>
      </c>
    </row>
    <row r="1478" spans="1:5" x14ac:dyDescent="0.4">
      <c r="A1478">
        <f t="shared" si="69"/>
        <v>74</v>
      </c>
      <c r="B1478">
        <f t="shared" si="70"/>
        <v>2021</v>
      </c>
      <c r="C1478" t="str">
        <f t="shared" si="71"/>
        <v>Nigeria</v>
      </c>
      <c r="D1478">
        <f>VLOOKUP($C1478&amp;D$1,Sheet2!$A$2:$W$219,MATCH(Setup!$B1478,Sheet2!$A$1:$W$1,0),FALSE)</f>
        <v>3150.0624144603698</v>
      </c>
      <c r="E1478">
        <f>VLOOKUP($C1478&amp;E$1,Sheet2!$A$2:$W$219,MATCH(Setup!$B1478,Sheet2!$A$1:$W$1,0),FALSE)</f>
        <v>7.3426869016925567</v>
      </c>
    </row>
    <row r="1479" spans="1:5" x14ac:dyDescent="0.4">
      <c r="A1479">
        <f t="shared" si="69"/>
        <v>74</v>
      </c>
      <c r="B1479">
        <f t="shared" si="70"/>
        <v>2022</v>
      </c>
      <c r="C1479" t="str">
        <f t="shared" si="71"/>
        <v>Nigeria</v>
      </c>
      <c r="D1479">
        <f>VLOOKUP($C1479&amp;D$1,Sheet2!$A$2:$W$219,MATCH(Setup!$B1479,Sheet2!$A$1:$W$1,0),FALSE)</f>
        <v>3621.4063108371938</v>
      </c>
      <c r="E1479">
        <f>VLOOKUP($C1479&amp;E$1,Sheet2!$A$2:$W$219,MATCH(Setup!$B1479,Sheet2!$A$1:$W$1,0),FALSE)</f>
        <v>6.4284454432132154</v>
      </c>
    </row>
    <row r="1480" spans="1:5" x14ac:dyDescent="0.4">
      <c r="A1480">
        <f t="shared" si="69"/>
        <v>74</v>
      </c>
      <c r="B1480">
        <f t="shared" si="70"/>
        <v>2023</v>
      </c>
      <c r="C1480" t="str">
        <f t="shared" si="71"/>
        <v>Nigeria</v>
      </c>
      <c r="D1480">
        <f>VLOOKUP($C1480&amp;D$1,Sheet2!$A$2:$W$219,MATCH(Setup!$B1480,Sheet2!$A$1:$W$1,0),FALSE)</f>
        <v>3773.2364418070756</v>
      </c>
      <c r="E1480">
        <f>VLOOKUP($C1480&amp;E$1,Sheet2!$A$2:$W$219,MATCH(Setup!$B1480,Sheet2!$A$1:$W$1,0),FALSE)</f>
        <v>3.6655193551918055</v>
      </c>
    </row>
    <row r="1481" spans="1:5" x14ac:dyDescent="0.4">
      <c r="A1481">
        <f t="shared" si="69"/>
        <v>74</v>
      </c>
      <c r="B1481">
        <f t="shared" si="70"/>
        <v>2024</v>
      </c>
      <c r="C1481" t="str">
        <f t="shared" si="71"/>
        <v>Nigeria</v>
      </c>
      <c r="D1481">
        <f>VLOOKUP($C1481&amp;D$1,Sheet2!$A$2:$W$219,MATCH(Setup!$B1481,Sheet2!$A$1:$W$1,0),FALSE)</f>
        <v>0</v>
      </c>
      <c r="E1481" t="str">
        <f>VLOOKUP($C1481&amp;E$1,Sheet2!$A$2:$W$219,MATCH(Setup!$B1481,Sheet2!$A$1:$W$1,0),FALSE)</f>
        <v/>
      </c>
    </row>
    <row r="1482" spans="1:5" ht="40.5" x14ac:dyDescent="0.4">
      <c r="A1482">
        <f t="shared" si="69"/>
        <v>75</v>
      </c>
      <c r="B1482">
        <f t="shared" si="70"/>
        <v>2005</v>
      </c>
      <c r="C1482" t="str">
        <f t="shared" si="71"/>
        <v>North Macedonia, Republic of</v>
      </c>
      <c r="D1482">
        <f>VLOOKUP($C1482&amp;D$1,Sheet2!$A$2:$W$219,MATCH(Setup!$B1482,Sheet2!$A$1:$W$1,0),FALSE)</f>
        <v>1.6750182060947458</v>
      </c>
      <c r="E1482">
        <f>VLOOKUP($C1482&amp;E$1,Sheet2!$A$2:$W$219,MATCH(Setup!$B1482,Sheet2!$A$1:$W$1,0),FALSE)</f>
        <v>2.3863521944217618</v>
      </c>
    </row>
    <row r="1483" spans="1:5" ht="40.5" x14ac:dyDescent="0.4">
      <c r="A1483">
        <f t="shared" si="69"/>
        <v>75</v>
      </c>
      <c r="B1483">
        <f t="shared" si="70"/>
        <v>2006</v>
      </c>
      <c r="C1483" t="str">
        <f t="shared" si="71"/>
        <v>North Macedonia, Republic of</v>
      </c>
      <c r="D1483" t="str">
        <f>VLOOKUP($C1483&amp;D$1,Sheet2!$A$2:$W$219,MATCH(Setup!$B1483,Sheet2!$A$1:$W$1,0),FALSE)</f>
        <v/>
      </c>
      <c r="E1483">
        <f>VLOOKUP($C1483&amp;E$1,Sheet2!$A$2:$W$219,MATCH(Setup!$B1483,Sheet2!$A$1:$W$1,0),FALSE)</f>
        <v>3.3538564870443972</v>
      </c>
    </row>
    <row r="1484" spans="1:5" ht="40.5" x14ac:dyDescent="0.4">
      <c r="A1484">
        <f t="shared" si="69"/>
        <v>75</v>
      </c>
      <c r="B1484">
        <f t="shared" si="70"/>
        <v>2007</v>
      </c>
      <c r="C1484" t="str">
        <f t="shared" si="71"/>
        <v>North Macedonia, Republic of</v>
      </c>
      <c r="D1484" t="str">
        <f>VLOOKUP($C1484&amp;D$1,Sheet2!$A$2:$W$219,MATCH(Setup!$B1484,Sheet2!$A$1:$W$1,0),FALSE)</f>
        <v/>
      </c>
      <c r="E1484">
        <f>VLOOKUP($C1484&amp;E$1,Sheet2!$A$2:$W$219,MATCH(Setup!$B1484,Sheet2!$A$1:$W$1,0),FALSE)</f>
        <v>3.0081689936294911</v>
      </c>
    </row>
    <row r="1485" spans="1:5" ht="40.5" x14ac:dyDescent="0.4">
      <c r="A1485">
        <f t="shared" si="69"/>
        <v>75</v>
      </c>
      <c r="B1485">
        <f t="shared" si="70"/>
        <v>2008</v>
      </c>
      <c r="C1485" t="str">
        <f t="shared" si="71"/>
        <v>North Macedonia, Republic of</v>
      </c>
      <c r="D1485" t="str">
        <f>VLOOKUP($C1485&amp;D$1,Sheet2!$A$2:$W$219,MATCH(Setup!$B1485,Sheet2!$A$1:$W$1,0),FALSE)</f>
        <v/>
      </c>
      <c r="E1485">
        <f>VLOOKUP($C1485&amp;E$1,Sheet2!$A$2:$W$219,MATCH(Setup!$B1485,Sheet2!$A$1:$W$1,0),FALSE)</f>
        <v>2.8830283025784409</v>
      </c>
    </row>
    <row r="1486" spans="1:5" ht="40.5" x14ac:dyDescent="0.4">
      <c r="A1486">
        <f t="shared" si="69"/>
        <v>75</v>
      </c>
      <c r="B1486">
        <f t="shared" si="70"/>
        <v>2009</v>
      </c>
      <c r="C1486" t="str">
        <f t="shared" si="71"/>
        <v>North Macedonia, Republic of</v>
      </c>
      <c r="D1486" t="str">
        <f>VLOOKUP($C1486&amp;D$1,Sheet2!$A$2:$W$219,MATCH(Setup!$B1486,Sheet2!$A$1:$W$1,0),FALSE)</f>
        <v/>
      </c>
      <c r="E1486">
        <f>VLOOKUP($C1486&amp;E$1,Sheet2!$A$2:$W$219,MATCH(Setup!$B1486,Sheet2!$A$1:$W$1,0),FALSE)</f>
        <v>1.5198197219598844</v>
      </c>
    </row>
    <row r="1487" spans="1:5" ht="40.5" x14ac:dyDescent="0.4">
      <c r="A1487">
        <f t="shared" si="69"/>
        <v>75</v>
      </c>
      <c r="B1487">
        <f t="shared" si="70"/>
        <v>2010</v>
      </c>
      <c r="C1487" t="str">
        <f t="shared" si="71"/>
        <v>North Macedonia, Republic of</v>
      </c>
      <c r="D1487" t="str">
        <f>VLOOKUP($C1487&amp;D$1,Sheet2!$A$2:$W$219,MATCH(Setup!$B1487,Sheet2!$A$1:$W$1,0),FALSE)</f>
        <v/>
      </c>
      <c r="E1487">
        <f>VLOOKUP($C1487&amp;E$1,Sheet2!$A$2:$W$219,MATCH(Setup!$B1487,Sheet2!$A$1:$W$1,0),FALSE)</f>
        <v>2.2665544142105545</v>
      </c>
    </row>
    <row r="1488" spans="1:5" ht="40.5" x14ac:dyDescent="0.4">
      <c r="A1488">
        <f t="shared" si="69"/>
        <v>75</v>
      </c>
      <c r="B1488">
        <f t="shared" si="70"/>
        <v>2011</v>
      </c>
      <c r="C1488" t="str">
        <f t="shared" si="71"/>
        <v>North Macedonia, Republic of</v>
      </c>
      <c r="D1488" t="str">
        <f>VLOOKUP($C1488&amp;D$1,Sheet2!$A$2:$W$219,MATCH(Setup!$B1488,Sheet2!$A$1:$W$1,0),FALSE)</f>
        <v/>
      </c>
      <c r="E1488">
        <f>VLOOKUP($C1488&amp;E$1,Sheet2!$A$2:$W$219,MATCH(Setup!$B1488,Sheet2!$A$1:$W$1,0),FALSE)</f>
        <v>1.7859108019399705</v>
      </c>
    </row>
    <row r="1489" spans="1:5" ht="40.5" x14ac:dyDescent="0.4">
      <c r="A1489">
        <f t="shared" si="69"/>
        <v>75</v>
      </c>
      <c r="B1489">
        <f t="shared" si="70"/>
        <v>2012</v>
      </c>
      <c r="C1489" t="str">
        <f t="shared" si="71"/>
        <v>North Macedonia, Republic of</v>
      </c>
      <c r="D1489" t="str">
        <f>VLOOKUP($C1489&amp;D$1,Sheet2!$A$2:$W$219,MATCH(Setup!$B1489,Sheet2!$A$1:$W$1,0),FALSE)</f>
        <v/>
      </c>
      <c r="E1489">
        <f>VLOOKUP($C1489&amp;E$1,Sheet2!$A$2:$W$219,MATCH(Setup!$B1489,Sheet2!$A$1:$W$1,0),FALSE)</f>
        <v>1.6292787182382558</v>
      </c>
    </row>
    <row r="1490" spans="1:5" ht="40.5" x14ac:dyDescent="0.4">
      <c r="A1490">
        <f t="shared" si="69"/>
        <v>75</v>
      </c>
      <c r="B1490">
        <f t="shared" si="70"/>
        <v>2013</v>
      </c>
      <c r="C1490" t="str">
        <f t="shared" si="71"/>
        <v>North Macedonia, Republic of</v>
      </c>
      <c r="D1490" t="str">
        <f>VLOOKUP($C1490&amp;D$1,Sheet2!$A$2:$W$219,MATCH(Setup!$B1490,Sheet2!$A$1:$W$1,0),FALSE)</f>
        <v/>
      </c>
      <c r="E1490">
        <f>VLOOKUP($C1490&amp;E$1,Sheet2!$A$2:$W$219,MATCH(Setup!$B1490,Sheet2!$A$1:$W$1,0),FALSE)</f>
        <v>1.9329006607638948</v>
      </c>
    </row>
    <row r="1491" spans="1:5" ht="40.5" x14ac:dyDescent="0.4">
      <c r="A1491">
        <f t="shared" si="69"/>
        <v>75</v>
      </c>
      <c r="B1491">
        <f t="shared" si="70"/>
        <v>2014</v>
      </c>
      <c r="C1491" t="str">
        <f t="shared" si="71"/>
        <v>North Macedonia, Republic of</v>
      </c>
      <c r="D1491" t="str">
        <f>VLOOKUP($C1491&amp;D$1,Sheet2!$A$2:$W$219,MATCH(Setup!$B1491,Sheet2!$A$1:$W$1,0),FALSE)</f>
        <v/>
      </c>
      <c r="E1491">
        <f>VLOOKUP($C1491&amp;E$1,Sheet2!$A$2:$W$219,MATCH(Setup!$B1491,Sheet2!$A$1:$W$1,0),FALSE)</f>
        <v>1.7944461164530727</v>
      </c>
    </row>
    <row r="1492" spans="1:5" ht="40.5" x14ac:dyDescent="0.4">
      <c r="A1492">
        <f t="shared" si="69"/>
        <v>75</v>
      </c>
      <c r="B1492">
        <f t="shared" si="70"/>
        <v>2015</v>
      </c>
      <c r="C1492" t="str">
        <f t="shared" si="71"/>
        <v>North Macedonia, Republic of</v>
      </c>
      <c r="D1492" t="str">
        <f>VLOOKUP($C1492&amp;D$1,Sheet2!$A$2:$W$219,MATCH(Setup!$B1492,Sheet2!$A$1:$W$1,0),FALSE)</f>
        <v/>
      </c>
      <c r="E1492">
        <f>VLOOKUP($C1492&amp;E$1,Sheet2!$A$2:$W$219,MATCH(Setup!$B1492,Sheet2!$A$1:$W$1,0),FALSE)</f>
        <v>2.1730294840595841</v>
      </c>
    </row>
    <row r="1493" spans="1:5" ht="40.5" x14ac:dyDescent="0.4">
      <c r="A1493">
        <f t="shared" si="69"/>
        <v>75</v>
      </c>
      <c r="B1493">
        <f t="shared" si="70"/>
        <v>2016</v>
      </c>
      <c r="C1493" t="str">
        <f t="shared" si="71"/>
        <v>North Macedonia, Republic of</v>
      </c>
      <c r="D1493" t="str">
        <f>VLOOKUP($C1493&amp;D$1,Sheet2!$A$2:$W$219,MATCH(Setup!$B1493,Sheet2!$A$1:$W$1,0),FALSE)</f>
        <v/>
      </c>
      <c r="E1493">
        <f>VLOOKUP($C1493&amp;E$1,Sheet2!$A$2:$W$219,MATCH(Setup!$B1493,Sheet2!$A$1:$W$1,0),FALSE)</f>
        <v>2.4409378869154006</v>
      </c>
    </row>
    <row r="1494" spans="1:5" ht="40.5" x14ac:dyDescent="0.4">
      <c r="A1494">
        <f t="shared" si="69"/>
        <v>75</v>
      </c>
      <c r="B1494">
        <f t="shared" si="70"/>
        <v>2017</v>
      </c>
      <c r="C1494" t="str">
        <f t="shared" si="71"/>
        <v>North Macedonia, Republic of</v>
      </c>
      <c r="D1494" t="str">
        <f>VLOOKUP($C1494&amp;D$1,Sheet2!$A$2:$W$219,MATCH(Setup!$B1494,Sheet2!$A$1:$W$1,0),FALSE)</f>
        <v/>
      </c>
      <c r="E1494">
        <f>VLOOKUP($C1494&amp;E$1,Sheet2!$A$2:$W$219,MATCH(Setup!$B1494,Sheet2!$A$1:$W$1,0),FALSE)</f>
        <v>2.0367710507577259</v>
      </c>
    </row>
    <row r="1495" spans="1:5" ht="40.5" x14ac:dyDescent="0.4">
      <c r="A1495">
        <f t="shared" si="69"/>
        <v>75</v>
      </c>
      <c r="B1495">
        <f t="shared" si="70"/>
        <v>2018</v>
      </c>
      <c r="C1495" t="str">
        <f t="shared" si="71"/>
        <v>North Macedonia, Republic of</v>
      </c>
      <c r="D1495" t="str">
        <f>VLOOKUP($C1495&amp;D$1,Sheet2!$A$2:$W$219,MATCH(Setup!$B1495,Sheet2!$A$1:$W$1,0),FALSE)</f>
        <v/>
      </c>
      <c r="E1495">
        <f>VLOOKUP($C1495&amp;E$1,Sheet2!$A$2:$W$219,MATCH(Setup!$B1495,Sheet2!$A$1:$W$1,0),FALSE)</f>
        <v>3.3330625715508582</v>
      </c>
    </row>
    <row r="1496" spans="1:5" ht="40.5" x14ac:dyDescent="0.4">
      <c r="A1496">
        <f t="shared" si="69"/>
        <v>75</v>
      </c>
      <c r="B1496">
        <f t="shared" si="70"/>
        <v>2019</v>
      </c>
      <c r="C1496" t="str">
        <f t="shared" si="71"/>
        <v>North Macedonia, Republic of</v>
      </c>
      <c r="D1496" t="str">
        <f>VLOOKUP($C1496&amp;D$1,Sheet2!$A$2:$W$219,MATCH(Setup!$B1496,Sheet2!$A$1:$W$1,0),FALSE)</f>
        <v/>
      </c>
      <c r="E1496">
        <f>VLOOKUP($C1496&amp;E$1,Sheet2!$A$2:$W$219,MATCH(Setup!$B1496,Sheet2!$A$1:$W$1,0),FALSE)</f>
        <v>2.5550608038229736</v>
      </c>
    </row>
    <row r="1497" spans="1:5" ht="40.5" x14ac:dyDescent="0.4">
      <c r="A1497">
        <f t="shared" si="69"/>
        <v>75</v>
      </c>
      <c r="B1497">
        <f t="shared" si="70"/>
        <v>2020</v>
      </c>
      <c r="C1497" t="str">
        <f t="shared" si="71"/>
        <v>North Macedonia, Republic of</v>
      </c>
      <c r="D1497" t="str">
        <f>VLOOKUP($C1497&amp;D$1,Sheet2!$A$2:$W$219,MATCH(Setup!$B1497,Sheet2!$A$1:$W$1,0),FALSE)</f>
        <v/>
      </c>
      <c r="E1497">
        <f>VLOOKUP($C1497&amp;E$1,Sheet2!$A$2:$W$219,MATCH(Setup!$B1497,Sheet2!$A$1:$W$1,0),FALSE)</f>
        <v>2.5549496151499418</v>
      </c>
    </row>
    <row r="1498" spans="1:5" ht="40.5" x14ac:dyDescent="0.4">
      <c r="A1498">
        <f t="shared" si="69"/>
        <v>75</v>
      </c>
      <c r="B1498">
        <f t="shared" si="70"/>
        <v>2021</v>
      </c>
      <c r="C1498" t="str">
        <f t="shared" si="71"/>
        <v>North Macedonia, Republic of</v>
      </c>
      <c r="D1498" t="str">
        <f>VLOOKUP($C1498&amp;D$1,Sheet2!$A$2:$W$219,MATCH(Setup!$B1498,Sheet2!$A$1:$W$1,0),FALSE)</f>
        <v/>
      </c>
      <c r="E1498">
        <f>VLOOKUP($C1498&amp;E$1,Sheet2!$A$2:$W$219,MATCH(Setup!$B1498,Sheet2!$A$1:$W$1,0),FALSE)</f>
        <v>3.6211540922433834</v>
      </c>
    </row>
    <row r="1499" spans="1:5" ht="40.5" x14ac:dyDescent="0.4">
      <c r="A1499">
        <f t="shared" si="69"/>
        <v>75</v>
      </c>
      <c r="B1499">
        <f t="shared" si="70"/>
        <v>2022</v>
      </c>
      <c r="C1499" t="str">
        <f t="shared" si="71"/>
        <v>North Macedonia, Republic of</v>
      </c>
      <c r="D1499">
        <f>VLOOKUP($C1499&amp;D$1,Sheet2!$A$2:$W$219,MATCH(Setup!$B1499,Sheet2!$A$1:$W$1,0),FALSE)</f>
        <v>3.3588854909091821</v>
      </c>
      <c r="E1499">
        <f>VLOOKUP($C1499&amp;E$1,Sheet2!$A$2:$W$219,MATCH(Setup!$B1499,Sheet2!$A$1:$W$1,0),FALSE)</f>
        <v>3.3402564880808936</v>
      </c>
    </row>
    <row r="1500" spans="1:5" ht="40.5" x14ac:dyDescent="0.4">
      <c r="A1500">
        <f t="shared" si="69"/>
        <v>75</v>
      </c>
      <c r="B1500">
        <f t="shared" si="70"/>
        <v>2023</v>
      </c>
      <c r="C1500" t="str">
        <f t="shared" si="71"/>
        <v>North Macedonia, Republic of</v>
      </c>
      <c r="D1500">
        <f>VLOOKUP($C1500&amp;D$1,Sheet2!$A$2:$W$219,MATCH(Setup!$B1500,Sheet2!$A$1:$W$1,0),FALSE)</f>
        <v>1.9331158462080107</v>
      </c>
      <c r="E1500">
        <f>VLOOKUP($C1500&amp;E$1,Sheet2!$A$2:$W$219,MATCH(Setup!$B1500,Sheet2!$A$1:$W$1,0),FALSE)</f>
        <v>3.2019243077833668</v>
      </c>
    </row>
    <row r="1501" spans="1:5" ht="40.5" x14ac:dyDescent="0.4">
      <c r="A1501">
        <f t="shared" si="69"/>
        <v>75</v>
      </c>
      <c r="B1501">
        <f t="shared" si="70"/>
        <v>2024</v>
      </c>
      <c r="C1501" t="str">
        <f t="shared" si="71"/>
        <v>North Macedonia, Republic of</v>
      </c>
      <c r="D1501" t="str">
        <f>VLOOKUP($C1501&amp;D$1,Sheet2!$A$2:$W$219,MATCH(Setup!$B1501,Sheet2!$A$1:$W$1,0),FALSE)</f>
        <v/>
      </c>
      <c r="E1501">
        <f>VLOOKUP($C1501&amp;E$1,Sheet2!$A$2:$W$219,MATCH(Setup!$B1501,Sheet2!$A$1:$W$1,0),FALSE)</f>
        <v>4.5818299332667367</v>
      </c>
    </row>
    <row r="1502" spans="1:5" x14ac:dyDescent="0.4">
      <c r="A1502">
        <f t="shared" si="69"/>
        <v>76</v>
      </c>
      <c r="B1502">
        <f t="shared" si="70"/>
        <v>2005</v>
      </c>
      <c r="C1502" t="str">
        <f t="shared" si="71"/>
        <v>Norway</v>
      </c>
      <c r="D1502" t="str">
        <f>VLOOKUP($C1502&amp;D$1,Sheet2!$A$2:$W$219,MATCH(Setup!$B1502,Sheet2!$A$1:$W$1,0),FALSE)</f>
        <v/>
      </c>
      <c r="E1502">
        <f>VLOOKUP($C1502&amp;E$1,Sheet2!$A$2:$W$219,MATCH(Setup!$B1502,Sheet2!$A$1:$W$1,0),FALSE)</f>
        <v>0</v>
      </c>
    </row>
    <row r="1503" spans="1:5" x14ac:dyDescent="0.4">
      <c r="A1503">
        <f t="shared" si="69"/>
        <v>76</v>
      </c>
      <c r="B1503">
        <f t="shared" si="70"/>
        <v>2006</v>
      </c>
      <c r="C1503" t="str">
        <f t="shared" si="71"/>
        <v>Norway</v>
      </c>
      <c r="D1503" t="str">
        <f>VLOOKUP($C1503&amp;D$1,Sheet2!$A$2:$W$219,MATCH(Setup!$B1503,Sheet2!$A$1:$W$1,0),FALSE)</f>
        <v/>
      </c>
      <c r="E1503" t="str">
        <f>VLOOKUP($C1503&amp;E$1,Sheet2!$A$2:$W$219,MATCH(Setup!$B1503,Sheet2!$A$1:$W$1,0),FALSE)</f>
        <v/>
      </c>
    </row>
    <row r="1504" spans="1:5" x14ac:dyDescent="0.4">
      <c r="A1504">
        <f t="shared" si="69"/>
        <v>76</v>
      </c>
      <c r="B1504">
        <f t="shared" si="70"/>
        <v>2007</v>
      </c>
      <c r="C1504" t="str">
        <f t="shared" si="71"/>
        <v>Norway</v>
      </c>
      <c r="D1504" t="str">
        <f>VLOOKUP($C1504&amp;D$1,Sheet2!$A$2:$W$219,MATCH(Setup!$B1504,Sheet2!$A$1:$W$1,0),FALSE)</f>
        <v/>
      </c>
      <c r="E1504" t="str">
        <f>VLOOKUP($C1504&amp;E$1,Sheet2!$A$2:$W$219,MATCH(Setup!$B1504,Sheet2!$A$1:$W$1,0),FALSE)</f>
        <v/>
      </c>
    </row>
    <row r="1505" spans="1:5" x14ac:dyDescent="0.4">
      <c r="A1505">
        <f t="shared" si="69"/>
        <v>76</v>
      </c>
      <c r="B1505">
        <f t="shared" si="70"/>
        <v>2008</v>
      </c>
      <c r="C1505" t="str">
        <f t="shared" si="71"/>
        <v>Norway</v>
      </c>
      <c r="D1505" t="str">
        <f>VLOOKUP($C1505&amp;D$1,Sheet2!$A$2:$W$219,MATCH(Setup!$B1505,Sheet2!$A$1:$W$1,0),FALSE)</f>
        <v/>
      </c>
      <c r="E1505" t="str">
        <f>VLOOKUP($C1505&amp;E$1,Sheet2!$A$2:$W$219,MATCH(Setup!$B1505,Sheet2!$A$1:$W$1,0),FALSE)</f>
        <v/>
      </c>
    </row>
    <row r="1506" spans="1:5" x14ac:dyDescent="0.4">
      <c r="A1506">
        <f t="shared" si="69"/>
        <v>76</v>
      </c>
      <c r="B1506">
        <f t="shared" si="70"/>
        <v>2009</v>
      </c>
      <c r="C1506" t="str">
        <f t="shared" si="71"/>
        <v>Norway</v>
      </c>
      <c r="D1506" t="str">
        <f>VLOOKUP($C1506&amp;D$1,Sheet2!$A$2:$W$219,MATCH(Setup!$B1506,Sheet2!$A$1:$W$1,0),FALSE)</f>
        <v/>
      </c>
      <c r="E1506" t="str">
        <f>VLOOKUP($C1506&amp;E$1,Sheet2!$A$2:$W$219,MATCH(Setup!$B1506,Sheet2!$A$1:$W$1,0),FALSE)</f>
        <v/>
      </c>
    </row>
    <row r="1507" spans="1:5" x14ac:dyDescent="0.4">
      <c r="A1507">
        <f t="shared" si="69"/>
        <v>76</v>
      </c>
      <c r="B1507">
        <f t="shared" si="70"/>
        <v>2010</v>
      </c>
      <c r="C1507" t="str">
        <f t="shared" si="71"/>
        <v>Norway</v>
      </c>
      <c r="D1507" t="str">
        <f>VLOOKUP($C1507&amp;D$1,Sheet2!$A$2:$W$219,MATCH(Setup!$B1507,Sheet2!$A$1:$W$1,0),FALSE)</f>
        <v/>
      </c>
      <c r="E1507" t="str">
        <f>VLOOKUP($C1507&amp;E$1,Sheet2!$A$2:$W$219,MATCH(Setup!$B1507,Sheet2!$A$1:$W$1,0),FALSE)</f>
        <v/>
      </c>
    </row>
    <row r="1508" spans="1:5" x14ac:dyDescent="0.4">
      <c r="A1508">
        <f t="shared" si="69"/>
        <v>76</v>
      </c>
      <c r="B1508">
        <f t="shared" si="70"/>
        <v>2011</v>
      </c>
      <c r="C1508" t="str">
        <f t="shared" si="71"/>
        <v>Norway</v>
      </c>
      <c r="D1508" t="str">
        <f>VLOOKUP($C1508&amp;D$1,Sheet2!$A$2:$W$219,MATCH(Setup!$B1508,Sheet2!$A$1:$W$1,0),FALSE)</f>
        <v/>
      </c>
      <c r="E1508" t="str">
        <f>VLOOKUP($C1508&amp;E$1,Sheet2!$A$2:$W$219,MATCH(Setup!$B1508,Sheet2!$A$1:$W$1,0),FALSE)</f>
        <v/>
      </c>
    </row>
    <row r="1509" spans="1:5" x14ac:dyDescent="0.4">
      <c r="A1509">
        <f t="shared" si="69"/>
        <v>76</v>
      </c>
      <c r="B1509">
        <f t="shared" si="70"/>
        <v>2012</v>
      </c>
      <c r="C1509" t="str">
        <f t="shared" si="71"/>
        <v>Norway</v>
      </c>
      <c r="D1509" t="str">
        <f>VLOOKUP($C1509&amp;D$1,Sheet2!$A$2:$W$219,MATCH(Setup!$B1509,Sheet2!$A$1:$W$1,0),FALSE)</f>
        <v/>
      </c>
      <c r="E1509" t="str">
        <f>VLOOKUP($C1509&amp;E$1,Sheet2!$A$2:$W$219,MATCH(Setup!$B1509,Sheet2!$A$1:$W$1,0),FALSE)</f>
        <v/>
      </c>
    </row>
    <row r="1510" spans="1:5" x14ac:dyDescent="0.4">
      <c r="A1510">
        <f t="shared" si="69"/>
        <v>76</v>
      </c>
      <c r="B1510">
        <f t="shared" si="70"/>
        <v>2013</v>
      </c>
      <c r="C1510" t="str">
        <f t="shared" si="71"/>
        <v>Norway</v>
      </c>
      <c r="D1510">
        <f>VLOOKUP($C1510&amp;D$1,Sheet2!$A$2:$W$219,MATCH(Setup!$B1510,Sheet2!$A$1:$W$1,0),FALSE)</f>
        <v>0</v>
      </c>
      <c r="E1510" t="str">
        <f>VLOOKUP($C1510&amp;E$1,Sheet2!$A$2:$W$219,MATCH(Setup!$B1510,Sheet2!$A$1:$W$1,0),FALSE)</f>
        <v/>
      </c>
    </row>
    <row r="1511" spans="1:5" x14ac:dyDescent="0.4">
      <c r="A1511">
        <f t="shared" si="69"/>
        <v>76</v>
      </c>
      <c r="B1511">
        <f t="shared" si="70"/>
        <v>2014</v>
      </c>
      <c r="C1511" t="str">
        <f t="shared" si="71"/>
        <v>Norway</v>
      </c>
      <c r="D1511">
        <f>VLOOKUP($C1511&amp;D$1,Sheet2!$A$2:$W$219,MATCH(Setup!$B1511,Sheet2!$A$1:$W$1,0),FALSE)</f>
        <v>0</v>
      </c>
      <c r="E1511" t="str">
        <f>VLOOKUP($C1511&amp;E$1,Sheet2!$A$2:$W$219,MATCH(Setup!$B1511,Sheet2!$A$1:$W$1,0),FALSE)</f>
        <v/>
      </c>
    </row>
    <row r="1512" spans="1:5" x14ac:dyDescent="0.4">
      <c r="A1512">
        <f t="shared" si="69"/>
        <v>76</v>
      </c>
      <c r="B1512">
        <f t="shared" si="70"/>
        <v>2015</v>
      </c>
      <c r="C1512" t="str">
        <f t="shared" si="71"/>
        <v>Norway</v>
      </c>
      <c r="D1512">
        <f>VLOOKUP($C1512&amp;D$1,Sheet2!$A$2:$W$219,MATCH(Setup!$B1512,Sheet2!$A$1:$W$1,0),FALSE)</f>
        <v>0</v>
      </c>
      <c r="E1512" t="str">
        <f>VLOOKUP($C1512&amp;E$1,Sheet2!$A$2:$W$219,MATCH(Setup!$B1512,Sheet2!$A$1:$W$1,0),FALSE)</f>
        <v/>
      </c>
    </row>
    <row r="1513" spans="1:5" x14ac:dyDescent="0.4">
      <c r="A1513">
        <f t="shared" si="69"/>
        <v>76</v>
      </c>
      <c r="B1513">
        <f t="shared" si="70"/>
        <v>2016</v>
      </c>
      <c r="C1513" t="str">
        <f t="shared" si="71"/>
        <v>Norway</v>
      </c>
      <c r="D1513">
        <f>VLOOKUP($C1513&amp;D$1,Sheet2!$A$2:$W$219,MATCH(Setup!$B1513,Sheet2!$A$1:$W$1,0),FALSE)</f>
        <v>0</v>
      </c>
      <c r="E1513" t="str">
        <f>VLOOKUP($C1513&amp;E$1,Sheet2!$A$2:$W$219,MATCH(Setup!$B1513,Sheet2!$A$1:$W$1,0),FALSE)</f>
        <v/>
      </c>
    </row>
    <row r="1514" spans="1:5" x14ac:dyDescent="0.4">
      <c r="A1514">
        <f t="shared" si="69"/>
        <v>76</v>
      </c>
      <c r="B1514">
        <f t="shared" si="70"/>
        <v>2017</v>
      </c>
      <c r="C1514" t="str">
        <f t="shared" si="71"/>
        <v>Norway</v>
      </c>
      <c r="D1514">
        <f>VLOOKUP($C1514&amp;D$1,Sheet2!$A$2:$W$219,MATCH(Setup!$B1514,Sheet2!$A$1:$W$1,0),FALSE)</f>
        <v>0</v>
      </c>
      <c r="E1514" t="str">
        <f>VLOOKUP($C1514&amp;E$1,Sheet2!$A$2:$W$219,MATCH(Setup!$B1514,Sheet2!$A$1:$W$1,0),FALSE)</f>
        <v/>
      </c>
    </row>
    <row r="1515" spans="1:5" x14ac:dyDescent="0.4">
      <c r="A1515">
        <f t="shared" si="69"/>
        <v>76</v>
      </c>
      <c r="B1515">
        <f t="shared" si="70"/>
        <v>2018</v>
      </c>
      <c r="C1515" t="str">
        <f t="shared" si="71"/>
        <v>Norway</v>
      </c>
      <c r="D1515">
        <f>VLOOKUP($C1515&amp;D$1,Sheet2!$A$2:$W$219,MATCH(Setup!$B1515,Sheet2!$A$1:$W$1,0),FALSE)</f>
        <v>0</v>
      </c>
      <c r="E1515" t="str">
        <f>VLOOKUP($C1515&amp;E$1,Sheet2!$A$2:$W$219,MATCH(Setup!$B1515,Sheet2!$A$1:$W$1,0),FALSE)</f>
        <v/>
      </c>
    </row>
    <row r="1516" spans="1:5" x14ac:dyDescent="0.4">
      <c r="A1516">
        <f t="shared" si="69"/>
        <v>76</v>
      </c>
      <c r="B1516">
        <f t="shared" si="70"/>
        <v>2019</v>
      </c>
      <c r="C1516" t="str">
        <f t="shared" si="71"/>
        <v>Norway</v>
      </c>
      <c r="D1516">
        <f>VLOOKUP($C1516&amp;D$1,Sheet2!$A$2:$W$219,MATCH(Setup!$B1516,Sheet2!$A$1:$W$1,0),FALSE)</f>
        <v>0</v>
      </c>
      <c r="E1516" t="str">
        <f>VLOOKUP($C1516&amp;E$1,Sheet2!$A$2:$W$219,MATCH(Setup!$B1516,Sheet2!$A$1:$W$1,0),FALSE)</f>
        <v/>
      </c>
    </row>
    <row r="1517" spans="1:5" x14ac:dyDescent="0.4">
      <c r="A1517">
        <f t="shared" si="69"/>
        <v>76</v>
      </c>
      <c r="B1517">
        <f t="shared" si="70"/>
        <v>2020</v>
      </c>
      <c r="C1517" t="str">
        <f t="shared" si="71"/>
        <v>Norway</v>
      </c>
      <c r="D1517">
        <f>VLOOKUP($C1517&amp;D$1,Sheet2!$A$2:$W$219,MATCH(Setup!$B1517,Sheet2!$A$1:$W$1,0),FALSE)</f>
        <v>0</v>
      </c>
      <c r="E1517" t="str">
        <f>VLOOKUP($C1517&amp;E$1,Sheet2!$A$2:$W$219,MATCH(Setup!$B1517,Sheet2!$A$1:$W$1,0),FALSE)</f>
        <v/>
      </c>
    </row>
    <row r="1518" spans="1:5" x14ac:dyDescent="0.4">
      <c r="A1518">
        <f t="shared" si="69"/>
        <v>76</v>
      </c>
      <c r="B1518">
        <f t="shared" si="70"/>
        <v>2021</v>
      </c>
      <c r="C1518" t="str">
        <f t="shared" si="71"/>
        <v>Norway</v>
      </c>
      <c r="D1518">
        <f>VLOOKUP($C1518&amp;D$1,Sheet2!$A$2:$W$219,MATCH(Setup!$B1518,Sheet2!$A$1:$W$1,0),FALSE)</f>
        <v>2.3382627962030438</v>
      </c>
      <c r="E1518" t="str">
        <f>VLOOKUP($C1518&amp;E$1,Sheet2!$A$2:$W$219,MATCH(Setup!$B1518,Sheet2!$A$1:$W$1,0),FALSE)</f>
        <v/>
      </c>
    </row>
    <row r="1519" spans="1:5" x14ac:dyDescent="0.4">
      <c r="A1519">
        <f t="shared" si="69"/>
        <v>76</v>
      </c>
      <c r="B1519">
        <f t="shared" si="70"/>
        <v>2022</v>
      </c>
      <c r="C1519" t="str">
        <f t="shared" si="71"/>
        <v>Norway</v>
      </c>
      <c r="D1519">
        <f>VLOOKUP($C1519&amp;D$1,Sheet2!$A$2:$W$219,MATCH(Setup!$B1519,Sheet2!$A$1:$W$1,0),FALSE)</f>
        <v>2.2379248271096612</v>
      </c>
      <c r="E1519">
        <f>VLOOKUP($C1519&amp;E$1,Sheet2!$A$2:$W$219,MATCH(Setup!$B1519,Sheet2!$A$1:$W$1,0),FALSE)</f>
        <v>4.4622098176932994</v>
      </c>
    </row>
    <row r="1520" spans="1:5" x14ac:dyDescent="0.4">
      <c r="A1520">
        <f t="shared" ref="A1520:A1583" si="72">A1500+1</f>
        <v>76</v>
      </c>
      <c r="B1520">
        <f t="shared" ref="B1520:B1583" si="73">B1500</f>
        <v>2023</v>
      </c>
      <c r="C1520" t="str">
        <f t="shared" si="71"/>
        <v>Norway</v>
      </c>
      <c r="D1520">
        <f>VLOOKUP($C1520&amp;D$1,Sheet2!$A$2:$W$219,MATCH(Setup!$B1520,Sheet2!$A$1:$W$1,0),FALSE)</f>
        <v>1.2690504751093461</v>
      </c>
      <c r="E1520">
        <f>VLOOKUP($C1520&amp;E$1,Sheet2!$A$2:$W$219,MATCH(Setup!$B1520,Sheet2!$A$1:$W$1,0),FALSE)</f>
        <v>3.8770701892744479</v>
      </c>
    </row>
    <row r="1521" spans="1:5" x14ac:dyDescent="0.4">
      <c r="A1521">
        <f t="shared" si="72"/>
        <v>76</v>
      </c>
      <c r="B1521">
        <f t="shared" si="73"/>
        <v>2024</v>
      </c>
      <c r="C1521" t="str">
        <f t="shared" si="71"/>
        <v>Norway</v>
      </c>
      <c r="D1521" t="str">
        <f>VLOOKUP($C1521&amp;D$1,Sheet2!$A$2:$W$219,MATCH(Setup!$B1521,Sheet2!$A$1:$W$1,0),FALSE)</f>
        <v/>
      </c>
      <c r="E1521" t="str">
        <f>VLOOKUP($C1521&amp;E$1,Sheet2!$A$2:$W$219,MATCH(Setup!$B1521,Sheet2!$A$1:$W$1,0),FALSE)</f>
        <v/>
      </c>
    </row>
    <row r="1522" spans="1:5" x14ac:dyDescent="0.4">
      <c r="A1522">
        <f t="shared" si="72"/>
        <v>77</v>
      </c>
      <c r="B1522">
        <f t="shared" si="73"/>
        <v>2005</v>
      </c>
      <c r="C1522" t="str">
        <f t="shared" si="71"/>
        <v>Pakistan</v>
      </c>
      <c r="D1522">
        <f>VLOOKUP($C1522&amp;D$1,Sheet2!$A$2:$W$219,MATCH(Setup!$B1522,Sheet2!$A$1:$W$1,0),FALSE)</f>
        <v>0</v>
      </c>
      <c r="E1522" t="str">
        <f>VLOOKUP($C1522&amp;E$1,Sheet2!$A$2:$W$219,MATCH(Setup!$B1522,Sheet2!$A$1:$W$1,0),FALSE)</f>
        <v/>
      </c>
    </row>
    <row r="1523" spans="1:5" x14ac:dyDescent="0.4">
      <c r="A1523">
        <f t="shared" si="72"/>
        <v>77</v>
      </c>
      <c r="B1523">
        <f t="shared" si="73"/>
        <v>2006</v>
      </c>
      <c r="C1523" t="str">
        <f t="shared" si="71"/>
        <v>Pakistan</v>
      </c>
      <c r="D1523">
        <f>VLOOKUP($C1523&amp;D$1,Sheet2!$A$2:$W$219,MATCH(Setup!$B1523,Sheet2!$A$1:$W$1,0),FALSE)</f>
        <v>0</v>
      </c>
      <c r="E1523" t="str">
        <f>VLOOKUP($C1523&amp;E$1,Sheet2!$A$2:$W$219,MATCH(Setup!$B1523,Sheet2!$A$1:$W$1,0),FALSE)</f>
        <v/>
      </c>
    </row>
    <row r="1524" spans="1:5" x14ac:dyDescent="0.4">
      <c r="A1524">
        <f t="shared" si="72"/>
        <v>77</v>
      </c>
      <c r="B1524">
        <f t="shared" si="73"/>
        <v>2007</v>
      </c>
      <c r="C1524" t="str">
        <f t="shared" si="71"/>
        <v>Pakistan</v>
      </c>
      <c r="D1524">
        <f>VLOOKUP($C1524&amp;D$1,Sheet2!$A$2:$W$219,MATCH(Setup!$B1524,Sheet2!$A$1:$W$1,0),FALSE)</f>
        <v>0</v>
      </c>
      <c r="E1524" t="str">
        <f>VLOOKUP($C1524&amp;E$1,Sheet2!$A$2:$W$219,MATCH(Setup!$B1524,Sheet2!$A$1:$W$1,0),FALSE)</f>
        <v/>
      </c>
    </row>
    <row r="1525" spans="1:5" x14ac:dyDescent="0.4">
      <c r="A1525">
        <f t="shared" si="72"/>
        <v>77</v>
      </c>
      <c r="B1525">
        <f t="shared" si="73"/>
        <v>2008</v>
      </c>
      <c r="C1525" t="str">
        <f t="shared" si="71"/>
        <v>Pakistan</v>
      </c>
      <c r="D1525">
        <f>VLOOKUP($C1525&amp;D$1,Sheet2!$A$2:$W$219,MATCH(Setup!$B1525,Sheet2!$A$1:$W$1,0),FALSE)</f>
        <v>0</v>
      </c>
      <c r="E1525" t="str">
        <f>VLOOKUP($C1525&amp;E$1,Sheet2!$A$2:$W$219,MATCH(Setup!$B1525,Sheet2!$A$1:$W$1,0),FALSE)</f>
        <v/>
      </c>
    </row>
    <row r="1526" spans="1:5" x14ac:dyDescent="0.4">
      <c r="A1526">
        <f t="shared" si="72"/>
        <v>77</v>
      </c>
      <c r="B1526">
        <f t="shared" si="73"/>
        <v>2009</v>
      </c>
      <c r="C1526" t="str">
        <f t="shared" si="71"/>
        <v>Pakistan</v>
      </c>
      <c r="D1526">
        <f>VLOOKUP($C1526&amp;D$1,Sheet2!$A$2:$W$219,MATCH(Setup!$B1526,Sheet2!$A$1:$W$1,0),FALSE)</f>
        <v>0</v>
      </c>
      <c r="E1526" t="str">
        <f>VLOOKUP($C1526&amp;E$1,Sheet2!$A$2:$W$219,MATCH(Setup!$B1526,Sheet2!$A$1:$W$1,0),FALSE)</f>
        <v/>
      </c>
    </row>
    <row r="1527" spans="1:5" x14ac:dyDescent="0.4">
      <c r="A1527">
        <f t="shared" si="72"/>
        <v>77</v>
      </c>
      <c r="B1527">
        <f t="shared" si="73"/>
        <v>2010</v>
      </c>
      <c r="C1527" t="str">
        <f t="shared" si="71"/>
        <v>Pakistan</v>
      </c>
      <c r="D1527">
        <f>VLOOKUP($C1527&amp;D$1,Sheet2!$A$2:$W$219,MATCH(Setup!$B1527,Sheet2!$A$1:$W$1,0),FALSE)</f>
        <v>0</v>
      </c>
      <c r="E1527" t="str">
        <f>VLOOKUP($C1527&amp;E$1,Sheet2!$A$2:$W$219,MATCH(Setup!$B1527,Sheet2!$A$1:$W$1,0),FALSE)</f>
        <v/>
      </c>
    </row>
    <row r="1528" spans="1:5" x14ac:dyDescent="0.4">
      <c r="A1528">
        <f t="shared" si="72"/>
        <v>77</v>
      </c>
      <c r="B1528">
        <f t="shared" si="73"/>
        <v>2011</v>
      </c>
      <c r="C1528" t="str">
        <f t="shared" si="71"/>
        <v>Pakistan</v>
      </c>
      <c r="D1528">
        <f>VLOOKUP($C1528&amp;D$1,Sheet2!$A$2:$W$219,MATCH(Setup!$B1528,Sheet2!$A$1:$W$1,0),FALSE)</f>
        <v>0</v>
      </c>
      <c r="E1528" t="str">
        <f>VLOOKUP($C1528&amp;E$1,Sheet2!$A$2:$W$219,MATCH(Setup!$B1528,Sheet2!$A$1:$W$1,0),FALSE)</f>
        <v/>
      </c>
    </row>
    <row r="1529" spans="1:5" x14ac:dyDescent="0.4">
      <c r="A1529">
        <f t="shared" si="72"/>
        <v>77</v>
      </c>
      <c r="B1529">
        <f t="shared" si="73"/>
        <v>2012</v>
      </c>
      <c r="C1529" t="str">
        <f t="shared" si="71"/>
        <v>Pakistan</v>
      </c>
      <c r="D1529">
        <f>VLOOKUP($C1529&amp;D$1,Sheet2!$A$2:$W$219,MATCH(Setup!$B1529,Sheet2!$A$1:$W$1,0),FALSE)</f>
        <v>0</v>
      </c>
      <c r="E1529" t="str">
        <f>VLOOKUP($C1529&amp;E$1,Sheet2!$A$2:$W$219,MATCH(Setup!$B1529,Sheet2!$A$1:$W$1,0),FALSE)</f>
        <v/>
      </c>
    </row>
    <row r="1530" spans="1:5" x14ac:dyDescent="0.4">
      <c r="A1530">
        <f t="shared" si="72"/>
        <v>77</v>
      </c>
      <c r="B1530">
        <f t="shared" si="73"/>
        <v>2013</v>
      </c>
      <c r="C1530" t="str">
        <f t="shared" si="71"/>
        <v>Pakistan</v>
      </c>
      <c r="D1530">
        <f>VLOOKUP($C1530&amp;D$1,Sheet2!$A$2:$W$219,MATCH(Setup!$B1530,Sheet2!$A$1:$W$1,0),FALSE)</f>
        <v>3112.8045967300382</v>
      </c>
      <c r="E1530">
        <f>VLOOKUP($C1530&amp;E$1,Sheet2!$A$2:$W$219,MATCH(Setup!$B1530,Sheet2!$A$1:$W$1,0),FALSE)</f>
        <v>3.8731769241813807</v>
      </c>
    </row>
    <row r="1531" spans="1:5" x14ac:dyDescent="0.4">
      <c r="A1531">
        <f t="shared" si="72"/>
        <v>77</v>
      </c>
      <c r="B1531">
        <f t="shared" si="73"/>
        <v>2014</v>
      </c>
      <c r="C1531" t="str">
        <f t="shared" si="71"/>
        <v>Pakistan</v>
      </c>
      <c r="D1531">
        <f>VLOOKUP($C1531&amp;D$1,Sheet2!$A$2:$W$219,MATCH(Setup!$B1531,Sheet2!$A$1:$W$1,0),FALSE)</f>
        <v>3402.297267115453</v>
      </c>
      <c r="E1531">
        <f>VLOOKUP($C1531&amp;E$1,Sheet2!$A$2:$W$219,MATCH(Setup!$B1531,Sheet2!$A$1:$W$1,0),FALSE)</f>
        <v>6.6085695441188577</v>
      </c>
    </row>
    <row r="1532" spans="1:5" x14ac:dyDescent="0.4">
      <c r="A1532">
        <f t="shared" si="72"/>
        <v>77</v>
      </c>
      <c r="B1532">
        <f t="shared" si="73"/>
        <v>2015</v>
      </c>
      <c r="C1532" t="str">
        <f t="shared" si="71"/>
        <v>Pakistan</v>
      </c>
      <c r="D1532">
        <f>VLOOKUP($C1532&amp;D$1,Sheet2!$A$2:$W$219,MATCH(Setup!$B1532,Sheet2!$A$1:$W$1,0),FALSE)</f>
        <v>3652.0100578234933</v>
      </c>
      <c r="E1532">
        <f>VLOOKUP($C1532&amp;E$1,Sheet2!$A$2:$W$219,MATCH(Setup!$B1532,Sheet2!$A$1:$W$1,0),FALSE)</f>
        <v>5.3697599761854571</v>
      </c>
    </row>
    <row r="1533" spans="1:5" x14ac:dyDescent="0.4">
      <c r="A1533">
        <f t="shared" si="72"/>
        <v>77</v>
      </c>
      <c r="B1533">
        <f t="shared" si="73"/>
        <v>2016</v>
      </c>
      <c r="C1533" t="str">
        <f t="shared" si="71"/>
        <v>Pakistan</v>
      </c>
      <c r="D1533">
        <f>VLOOKUP($C1533&amp;D$1,Sheet2!$A$2:$W$219,MATCH(Setup!$B1533,Sheet2!$A$1:$W$1,0),FALSE)</f>
        <v>3764.6136277622791</v>
      </c>
      <c r="E1533">
        <f>VLOOKUP($C1533&amp;E$1,Sheet2!$A$2:$W$219,MATCH(Setup!$B1533,Sheet2!$A$1:$W$1,0),FALSE)</f>
        <v>36.898212512974723</v>
      </c>
    </row>
    <row r="1534" spans="1:5" x14ac:dyDescent="0.4">
      <c r="A1534">
        <f t="shared" si="72"/>
        <v>77</v>
      </c>
      <c r="B1534">
        <f t="shared" si="73"/>
        <v>2017</v>
      </c>
      <c r="C1534" t="str">
        <f t="shared" si="71"/>
        <v>Pakistan</v>
      </c>
      <c r="D1534">
        <f>VLOOKUP($C1534&amp;D$1,Sheet2!$A$2:$W$219,MATCH(Setup!$B1534,Sheet2!$A$1:$W$1,0),FALSE)</f>
        <v>4015.8403232024793</v>
      </c>
      <c r="E1534">
        <f>VLOOKUP($C1534&amp;E$1,Sheet2!$A$2:$W$219,MATCH(Setup!$B1534,Sheet2!$A$1:$W$1,0),FALSE)</f>
        <v>61.373745954779885</v>
      </c>
    </row>
    <row r="1535" spans="1:5" x14ac:dyDescent="0.4">
      <c r="A1535">
        <f t="shared" si="72"/>
        <v>77</v>
      </c>
      <c r="B1535">
        <f t="shared" si="73"/>
        <v>2018</v>
      </c>
      <c r="C1535" t="str">
        <f t="shared" si="71"/>
        <v>Pakistan</v>
      </c>
      <c r="D1535">
        <f>VLOOKUP($C1535&amp;D$1,Sheet2!$A$2:$W$219,MATCH(Setup!$B1535,Sheet2!$A$1:$W$1,0),FALSE)</f>
        <v>3935.4423445209372</v>
      </c>
      <c r="E1535">
        <f>VLOOKUP($C1535&amp;E$1,Sheet2!$A$2:$W$219,MATCH(Setup!$B1535,Sheet2!$A$1:$W$1,0),FALSE)</f>
        <v>4.9200992597506295</v>
      </c>
    </row>
    <row r="1536" spans="1:5" x14ac:dyDescent="0.4">
      <c r="A1536">
        <f t="shared" si="72"/>
        <v>77</v>
      </c>
      <c r="B1536">
        <f t="shared" si="73"/>
        <v>2019</v>
      </c>
      <c r="C1536" t="str">
        <f t="shared" si="71"/>
        <v>Pakistan</v>
      </c>
      <c r="D1536">
        <f>VLOOKUP($C1536&amp;D$1,Sheet2!$A$2:$W$219,MATCH(Setup!$B1536,Sheet2!$A$1:$W$1,0),FALSE)</f>
        <v>4123.8276944000572</v>
      </c>
      <c r="E1536">
        <f>VLOOKUP($C1536&amp;E$1,Sheet2!$A$2:$W$219,MATCH(Setup!$B1536,Sheet2!$A$1:$W$1,0),FALSE)</f>
        <v>2.6839007034357465</v>
      </c>
    </row>
    <row r="1537" spans="1:5" x14ac:dyDescent="0.4">
      <c r="A1537">
        <f t="shared" si="72"/>
        <v>77</v>
      </c>
      <c r="B1537">
        <f t="shared" si="73"/>
        <v>2020</v>
      </c>
      <c r="C1537" t="str">
        <f t="shared" si="71"/>
        <v>Pakistan</v>
      </c>
      <c r="D1537">
        <f>VLOOKUP($C1537&amp;D$1,Sheet2!$A$2:$W$219,MATCH(Setup!$B1537,Sheet2!$A$1:$W$1,0),FALSE)</f>
        <v>5075.8938944430147</v>
      </c>
      <c r="E1537">
        <f>VLOOKUP($C1537&amp;E$1,Sheet2!$A$2:$W$219,MATCH(Setup!$B1537,Sheet2!$A$1:$W$1,0),FALSE)</f>
        <v>1.7629103174915246</v>
      </c>
    </row>
    <row r="1538" spans="1:5" x14ac:dyDescent="0.4">
      <c r="A1538">
        <f t="shared" si="72"/>
        <v>77</v>
      </c>
      <c r="B1538">
        <f t="shared" si="73"/>
        <v>2021</v>
      </c>
      <c r="C1538" t="str">
        <f t="shared" si="71"/>
        <v>Pakistan</v>
      </c>
      <c r="D1538">
        <f>VLOOKUP($C1538&amp;D$1,Sheet2!$A$2:$W$219,MATCH(Setup!$B1538,Sheet2!$A$1:$W$1,0),FALSE)</f>
        <v>6435.6583731313312</v>
      </c>
      <c r="E1538">
        <f>VLOOKUP($C1538&amp;E$1,Sheet2!$A$2:$W$219,MATCH(Setup!$B1538,Sheet2!$A$1:$W$1,0),FALSE)</f>
        <v>4.7359213288820357</v>
      </c>
    </row>
    <row r="1539" spans="1:5" x14ac:dyDescent="0.4">
      <c r="A1539">
        <f t="shared" si="72"/>
        <v>77</v>
      </c>
      <c r="B1539">
        <f t="shared" si="73"/>
        <v>2022</v>
      </c>
      <c r="C1539" t="str">
        <f t="shared" ref="C1539:C1602" si="74">VLOOKUP(A1539,$G$5:$H$114,2,FALSE)</f>
        <v>Pakistan</v>
      </c>
      <c r="D1539">
        <f>VLOOKUP($C1539&amp;D$1,Sheet2!$A$2:$W$219,MATCH(Setup!$B1539,Sheet2!$A$1:$W$1,0),FALSE)</f>
        <v>6706.6686508520834</v>
      </c>
      <c r="E1539">
        <f>VLOOKUP($C1539&amp;E$1,Sheet2!$A$2:$W$219,MATCH(Setup!$B1539,Sheet2!$A$1:$W$1,0),FALSE)</f>
        <v>5.0787837760621741</v>
      </c>
    </row>
    <row r="1540" spans="1:5" x14ac:dyDescent="0.4">
      <c r="A1540">
        <f t="shared" si="72"/>
        <v>77</v>
      </c>
      <c r="B1540">
        <f t="shared" si="73"/>
        <v>2023</v>
      </c>
      <c r="C1540" t="str">
        <f t="shared" si="74"/>
        <v>Pakistan</v>
      </c>
      <c r="D1540">
        <f>VLOOKUP($C1540&amp;D$1,Sheet2!$A$2:$W$219,MATCH(Setup!$B1540,Sheet2!$A$1:$W$1,0),FALSE)</f>
        <v>6466.0708880392376</v>
      </c>
      <c r="E1540">
        <f>VLOOKUP($C1540&amp;E$1,Sheet2!$A$2:$W$219,MATCH(Setup!$B1540,Sheet2!$A$1:$W$1,0),FALSE)</f>
        <v>6.3545182015725592</v>
      </c>
    </row>
    <row r="1541" spans="1:5" x14ac:dyDescent="0.4">
      <c r="A1541">
        <f t="shared" si="72"/>
        <v>77</v>
      </c>
      <c r="B1541">
        <f t="shared" si="73"/>
        <v>2024</v>
      </c>
      <c r="C1541" t="str">
        <f t="shared" si="74"/>
        <v>Pakistan</v>
      </c>
      <c r="D1541" t="str">
        <f>VLOOKUP($C1541&amp;D$1,Sheet2!$A$2:$W$219,MATCH(Setup!$B1541,Sheet2!$A$1:$W$1,0),FALSE)</f>
        <v/>
      </c>
      <c r="E1541" t="str">
        <f>VLOOKUP($C1541&amp;E$1,Sheet2!$A$2:$W$219,MATCH(Setup!$B1541,Sheet2!$A$1:$W$1,0),FALSE)</f>
        <v/>
      </c>
    </row>
    <row r="1542" spans="1:5" x14ac:dyDescent="0.4">
      <c r="A1542">
        <f t="shared" si="72"/>
        <v>78</v>
      </c>
      <c r="B1542">
        <f t="shared" si="73"/>
        <v>2005</v>
      </c>
      <c r="C1542" t="str">
        <f t="shared" si="74"/>
        <v>Panama</v>
      </c>
      <c r="D1542" t="str">
        <f>VLOOKUP($C1542&amp;D$1,Sheet2!$A$2:$W$219,MATCH(Setup!$B1542,Sheet2!$A$1:$W$1,0),FALSE)</f>
        <v/>
      </c>
      <c r="E1542">
        <f>VLOOKUP($C1542&amp;E$1,Sheet2!$A$2:$W$219,MATCH(Setup!$B1542,Sheet2!$A$1:$W$1,0),FALSE)</f>
        <v>6.7337262544588619</v>
      </c>
    </row>
    <row r="1543" spans="1:5" x14ac:dyDescent="0.4">
      <c r="A1543">
        <f t="shared" si="72"/>
        <v>78</v>
      </c>
      <c r="B1543">
        <f t="shared" si="73"/>
        <v>2006</v>
      </c>
      <c r="C1543" t="str">
        <f t="shared" si="74"/>
        <v>Panama</v>
      </c>
      <c r="D1543" t="str">
        <f>VLOOKUP($C1543&amp;D$1,Sheet2!$A$2:$W$219,MATCH(Setup!$B1543,Sheet2!$A$1:$W$1,0),FALSE)</f>
        <v/>
      </c>
      <c r="E1543">
        <f>VLOOKUP($C1543&amp;E$1,Sheet2!$A$2:$W$219,MATCH(Setup!$B1543,Sheet2!$A$1:$W$1,0),FALSE)</f>
        <v>3.5948275847569851</v>
      </c>
    </row>
    <row r="1544" spans="1:5" x14ac:dyDescent="0.4">
      <c r="A1544">
        <f t="shared" si="72"/>
        <v>78</v>
      </c>
      <c r="B1544">
        <f t="shared" si="73"/>
        <v>2007</v>
      </c>
      <c r="C1544" t="str">
        <f t="shared" si="74"/>
        <v>Panama</v>
      </c>
      <c r="D1544" t="str">
        <f>VLOOKUP($C1544&amp;D$1,Sheet2!$A$2:$W$219,MATCH(Setup!$B1544,Sheet2!$A$1:$W$1,0),FALSE)</f>
        <v/>
      </c>
      <c r="E1544">
        <f>VLOOKUP($C1544&amp;E$1,Sheet2!$A$2:$W$219,MATCH(Setup!$B1544,Sheet2!$A$1:$W$1,0),FALSE)</f>
        <v>4.2716137159677068</v>
      </c>
    </row>
    <row r="1545" spans="1:5" x14ac:dyDescent="0.4">
      <c r="A1545">
        <f t="shared" si="72"/>
        <v>78</v>
      </c>
      <c r="B1545">
        <f t="shared" si="73"/>
        <v>2008</v>
      </c>
      <c r="C1545" t="str">
        <f t="shared" si="74"/>
        <v>Panama</v>
      </c>
      <c r="D1545">
        <f>VLOOKUP($C1545&amp;D$1,Sheet2!$A$2:$W$219,MATCH(Setup!$B1545,Sheet2!$A$1:$W$1,0),FALSE)</f>
        <v>60.128671860131561</v>
      </c>
      <c r="E1545">
        <f>VLOOKUP($C1545&amp;E$1,Sheet2!$A$2:$W$219,MATCH(Setup!$B1545,Sheet2!$A$1:$W$1,0),FALSE)</f>
        <v>4.6018701316171953</v>
      </c>
    </row>
    <row r="1546" spans="1:5" x14ac:dyDescent="0.4">
      <c r="A1546">
        <f t="shared" si="72"/>
        <v>78</v>
      </c>
      <c r="B1546">
        <f t="shared" si="73"/>
        <v>2009</v>
      </c>
      <c r="C1546" t="str">
        <f t="shared" si="74"/>
        <v>Panama</v>
      </c>
      <c r="D1546">
        <f>VLOOKUP($C1546&amp;D$1,Sheet2!$A$2:$W$219,MATCH(Setup!$B1546,Sheet2!$A$1:$W$1,0),FALSE)</f>
        <v>46.761344717966502</v>
      </c>
      <c r="E1546">
        <f>VLOOKUP($C1546&amp;E$1,Sheet2!$A$2:$W$219,MATCH(Setup!$B1546,Sheet2!$A$1:$W$1,0),FALSE)</f>
        <v>3.4170217359362267</v>
      </c>
    </row>
    <row r="1547" spans="1:5" x14ac:dyDescent="0.4">
      <c r="A1547">
        <f t="shared" si="72"/>
        <v>78</v>
      </c>
      <c r="B1547">
        <f t="shared" si="73"/>
        <v>2010</v>
      </c>
      <c r="C1547" t="str">
        <f t="shared" si="74"/>
        <v>Panama</v>
      </c>
      <c r="D1547">
        <f>VLOOKUP($C1547&amp;D$1,Sheet2!$A$2:$W$219,MATCH(Setup!$B1547,Sheet2!$A$1:$W$1,0),FALSE)</f>
        <v>43.531626942473991</v>
      </c>
      <c r="E1547">
        <f>VLOOKUP($C1547&amp;E$1,Sheet2!$A$2:$W$219,MATCH(Setup!$B1547,Sheet2!$A$1:$W$1,0),FALSE)</f>
        <v>6.5559946211698676</v>
      </c>
    </row>
    <row r="1548" spans="1:5" x14ac:dyDescent="0.4">
      <c r="A1548">
        <f t="shared" si="72"/>
        <v>78</v>
      </c>
      <c r="B1548">
        <f t="shared" si="73"/>
        <v>2011</v>
      </c>
      <c r="C1548" t="str">
        <f t="shared" si="74"/>
        <v>Panama</v>
      </c>
      <c r="D1548">
        <f>VLOOKUP($C1548&amp;D$1,Sheet2!$A$2:$W$219,MATCH(Setup!$B1548,Sheet2!$A$1:$W$1,0),FALSE)</f>
        <v>46.82915761048357</v>
      </c>
      <c r="E1548">
        <f>VLOOKUP($C1548&amp;E$1,Sheet2!$A$2:$W$219,MATCH(Setup!$B1548,Sheet2!$A$1:$W$1,0),FALSE)</f>
        <v>5.4372280967134872</v>
      </c>
    </row>
    <row r="1549" spans="1:5" x14ac:dyDescent="0.4">
      <c r="A1549">
        <f t="shared" si="72"/>
        <v>78</v>
      </c>
      <c r="B1549">
        <f t="shared" si="73"/>
        <v>2012</v>
      </c>
      <c r="C1549" t="str">
        <f t="shared" si="74"/>
        <v>Panama</v>
      </c>
      <c r="D1549">
        <f>VLOOKUP($C1549&amp;D$1,Sheet2!$A$2:$W$219,MATCH(Setup!$B1549,Sheet2!$A$1:$W$1,0),FALSE)</f>
        <v>50.929625531279129</v>
      </c>
      <c r="E1549">
        <f>VLOOKUP($C1549&amp;E$1,Sheet2!$A$2:$W$219,MATCH(Setup!$B1549,Sheet2!$A$1:$W$1,0),FALSE)</f>
        <v>5.7340233538221606</v>
      </c>
    </row>
    <row r="1550" spans="1:5" x14ac:dyDescent="0.4">
      <c r="A1550">
        <f t="shared" si="72"/>
        <v>78</v>
      </c>
      <c r="B1550">
        <f t="shared" si="73"/>
        <v>2013</v>
      </c>
      <c r="C1550" t="str">
        <f t="shared" si="74"/>
        <v>Panama</v>
      </c>
      <c r="D1550">
        <f>VLOOKUP($C1550&amp;D$1,Sheet2!$A$2:$W$219,MATCH(Setup!$B1550,Sheet2!$A$1:$W$1,0),FALSE)</f>
        <v>52.143867872297072</v>
      </c>
      <c r="E1550">
        <f>VLOOKUP($C1550&amp;E$1,Sheet2!$A$2:$W$219,MATCH(Setup!$B1550,Sheet2!$A$1:$W$1,0),FALSE)</f>
        <v>5.0294362851734542</v>
      </c>
    </row>
    <row r="1551" spans="1:5" x14ac:dyDescent="0.4">
      <c r="A1551">
        <f t="shared" si="72"/>
        <v>78</v>
      </c>
      <c r="B1551">
        <f t="shared" si="73"/>
        <v>2014</v>
      </c>
      <c r="C1551" t="str">
        <f t="shared" si="74"/>
        <v>Panama</v>
      </c>
      <c r="D1551">
        <f>VLOOKUP($C1551&amp;D$1,Sheet2!$A$2:$W$219,MATCH(Setup!$B1551,Sheet2!$A$1:$W$1,0),FALSE)</f>
        <v>50.663164327475506</v>
      </c>
      <c r="E1551">
        <f>VLOOKUP($C1551&amp;E$1,Sheet2!$A$2:$W$219,MATCH(Setup!$B1551,Sheet2!$A$1:$W$1,0),FALSE)</f>
        <v>4.9874638587708153</v>
      </c>
    </row>
    <row r="1552" spans="1:5" x14ac:dyDescent="0.4">
      <c r="A1552">
        <f t="shared" si="72"/>
        <v>78</v>
      </c>
      <c r="B1552">
        <f t="shared" si="73"/>
        <v>2015</v>
      </c>
      <c r="C1552" t="str">
        <f t="shared" si="74"/>
        <v>Panama</v>
      </c>
      <c r="D1552">
        <f>VLOOKUP($C1552&amp;D$1,Sheet2!$A$2:$W$219,MATCH(Setup!$B1552,Sheet2!$A$1:$W$1,0),FALSE)</f>
        <v>50.586911710600234</v>
      </c>
      <c r="E1552">
        <f>VLOOKUP($C1552&amp;E$1,Sheet2!$A$2:$W$219,MATCH(Setup!$B1552,Sheet2!$A$1:$W$1,0),FALSE)</f>
        <v>5.0293414307974356</v>
      </c>
    </row>
    <row r="1553" spans="1:5" x14ac:dyDescent="0.4">
      <c r="A1553">
        <f t="shared" si="72"/>
        <v>78</v>
      </c>
      <c r="B1553">
        <f t="shared" si="73"/>
        <v>2016</v>
      </c>
      <c r="C1553" t="str">
        <f t="shared" si="74"/>
        <v>Panama</v>
      </c>
      <c r="D1553">
        <f>VLOOKUP($C1553&amp;D$1,Sheet2!$A$2:$W$219,MATCH(Setup!$B1553,Sheet2!$A$1:$W$1,0),FALSE)</f>
        <v>55.542784190788758</v>
      </c>
      <c r="E1553">
        <f>VLOOKUP($C1553&amp;E$1,Sheet2!$A$2:$W$219,MATCH(Setup!$B1553,Sheet2!$A$1:$W$1,0),FALSE)</f>
        <v>2.7595087341297879</v>
      </c>
    </row>
    <row r="1554" spans="1:5" x14ac:dyDescent="0.4">
      <c r="A1554">
        <f t="shared" si="72"/>
        <v>78</v>
      </c>
      <c r="B1554">
        <f t="shared" si="73"/>
        <v>2017</v>
      </c>
      <c r="C1554" t="str">
        <f t="shared" si="74"/>
        <v>Panama</v>
      </c>
      <c r="D1554">
        <f>VLOOKUP($C1554&amp;D$1,Sheet2!$A$2:$W$219,MATCH(Setup!$B1554,Sheet2!$A$1:$W$1,0),FALSE)</f>
        <v>50.017661508021575</v>
      </c>
      <c r="E1554">
        <f>VLOOKUP($C1554&amp;E$1,Sheet2!$A$2:$W$219,MATCH(Setup!$B1554,Sheet2!$A$1:$W$1,0),FALSE)</f>
        <v>3.2862997985777258</v>
      </c>
    </row>
    <row r="1555" spans="1:5" x14ac:dyDescent="0.4">
      <c r="A1555">
        <f t="shared" si="72"/>
        <v>78</v>
      </c>
      <c r="B1555">
        <f t="shared" si="73"/>
        <v>2018</v>
      </c>
      <c r="C1555" t="str">
        <f t="shared" si="74"/>
        <v>Panama</v>
      </c>
      <c r="D1555">
        <f>VLOOKUP($C1555&amp;D$1,Sheet2!$A$2:$W$219,MATCH(Setup!$B1555,Sheet2!$A$1:$W$1,0),FALSE)</f>
        <v>47.807425925872465</v>
      </c>
      <c r="E1555">
        <f>VLOOKUP($C1555&amp;E$1,Sheet2!$A$2:$W$219,MATCH(Setup!$B1555,Sheet2!$A$1:$W$1,0),FALSE)</f>
        <v>2.7350310201077672</v>
      </c>
    </row>
    <row r="1556" spans="1:5" x14ac:dyDescent="0.4">
      <c r="A1556">
        <f t="shared" si="72"/>
        <v>78</v>
      </c>
      <c r="B1556">
        <f t="shared" si="73"/>
        <v>2019</v>
      </c>
      <c r="C1556" t="str">
        <f t="shared" si="74"/>
        <v>Panama</v>
      </c>
      <c r="D1556">
        <f>VLOOKUP($C1556&amp;D$1,Sheet2!$A$2:$W$219,MATCH(Setup!$B1556,Sheet2!$A$1:$W$1,0),FALSE)</f>
        <v>47.857500555798808</v>
      </c>
      <c r="E1556">
        <f>VLOOKUP($C1556&amp;E$1,Sheet2!$A$2:$W$219,MATCH(Setup!$B1556,Sheet2!$A$1:$W$1,0),FALSE)</f>
        <v>2.5023499059888299</v>
      </c>
    </row>
    <row r="1557" spans="1:5" x14ac:dyDescent="0.4">
      <c r="A1557">
        <f t="shared" si="72"/>
        <v>78</v>
      </c>
      <c r="B1557">
        <f t="shared" si="73"/>
        <v>2020</v>
      </c>
      <c r="C1557" t="str">
        <f t="shared" si="74"/>
        <v>Panama</v>
      </c>
      <c r="D1557">
        <f>VLOOKUP($C1557&amp;D$1,Sheet2!$A$2:$W$219,MATCH(Setup!$B1557,Sheet2!$A$1:$W$1,0),FALSE)</f>
        <v>49.138915595090928</v>
      </c>
      <c r="E1557">
        <f>VLOOKUP($C1557&amp;E$1,Sheet2!$A$2:$W$219,MATCH(Setup!$B1557,Sheet2!$A$1:$W$1,0),FALSE)</f>
        <v>1.2034452562425857</v>
      </c>
    </row>
    <row r="1558" spans="1:5" x14ac:dyDescent="0.4">
      <c r="A1558">
        <f t="shared" si="72"/>
        <v>78</v>
      </c>
      <c r="B1558">
        <f t="shared" si="73"/>
        <v>2021</v>
      </c>
      <c r="C1558" t="str">
        <f t="shared" si="74"/>
        <v>Panama</v>
      </c>
      <c r="D1558">
        <f>VLOOKUP($C1558&amp;D$1,Sheet2!$A$2:$W$219,MATCH(Setup!$B1558,Sheet2!$A$1:$W$1,0),FALSE)</f>
        <v>46.310127957736547</v>
      </c>
      <c r="E1558">
        <f>VLOOKUP($C1558&amp;E$1,Sheet2!$A$2:$W$219,MATCH(Setup!$B1558,Sheet2!$A$1:$W$1,0),FALSE)</f>
        <v>1.900509869966363</v>
      </c>
    </row>
    <row r="1559" spans="1:5" x14ac:dyDescent="0.4">
      <c r="A1559">
        <f t="shared" si="72"/>
        <v>78</v>
      </c>
      <c r="B1559">
        <f t="shared" si="73"/>
        <v>2022</v>
      </c>
      <c r="C1559" t="str">
        <f t="shared" si="74"/>
        <v>Panama</v>
      </c>
      <c r="D1559">
        <f>VLOOKUP($C1559&amp;D$1,Sheet2!$A$2:$W$219,MATCH(Setup!$B1559,Sheet2!$A$1:$W$1,0),FALSE)</f>
        <v>52.689911729637132</v>
      </c>
      <c r="E1559">
        <f>VLOOKUP($C1559&amp;E$1,Sheet2!$A$2:$W$219,MATCH(Setup!$B1559,Sheet2!$A$1:$W$1,0),FALSE)</f>
        <v>2.6534308744896453</v>
      </c>
    </row>
    <row r="1560" spans="1:5" x14ac:dyDescent="0.4">
      <c r="A1560">
        <f t="shared" si="72"/>
        <v>78</v>
      </c>
      <c r="B1560">
        <f t="shared" si="73"/>
        <v>2023</v>
      </c>
      <c r="C1560" t="str">
        <f t="shared" si="74"/>
        <v>Panama</v>
      </c>
      <c r="D1560">
        <f>VLOOKUP($C1560&amp;D$1,Sheet2!$A$2:$W$219,MATCH(Setup!$B1560,Sheet2!$A$1:$W$1,0),FALSE)</f>
        <v>46.416697806821695</v>
      </c>
      <c r="E1560">
        <f>VLOOKUP($C1560&amp;E$1,Sheet2!$A$2:$W$219,MATCH(Setup!$B1560,Sheet2!$A$1:$W$1,0),FALSE)</f>
        <v>4.0022938129747851</v>
      </c>
    </row>
    <row r="1561" spans="1:5" x14ac:dyDescent="0.4">
      <c r="A1561">
        <f t="shared" si="72"/>
        <v>78</v>
      </c>
      <c r="B1561">
        <f t="shared" si="73"/>
        <v>2024</v>
      </c>
      <c r="C1561" t="str">
        <f t="shared" si="74"/>
        <v>Panama</v>
      </c>
      <c r="D1561" t="str">
        <f>VLOOKUP($C1561&amp;D$1,Sheet2!$A$2:$W$219,MATCH(Setup!$B1561,Sheet2!$A$1:$W$1,0),FALSE)</f>
        <v/>
      </c>
      <c r="E1561" t="str">
        <f>VLOOKUP($C1561&amp;E$1,Sheet2!$A$2:$W$219,MATCH(Setup!$B1561,Sheet2!$A$1:$W$1,0),FALSE)</f>
        <v/>
      </c>
    </row>
    <row r="1562" spans="1:5" ht="27" x14ac:dyDescent="0.4">
      <c r="A1562">
        <f t="shared" si="72"/>
        <v>79</v>
      </c>
      <c r="B1562">
        <f t="shared" si="73"/>
        <v>2005</v>
      </c>
      <c r="C1562" t="str">
        <f t="shared" si="74"/>
        <v>Papua New Guinea</v>
      </c>
      <c r="D1562">
        <f>VLOOKUP($C1562&amp;D$1,Sheet2!$A$2:$W$219,MATCH(Setup!$B1562,Sheet2!$A$1:$W$1,0),FALSE)</f>
        <v>0</v>
      </c>
      <c r="E1562" t="str">
        <f>VLOOKUP($C1562&amp;E$1,Sheet2!$A$2:$W$219,MATCH(Setup!$B1562,Sheet2!$A$1:$W$1,0),FALSE)</f>
        <v/>
      </c>
    </row>
    <row r="1563" spans="1:5" ht="27" x14ac:dyDescent="0.4">
      <c r="A1563">
        <f t="shared" si="72"/>
        <v>79</v>
      </c>
      <c r="B1563">
        <f t="shared" si="73"/>
        <v>2006</v>
      </c>
      <c r="C1563" t="str">
        <f t="shared" si="74"/>
        <v>Papua New Guinea</v>
      </c>
      <c r="D1563">
        <f>VLOOKUP($C1563&amp;D$1,Sheet2!$A$2:$W$219,MATCH(Setup!$B1563,Sheet2!$A$1:$W$1,0),FALSE)</f>
        <v>0</v>
      </c>
      <c r="E1563" t="str">
        <f>VLOOKUP($C1563&amp;E$1,Sheet2!$A$2:$W$219,MATCH(Setup!$B1563,Sheet2!$A$1:$W$1,0),FALSE)</f>
        <v/>
      </c>
    </row>
    <row r="1564" spans="1:5" ht="27" x14ac:dyDescent="0.4">
      <c r="A1564">
        <f t="shared" si="72"/>
        <v>79</v>
      </c>
      <c r="B1564">
        <f t="shared" si="73"/>
        <v>2007</v>
      </c>
      <c r="C1564" t="str">
        <f t="shared" si="74"/>
        <v>Papua New Guinea</v>
      </c>
      <c r="D1564">
        <f>VLOOKUP($C1564&amp;D$1,Sheet2!$A$2:$W$219,MATCH(Setup!$B1564,Sheet2!$A$1:$W$1,0),FALSE)</f>
        <v>0</v>
      </c>
      <c r="E1564" t="str">
        <f>VLOOKUP($C1564&amp;E$1,Sheet2!$A$2:$W$219,MATCH(Setup!$B1564,Sheet2!$A$1:$W$1,0),FALSE)</f>
        <v/>
      </c>
    </row>
    <row r="1565" spans="1:5" ht="27" x14ac:dyDescent="0.4">
      <c r="A1565">
        <f t="shared" si="72"/>
        <v>79</v>
      </c>
      <c r="B1565">
        <f t="shared" si="73"/>
        <v>2008</v>
      </c>
      <c r="C1565" t="str">
        <f t="shared" si="74"/>
        <v>Papua New Guinea</v>
      </c>
      <c r="D1565">
        <f>VLOOKUP($C1565&amp;D$1,Sheet2!$A$2:$W$219,MATCH(Setup!$B1565,Sheet2!$A$1:$W$1,0),FALSE)</f>
        <v>5.0882259168610281E-3</v>
      </c>
      <c r="E1565">
        <f>VLOOKUP($C1565&amp;E$1,Sheet2!$A$2:$W$219,MATCH(Setup!$B1565,Sheet2!$A$1:$W$1,0),FALSE)</f>
        <v>20.10897229027989</v>
      </c>
    </row>
    <row r="1566" spans="1:5" ht="27" x14ac:dyDescent="0.4">
      <c r="A1566">
        <f t="shared" si="72"/>
        <v>79</v>
      </c>
      <c r="B1566">
        <f t="shared" si="73"/>
        <v>2009</v>
      </c>
      <c r="C1566" t="str">
        <f t="shared" si="74"/>
        <v>Papua New Guinea</v>
      </c>
      <c r="D1566">
        <f>VLOOKUP($C1566&amp;D$1,Sheet2!$A$2:$W$219,MATCH(Setup!$B1566,Sheet2!$A$1:$W$1,0),FALSE)</f>
        <v>5.8743747101386856E-3</v>
      </c>
      <c r="E1566">
        <f>VLOOKUP($C1566&amp;E$1,Sheet2!$A$2:$W$219,MATCH(Setup!$B1566,Sheet2!$A$1:$W$1,0),FALSE)</f>
        <v>11.188814262267613</v>
      </c>
    </row>
    <row r="1567" spans="1:5" ht="27" x14ac:dyDescent="0.4">
      <c r="A1567">
        <f t="shared" si="72"/>
        <v>79</v>
      </c>
      <c r="B1567">
        <f t="shared" si="73"/>
        <v>2010</v>
      </c>
      <c r="C1567" t="str">
        <f t="shared" si="74"/>
        <v>Papua New Guinea</v>
      </c>
      <c r="D1567">
        <f>VLOOKUP($C1567&amp;D$1,Sheet2!$A$2:$W$219,MATCH(Setup!$B1567,Sheet2!$A$1:$W$1,0),FALSE)</f>
        <v>5.5346581058815314E-3</v>
      </c>
      <c r="E1567">
        <f>VLOOKUP($C1567&amp;E$1,Sheet2!$A$2:$W$219,MATCH(Setup!$B1567,Sheet2!$A$1:$W$1,0),FALSE)</f>
        <v>18.180668640567475</v>
      </c>
    </row>
    <row r="1568" spans="1:5" ht="27" x14ac:dyDescent="0.4">
      <c r="A1568">
        <f t="shared" si="72"/>
        <v>79</v>
      </c>
      <c r="B1568">
        <f t="shared" si="73"/>
        <v>2011</v>
      </c>
      <c r="C1568" t="str">
        <f t="shared" si="74"/>
        <v>Papua New Guinea</v>
      </c>
      <c r="D1568">
        <f>VLOOKUP($C1568&amp;D$1,Sheet2!$A$2:$W$219,MATCH(Setup!$B1568,Sheet2!$A$1:$W$1,0),FALSE)</f>
        <v>4.9483733031789809E-3</v>
      </c>
      <c r="E1568">
        <f>VLOOKUP($C1568&amp;E$1,Sheet2!$A$2:$W$219,MATCH(Setup!$B1568,Sheet2!$A$1:$W$1,0),FALSE)</f>
        <v>18.03614426136744</v>
      </c>
    </row>
    <row r="1569" spans="1:5" ht="27" x14ac:dyDescent="0.4">
      <c r="A1569">
        <f t="shared" si="72"/>
        <v>79</v>
      </c>
      <c r="B1569">
        <f t="shared" si="73"/>
        <v>2012</v>
      </c>
      <c r="C1569" t="str">
        <f t="shared" si="74"/>
        <v>Papua New Guinea</v>
      </c>
      <c r="D1569">
        <f>VLOOKUP($C1569&amp;D$1,Sheet2!$A$2:$W$219,MATCH(Setup!$B1569,Sheet2!$A$1:$W$1,0),FALSE)</f>
        <v>4.4218803927480298E-3</v>
      </c>
      <c r="E1569">
        <f>VLOOKUP($C1569&amp;E$1,Sheet2!$A$2:$W$219,MATCH(Setup!$B1569,Sheet2!$A$1:$W$1,0),FALSE)</f>
        <v>11.976047892976892</v>
      </c>
    </row>
    <row r="1570" spans="1:5" ht="27" x14ac:dyDescent="0.4">
      <c r="A1570">
        <f t="shared" si="72"/>
        <v>79</v>
      </c>
      <c r="B1570">
        <f t="shared" si="73"/>
        <v>2013</v>
      </c>
      <c r="C1570" t="str">
        <f t="shared" si="74"/>
        <v>Papua New Guinea</v>
      </c>
      <c r="D1570">
        <f>VLOOKUP($C1570&amp;D$1,Sheet2!$A$2:$W$219,MATCH(Setup!$B1570,Sheet2!$A$1:$W$1,0),FALSE)</f>
        <v>4.2238124263976875E-3</v>
      </c>
      <c r="E1570">
        <f>VLOOKUP($C1570&amp;E$1,Sheet2!$A$2:$W$219,MATCH(Setup!$B1570,Sheet2!$A$1:$W$1,0),FALSE)</f>
        <v>14.133730600294596</v>
      </c>
    </row>
    <row r="1571" spans="1:5" ht="27" x14ac:dyDescent="0.4">
      <c r="A1571">
        <f t="shared" si="72"/>
        <v>79</v>
      </c>
      <c r="B1571">
        <f t="shared" si="73"/>
        <v>2014</v>
      </c>
      <c r="C1571" t="str">
        <f t="shared" si="74"/>
        <v>Papua New Guinea</v>
      </c>
      <c r="D1571">
        <f>VLOOKUP($C1571&amp;D$1,Sheet2!$A$2:$W$219,MATCH(Setup!$B1571,Sheet2!$A$1:$W$1,0),FALSE)</f>
        <v>3.7289650947832189E-3</v>
      </c>
      <c r="E1571">
        <f>VLOOKUP($C1571&amp;E$1,Sheet2!$A$2:$W$219,MATCH(Setup!$B1571,Sheet2!$A$1:$W$1,0),FALSE)</f>
        <v>9.7997821742117406</v>
      </c>
    </row>
    <row r="1572" spans="1:5" ht="27" x14ac:dyDescent="0.4">
      <c r="A1572">
        <f t="shared" si="72"/>
        <v>79</v>
      </c>
      <c r="B1572">
        <f t="shared" si="73"/>
        <v>2015</v>
      </c>
      <c r="C1572" t="str">
        <f t="shared" si="74"/>
        <v>Papua New Guinea</v>
      </c>
      <c r="D1572">
        <f>VLOOKUP($C1572&amp;D$1,Sheet2!$A$2:$W$219,MATCH(Setup!$B1572,Sheet2!$A$1:$W$1,0),FALSE)</f>
        <v>3.5868537261416196E-3</v>
      </c>
      <c r="E1572">
        <f>VLOOKUP($C1572&amp;E$1,Sheet2!$A$2:$W$219,MATCH(Setup!$B1572,Sheet2!$A$1:$W$1,0),FALSE)</f>
        <v>6.1835703387112178</v>
      </c>
    </row>
    <row r="1573" spans="1:5" ht="27" x14ac:dyDescent="0.4">
      <c r="A1573">
        <f t="shared" si="72"/>
        <v>79</v>
      </c>
      <c r="B1573">
        <f t="shared" si="73"/>
        <v>2016</v>
      </c>
      <c r="C1573" t="str">
        <f t="shared" si="74"/>
        <v>Papua New Guinea</v>
      </c>
      <c r="D1573">
        <f>VLOOKUP($C1573&amp;D$1,Sheet2!$A$2:$W$219,MATCH(Setup!$B1573,Sheet2!$A$1:$W$1,0),FALSE)</f>
        <v>3.7012695188653037E-3</v>
      </c>
      <c r="E1573">
        <f>VLOOKUP($C1573&amp;E$1,Sheet2!$A$2:$W$219,MATCH(Setup!$B1573,Sheet2!$A$1:$W$1,0),FALSE)</f>
        <v>5.4537818701819489</v>
      </c>
    </row>
    <row r="1574" spans="1:5" ht="27" x14ac:dyDescent="0.4">
      <c r="A1574">
        <f t="shared" si="72"/>
        <v>79</v>
      </c>
      <c r="B1574">
        <f t="shared" si="73"/>
        <v>2017</v>
      </c>
      <c r="C1574" t="str">
        <f t="shared" si="74"/>
        <v>Papua New Guinea</v>
      </c>
      <c r="D1574">
        <f>VLOOKUP($C1574&amp;D$1,Sheet2!$A$2:$W$219,MATCH(Setup!$B1574,Sheet2!$A$1:$W$1,0),FALSE)</f>
        <v>3.7595577057225752E-3</v>
      </c>
      <c r="E1574">
        <f>VLOOKUP($C1574&amp;E$1,Sheet2!$A$2:$W$219,MATCH(Setup!$B1574,Sheet2!$A$1:$W$1,0),FALSE)</f>
        <v>5.0755621911299595</v>
      </c>
    </row>
    <row r="1575" spans="1:5" ht="27" x14ac:dyDescent="0.4">
      <c r="A1575">
        <f t="shared" si="72"/>
        <v>79</v>
      </c>
      <c r="B1575">
        <f t="shared" si="73"/>
        <v>2018</v>
      </c>
      <c r="C1575" t="str">
        <f t="shared" si="74"/>
        <v>Papua New Guinea</v>
      </c>
      <c r="D1575">
        <f>VLOOKUP($C1575&amp;D$1,Sheet2!$A$2:$W$219,MATCH(Setup!$B1575,Sheet2!$A$1:$W$1,0),FALSE)</f>
        <v>3.7169657371527551E-3</v>
      </c>
      <c r="E1575">
        <f>VLOOKUP($C1575&amp;E$1,Sheet2!$A$2:$W$219,MATCH(Setup!$B1575,Sheet2!$A$1:$W$1,0),FALSE)</f>
        <v>6.2337742779267646</v>
      </c>
    </row>
    <row r="1576" spans="1:5" ht="27" x14ac:dyDescent="0.4">
      <c r="A1576">
        <f t="shared" si="72"/>
        <v>79</v>
      </c>
      <c r="B1576">
        <f t="shared" si="73"/>
        <v>2019</v>
      </c>
      <c r="C1576" t="str">
        <f t="shared" si="74"/>
        <v>Papua New Guinea</v>
      </c>
      <c r="D1576">
        <f>VLOOKUP($C1576&amp;D$1,Sheet2!$A$2:$W$219,MATCH(Setup!$B1576,Sheet2!$A$1:$W$1,0),FALSE)</f>
        <v>3.5013462157532788E-3</v>
      </c>
      <c r="E1576">
        <f>VLOOKUP($C1576&amp;E$1,Sheet2!$A$2:$W$219,MATCH(Setup!$B1576,Sheet2!$A$1:$W$1,0),FALSE)</f>
        <v>5.7293400493686626</v>
      </c>
    </row>
    <row r="1577" spans="1:5" ht="27" x14ac:dyDescent="0.4">
      <c r="A1577">
        <f t="shared" si="72"/>
        <v>79</v>
      </c>
      <c r="B1577">
        <f t="shared" si="73"/>
        <v>2020</v>
      </c>
      <c r="C1577" t="str">
        <f t="shared" si="74"/>
        <v>Papua New Guinea</v>
      </c>
      <c r="D1577">
        <f>VLOOKUP($C1577&amp;D$1,Sheet2!$A$2:$W$219,MATCH(Setup!$B1577,Sheet2!$A$1:$W$1,0),FALSE)</f>
        <v>3.8910246864242511E-3</v>
      </c>
      <c r="E1577">
        <f>VLOOKUP($C1577&amp;E$1,Sheet2!$A$2:$W$219,MATCH(Setup!$B1577,Sheet2!$A$1:$W$1,0),FALSE)</f>
        <v>3.5875542482136558</v>
      </c>
    </row>
    <row r="1578" spans="1:5" ht="27" x14ac:dyDescent="0.4">
      <c r="A1578">
        <f t="shared" si="72"/>
        <v>79</v>
      </c>
      <c r="B1578">
        <f t="shared" si="73"/>
        <v>2021</v>
      </c>
      <c r="C1578" t="str">
        <f t="shared" si="74"/>
        <v>Papua New Guinea</v>
      </c>
      <c r="D1578">
        <f>VLOOKUP($C1578&amp;D$1,Sheet2!$A$2:$W$219,MATCH(Setup!$B1578,Sheet2!$A$1:$W$1,0),FALSE)</f>
        <v>4.2908889714535561E-3</v>
      </c>
      <c r="E1578">
        <f>VLOOKUP($C1578&amp;E$1,Sheet2!$A$2:$W$219,MATCH(Setup!$B1578,Sheet2!$A$1:$W$1,0),FALSE)</f>
        <v>12.949838643230295</v>
      </c>
    </row>
    <row r="1579" spans="1:5" ht="27" x14ac:dyDescent="0.4">
      <c r="A1579">
        <f t="shared" si="72"/>
        <v>79</v>
      </c>
      <c r="B1579">
        <f t="shared" si="73"/>
        <v>2022</v>
      </c>
      <c r="C1579" t="str">
        <f t="shared" si="74"/>
        <v>Papua New Guinea</v>
      </c>
      <c r="D1579">
        <f>VLOOKUP($C1579&amp;D$1,Sheet2!$A$2:$W$219,MATCH(Setup!$B1579,Sheet2!$A$1:$W$1,0),FALSE)</f>
        <v>3.4952740294521946E-3</v>
      </c>
      <c r="E1579">
        <f>VLOOKUP($C1579&amp;E$1,Sheet2!$A$2:$W$219,MATCH(Setup!$B1579,Sheet2!$A$1:$W$1,0),FALSE)</f>
        <v>32.513894594079616</v>
      </c>
    </row>
    <row r="1580" spans="1:5" ht="27" x14ac:dyDescent="0.4">
      <c r="A1580">
        <f t="shared" si="72"/>
        <v>79</v>
      </c>
      <c r="B1580">
        <f t="shared" si="73"/>
        <v>2023</v>
      </c>
      <c r="C1580" t="str">
        <f t="shared" si="74"/>
        <v>Papua New Guinea</v>
      </c>
      <c r="D1580">
        <f>VLOOKUP($C1580&amp;D$1,Sheet2!$A$2:$W$219,MATCH(Setup!$B1580,Sheet2!$A$1:$W$1,0),FALSE)</f>
        <v>3.5663617586818722E-3</v>
      </c>
      <c r="E1580">
        <f>VLOOKUP($C1580&amp;E$1,Sheet2!$A$2:$W$219,MATCH(Setup!$B1580,Sheet2!$A$1:$W$1,0),FALSE)</f>
        <v>5.9232786797458097</v>
      </c>
    </row>
    <row r="1581" spans="1:5" ht="27" x14ac:dyDescent="0.4">
      <c r="A1581">
        <f t="shared" si="72"/>
        <v>79</v>
      </c>
      <c r="B1581">
        <f t="shared" si="73"/>
        <v>2024</v>
      </c>
      <c r="C1581" t="str">
        <f t="shared" si="74"/>
        <v>Papua New Guinea</v>
      </c>
      <c r="D1581" t="str">
        <f>VLOOKUP($C1581&amp;D$1,Sheet2!$A$2:$W$219,MATCH(Setup!$B1581,Sheet2!$A$1:$W$1,0),FALSE)</f>
        <v/>
      </c>
      <c r="E1581" t="str">
        <f>VLOOKUP($C1581&amp;E$1,Sheet2!$A$2:$W$219,MATCH(Setup!$B1581,Sheet2!$A$1:$W$1,0),FALSE)</f>
        <v/>
      </c>
    </row>
    <row r="1582" spans="1:5" x14ac:dyDescent="0.4">
      <c r="A1582">
        <f t="shared" si="72"/>
        <v>80</v>
      </c>
      <c r="B1582">
        <f t="shared" si="73"/>
        <v>2005</v>
      </c>
      <c r="C1582" t="str">
        <f t="shared" si="74"/>
        <v>Paraguay</v>
      </c>
      <c r="D1582" t="str">
        <f>VLOOKUP($C1582&amp;D$1,Sheet2!$A$2:$W$219,MATCH(Setup!$B1582,Sheet2!$A$1:$W$1,0),FALSE)</f>
        <v/>
      </c>
      <c r="E1582">
        <f>VLOOKUP($C1582&amp;E$1,Sheet2!$A$2:$W$219,MATCH(Setup!$B1582,Sheet2!$A$1:$W$1,0),FALSE)</f>
        <v>6.4814420338415859</v>
      </c>
    </row>
    <row r="1583" spans="1:5" x14ac:dyDescent="0.4">
      <c r="A1583">
        <f t="shared" si="72"/>
        <v>80</v>
      </c>
      <c r="B1583">
        <f t="shared" si="73"/>
        <v>2006</v>
      </c>
      <c r="C1583" t="str">
        <f t="shared" si="74"/>
        <v>Paraguay</v>
      </c>
      <c r="D1583" t="str">
        <f>VLOOKUP($C1583&amp;D$1,Sheet2!$A$2:$W$219,MATCH(Setup!$B1583,Sheet2!$A$1:$W$1,0),FALSE)</f>
        <v/>
      </c>
      <c r="E1583">
        <f>VLOOKUP($C1583&amp;E$1,Sheet2!$A$2:$W$219,MATCH(Setup!$B1583,Sheet2!$A$1:$W$1,0),FALSE)</f>
        <v>3.5120073054134355</v>
      </c>
    </row>
    <row r="1584" spans="1:5" x14ac:dyDescent="0.4">
      <c r="A1584">
        <f t="shared" ref="A1584:A1647" si="75">A1564+1</f>
        <v>80</v>
      </c>
      <c r="B1584">
        <f t="shared" ref="B1584:B1647" si="76">B1564</f>
        <v>2007</v>
      </c>
      <c r="C1584" t="str">
        <f t="shared" si="74"/>
        <v>Paraguay</v>
      </c>
      <c r="D1584" t="str">
        <f>VLOOKUP($C1584&amp;D$1,Sheet2!$A$2:$W$219,MATCH(Setup!$B1584,Sheet2!$A$1:$W$1,0),FALSE)</f>
        <v/>
      </c>
      <c r="E1584">
        <f>VLOOKUP($C1584&amp;E$1,Sheet2!$A$2:$W$219,MATCH(Setup!$B1584,Sheet2!$A$1:$W$1,0),FALSE)</f>
        <v>4.9699112516394495</v>
      </c>
    </row>
    <row r="1585" spans="1:5" x14ac:dyDescent="0.4">
      <c r="A1585">
        <f t="shared" si="75"/>
        <v>80</v>
      </c>
      <c r="B1585">
        <f t="shared" si="76"/>
        <v>2008</v>
      </c>
      <c r="C1585" t="str">
        <f t="shared" si="74"/>
        <v>Paraguay</v>
      </c>
      <c r="D1585" t="str">
        <f>VLOOKUP($C1585&amp;D$1,Sheet2!$A$2:$W$219,MATCH(Setup!$B1585,Sheet2!$A$1:$W$1,0),FALSE)</f>
        <v/>
      </c>
      <c r="E1585">
        <f>VLOOKUP($C1585&amp;E$1,Sheet2!$A$2:$W$219,MATCH(Setup!$B1585,Sheet2!$A$1:$W$1,0),FALSE)</f>
        <v>5.6103958599326411</v>
      </c>
    </row>
    <row r="1586" spans="1:5" x14ac:dyDescent="0.4">
      <c r="A1586">
        <f t="shared" si="75"/>
        <v>80</v>
      </c>
      <c r="B1586">
        <f t="shared" si="76"/>
        <v>2009</v>
      </c>
      <c r="C1586" t="str">
        <f t="shared" si="74"/>
        <v>Paraguay</v>
      </c>
      <c r="D1586" t="str">
        <f>VLOOKUP($C1586&amp;D$1,Sheet2!$A$2:$W$219,MATCH(Setup!$B1586,Sheet2!$A$1:$W$1,0),FALSE)</f>
        <v/>
      </c>
      <c r="E1586">
        <f>VLOOKUP($C1586&amp;E$1,Sheet2!$A$2:$W$219,MATCH(Setup!$B1586,Sheet2!$A$1:$W$1,0),FALSE)</f>
        <v>7.1340875914578241</v>
      </c>
    </row>
    <row r="1587" spans="1:5" x14ac:dyDescent="0.4">
      <c r="A1587">
        <f t="shared" si="75"/>
        <v>80</v>
      </c>
      <c r="B1587">
        <f t="shared" si="76"/>
        <v>2010</v>
      </c>
      <c r="C1587" t="str">
        <f t="shared" si="74"/>
        <v>Paraguay</v>
      </c>
      <c r="D1587">
        <f>VLOOKUP($C1587&amp;D$1,Sheet2!$A$2:$W$219,MATCH(Setup!$B1587,Sheet2!$A$1:$W$1,0),FALSE)</f>
        <v>2519.5068112586487</v>
      </c>
      <c r="E1587">
        <f>VLOOKUP($C1587&amp;E$1,Sheet2!$A$2:$W$219,MATCH(Setup!$B1587,Sheet2!$A$1:$W$1,0),FALSE)</f>
        <v>8.1463925083913935</v>
      </c>
    </row>
    <row r="1588" spans="1:5" x14ac:dyDescent="0.4">
      <c r="A1588">
        <f t="shared" si="75"/>
        <v>80</v>
      </c>
      <c r="B1588">
        <f t="shared" si="76"/>
        <v>2011</v>
      </c>
      <c r="C1588" t="str">
        <f t="shared" si="74"/>
        <v>Paraguay</v>
      </c>
      <c r="D1588">
        <f>VLOOKUP($C1588&amp;D$1,Sheet2!$A$2:$W$219,MATCH(Setup!$B1588,Sheet2!$A$1:$W$1,0),FALSE)</f>
        <v>2584.6893426757806</v>
      </c>
      <c r="E1588">
        <f>VLOOKUP($C1588&amp;E$1,Sheet2!$A$2:$W$219,MATCH(Setup!$B1588,Sheet2!$A$1:$W$1,0),FALSE)</f>
        <v>4.2375895945494388</v>
      </c>
    </row>
    <row r="1589" spans="1:5" x14ac:dyDescent="0.4">
      <c r="A1589">
        <f t="shared" si="75"/>
        <v>80</v>
      </c>
      <c r="B1589">
        <f t="shared" si="76"/>
        <v>2012</v>
      </c>
      <c r="C1589" t="str">
        <f t="shared" si="74"/>
        <v>Paraguay</v>
      </c>
      <c r="D1589">
        <f>VLOOKUP($C1589&amp;D$1,Sheet2!$A$2:$W$219,MATCH(Setup!$B1589,Sheet2!$A$1:$W$1,0),FALSE)</f>
        <v>2482.7339245403068</v>
      </c>
      <c r="E1589">
        <f>VLOOKUP($C1589&amp;E$1,Sheet2!$A$2:$W$219,MATCH(Setup!$B1589,Sheet2!$A$1:$W$1,0),FALSE)</f>
        <v>4.7801003874683818</v>
      </c>
    </row>
    <row r="1590" spans="1:5" x14ac:dyDescent="0.4">
      <c r="A1590">
        <f t="shared" si="75"/>
        <v>80</v>
      </c>
      <c r="B1590">
        <f t="shared" si="76"/>
        <v>2013</v>
      </c>
      <c r="C1590" t="str">
        <f t="shared" si="74"/>
        <v>Paraguay</v>
      </c>
      <c r="D1590">
        <f>VLOOKUP($C1590&amp;D$1,Sheet2!$A$2:$W$219,MATCH(Setup!$B1590,Sheet2!$A$1:$W$1,0),FALSE)</f>
        <v>2843.7064305109984</v>
      </c>
      <c r="E1590">
        <f>VLOOKUP($C1590&amp;E$1,Sheet2!$A$2:$W$219,MATCH(Setup!$B1590,Sheet2!$A$1:$W$1,0),FALSE)</f>
        <v>2.7964581835914135</v>
      </c>
    </row>
    <row r="1591" spans="1:5" x14ac:dyDescent="0.4">
      <c r="A1591">
        <f t="shared" si="75"/>
        <v>80</v>
      </c>
      <c r="B1591">
        <f t="shared" si="76"/>
        <v>2014</v>
      </c>
      <c r="C1591" t="str">
        <f t="shared" si="74"/>
        <v>Paraguay</v>
      </c>
      <c r="D1591">
        <f>VLOOKUP($C1591&amp;D$1,Sheet2!$A$2:$W$219,MATCH(Setup!$B1591,Sheet2!$A$1:$W$1,0),FALSE)</f>
        <v>3086.8195052817468</v>
      </c>
      <c r="E1591">
        <f>VLOOKUP($C1591&amp;E$1,Sheet2!$A$2:$W$219,MATCH(Setup!$B1591,Sheet2!$A$1:$W$1,0),FALSE)</f>
        <v>2.6395512084090909</v>
      </c>
    </row>
    <row r="1592" spans="1:5" x14ac:dyDescent="0.4">
      <c r="A1592">
        <f t="shared" si="75"/>
        <v>80</v>
      </c>
      <c r="B1592">
        <f t="shared" si="76"/>
        <v>2015</v>
      </c>
      <c r="C1592" t="str">
        <f t="shared" si="74"/>
        <v>Paraguay</v>
      </c>
      <c r="D1592">
        <f>VLOOKUP($C1592&amp;D$1,Sheet2!$A$2:$W$219,MATCH(Setup!$B1592,Sheet2!$A$1:$W$1,0),FALSE)</f>
        <v>3308.3013488871052</v>
      </c>
      <c r="E1592">
        <f>VLOOKUP($C1592&amp;E$1,Sheet2!$A$2:$W$219,MATCH(Setup!$B1592,Sheet2!$A$1:$W$1,0),FALSE)</f>
        <v>1.7177572144296196</v>
      </c>
    </row>
    <row r="1593" spans="1:5" x14ac:dyDescent="0.4">
      <c r="A1593">
        <f t="shared" si="75"/>
        <v>80</v>
      </c>
      <c r="B1593">
        <f t="shared" si="76"/>
        <v>2016</v>
      </c>
      <c r="C1593" t="str">
        <f t="shared" si="74"/>
        <v>Paraguay</v>
      </c>
      <c r="D1593">
        <f>VLOOKUP($C1593&amp;D$1,Sheet2!$A$2:$W$219,MATCH(Setup!$B1593,Sheet2!$A$1:$W$1,0),FALSE)</f>
        <v>3065.4537753856448</v>
      </c>
      <c r="E1593">
        <f>VLOOKUP($C1593&amp;E$1,Sheet2!$A$2:$W$219,MATCH(Setup!$B1593,Sheet2!$A$1:$W$1,0),FALSE)</f>
        <v>1.5418148375353211</v>
      </c>
    </row>
    <row r="1594" spans="1:5" x14ac:dyDescent="0.4">
      <c r="A1594">
        <f t="shared" si="75"/>
        <v>80</v>
      </c>
      <c r="B1594">
        <f t="shared" si="76"/>
        <v>2017</v>
      </c>
      <c r="C1594" t="str">
        <f t="shared" si="74"/>
        <v>Paraguay</v>
      </c>
      <c r="D1594">
        <f>VLOOKUP($C1594&amp;D$1,Sheet2!$A$2:$W$219,MATCH(Setup!$B1594,Sheet2!$A$1:$W$1,0),FALSE)</f>
        <v>3107.0687602816233</v>
      </c>
      <c r="E1594">
        <f>VLOOKUP($C1594&amp;E$1,Sheet2!$A$2:$W$219,MATCH(Setup!$B1594,Sheet2!$A$1:$W$1,0),FALSE)</f>
        <v>1.888099266909985</v>
      </c>
    </row>
    <row r="1595" spans="1:5" x14ac:dyDescent="0.4">
      <c r="A1595">
        <f t="shared" si="75"/>
        <v>80</v>
      </c>
      <c r="B1595">
        <f t="shared" si="76"/>
        <v>2018</v>
      </c>
      <c r="C1595" t="str">
        <f t="shared" si="74"/>
        <v>Paraguay</v>
      </c>
      <c r="D1595">
        <f>VLOOKUP($C1595&amp;D$1,Sheet2!$A$2:$W$219,MATCH(Setup!$B1595,Sheet2!$A$1:$W$1,0),FALSE)</f>
        <v>3192.2410013076174</v>
      </c>
      <c r="E1595">
        <f>VLOOKUP($C1595&amp;E$1,Sheet2!$A$2:$W$219,MATCH(Setup!$B1595,Sheet2!$A$1:$W$1,0),FALSE)</f>
        <v>1.824905159681683</v>
      </c>
    </row>
    <row r="1596" spans="1:5" x14ac:dyDescent="0.4">
      <c r="A1596">
        <f t="shared" si="75"/>
        <v>80</v>
      </c>
      <c r="B1596">
        <f t="shared" si="76"/>
        <v>2019</v>
      </c>
      <c r="C1596" t="str">
        <f t="shared" si="74"/>
        <v>Paraguay</v>
      </c>
      <c r="D1596">
        <f>VLOOKUP($C1596&amp;D$1,Sheet2!$A$2:$W$219,MATCH(Setup!$B1596,Sheet2!$A$1:$W$1,0),FALSE)</f>
        <v>3153.0808657927696</v>
      </c>
      <c r="E1596">
        <f>VLOOKUP($C1596&amp;E$1,Sheet2!$A$2:$W$219,MATCH(Setup!$B1596,Sheet2!$A$1:$W$1,0),FALSE)</f>
        <v>1.8140489587767872</v>
      </c>
    </row>
    <row r="1597" spans="1:5" x14ac:dyDescent="0.4">
      <c r="A1597">
        <f t="shared" si="75"/>
        <v>80</v>
      </c>
      <c r="B1597">
        <f t="shared" si="76"/>
        <v>2020</v>
      </c>
      <c r="C1597" t="str">
        <f t="shared" si="74"/>
        <v>Paraguay</v>
      </c>
      <c r="D1597">
        <f>VLOOKUP($C1597&amp;D$1,Sheet2!$A$2:$W$219,MATCH(Setup!$B1597,Sheet2!$A$1:$W$1,0),FALSE)</f>
        <v>4095.061016996171</v>
      </c>
      <c r="E1597">
        <f>VLOOKUP($C1597&amp;E$1,Sheet2!$A$2:$W$219,MATCH(Setup!$B1597,Sheet2!$A$1:$W$1,0),FALSE)</f>
        <v>1.5563761990329366</v>
      </c>
    </row>
    <row r="1598" spans="1:5" x14ac:dyDescent="0.4">
      <c r="A1598">
        <f t="shared" si="75"/>
        <v>80</v>
      </c>
      <c r="B1598">
        <f t="shared" si="76"/>
        <v>2021</v>
      </c>
      <c r="C1598" t="str">
        <f t="shared" si="74"/>
        <v>Paraguay</v>
      </c>
      <c r="D1598">
        <f>VLOOKUP($C1598&amp;D$1,Sheet2!$A$2:$W$219,MATCH(Setup!$B1598,Sheet2!$A$1:$W$1,0),FALSE)</f>
        <v>4572.622087582813</v>
      </c>
      <c r="E1598">
        <f>VLOOKUP($C1598&amp;E$1,Sheet2!$A$2:$W$219,MATCH(Setup!$B1598,Sheet2!$A$1:$W$1,0),FALSE)</f>
        <v>2.1418599836015151</v>
      </c>
    </row>
    <row r="1599" spans="1:5" x14ac:dyDescent="0.4">
      <c r="A1599">
        <f t="shared" si="75"/>
        <v>80</v>
      </c>
      <c r="B1599">
        <f t="shared" si="76"/>
        <v>2022</v>
      </c>
      <c r="C1599" t="str">
        <f t="shared" si="74"/>
        <v>Paraguay</v>
      </c>
      <c r="D1599">
        <f>VLOOKUP($C1599&amp;D$1,Sheet2!$A$2:$W$219,MATCH(Setup!$B1599,Sheet2!$A$1:$W$1,0),FALSE)</f>
        <v>3737.1264174377557</v>
      </c>
      <c r="E1599">
        <f>VLOOKUP($C1599&amp;E$1,Sheet2!$A$2:$W$219,MATCH(Setup!$B1599,Sheet2!$A$1:$W$1,0),FALSE)</f>
        <v>1.5707820015168092</v>
      </c>
    </row>
    <row r="1600" spans="1:5" x14ac:dyDescent="0.4">
      <c r="A1600">
        <f t="shared" si="75"/>
        <v>80</v>
      </c>
      <c r="B1600">
        <f t="shared" si="76"/>
        <v>2023</v>
      </c>
      <c r="C1600" t="str">
        <f t="shared" si="74"/>
        <v>Paraguay</v>
      </c>
      <c r="D1600">
        <f>VLOOKUP($C1600&amp;D$1,Sheet2!$A$2:$W$219,MATCH(Setup!$B1600,Sheet2!$A$1:$W$1,0),FALSE)</f>
        <v>3494.8829885148139</v>
      </c>
      <c r="E1600">
        <f>VLOOKUP($C1600&amp;E$1,Sheet2!$A$2:$W$219,MATCH(Setup!$B1600,Sheet2!$A$1:$W$1,0),FALSE)</f>
        <v>1.816115616681736</v>
      </c>
    </row>
    <row r="1601" spans="1:5" x14ac:dyDescent="0.4">
      <c r="A1601">
        <f t="shared" si="75"/>
        <v>80</v>
      </c>
      <c r="B1601">
        <f t="shared" si="76"/>
        <v>2024</v>
      </c>
      <c r="C1601" t="str">
        <f t="shared" si="74"/>
        <v>Paraguay</v>
      </c>
      <c r="D1601" t="str">
        <f>VLOOKUP($C1601&amp;D$1,Sheet2!$A$2:$W$219,MATCH(Setup!$B1601,Sheet2!$A$1:$W$1,0),FALSE)</f>
        <v/>
      </c>
      <c r="E1601" t="str">
        <f>VLOOKUP($C1601&amp;E$1,Sheet2!$A$2:$W$219,MATCH(Setup!$B1601,Sheet2!$A$1:$W$1,0),FALSE)</f>
        <v/>
      </c>
    </row>
    <row r="1602" spans="1:5" x14ac:dyDescent="0.4">
      <c r="A1602">
        <f t="shared" si="75"/>
        <v>81</v>
      </c>
      <c r="B1602">
        <f t="shared" si="76"/>
        <v>2005</v>
      </c>
      <c r="C1602" t="str">
        <f t="shared" si="74"/>
        <v>Peru</v>
      </c>
      <c r="D1602" t="str">
        <f>VLOOKUP($C1602&amp;D$1,Sheet2!$A$2:$W$219,MATCH(Setup!$B1602,Sheet2!$A$1:$W$1,0),FALSE)</f>
        <v/>
      </c>
      <c r="E1602" t="str">
        <f>VLOOKUP($C1602&amp;E$1,Sheet2!$A$2:$W$219,MATCH(Setup!$B1602,Sheet2!$A$1:$W$1,0),FALSE)</f>
        <v/>
      </c>
    </row>
    <row r="1603" spans="1:5" x14ac:dyDescent="0.4">
      <c r="A1603">
        <f t="shared" si="75"/>
        <v>81</v>
      </c>
      <c r="B1603">
        <f t="shared" si="76"/>
        <v>2006</v>
      </c>
      <c r="C1603" t="str">
        <f t="shared" ref="C1603:C1666" si="77">VLOOKUP(A1603,$G$5:$H$114,2,FALSE)</f>
        <v>Peru</v>
      </c>
      <c r="D1603" t="str">
        <f>VLOOKUP($C1603&amp;D$1,Sheet2!$A$2:$W$219,MATCH(Setup!$B1603,Sheet2!$A$1:$W$1,0),FALSE)</f>
        <v/>
      </c>
      <c r="E1603" t="str">
        <f>VLOOKUP($C1603&amp;E$1,Sheet2!$A$2:$W$219,MATCH(Setup!$B1603,Sheet2!$A$1:$W$1,0),FALSE)</f>
        <v/>
      </c>
    </row>
    <row r="1604" spans="1:5" x14ac:dyDescent="0.4">
      <c r="A1604">
        <f t="shared" si="75"/>
        <v>81</v>
      </c>
      <c r="B1604">
        <f t="shared" si="76"/>
        <v>2007</v>
      </c>
      <c r="C1604" t="str">
        <f t="shared" si="77"/>
        <v>Peru</v>
      </c>
      <c r="D1604" t="str">
        <f>VLOOKUP($C1604&amp;D$1,Sheet2!$A$2:$W$219,MATCH(Setup!$B1604,Sheet2!$A$1:$W$1,0),FALSE)</f>
        <v/>
      </c>
      <c r="E1604" t="str">
        <f>VLOOKUP($C1604&amp;E$1,Sheet2!$A$2:$W$219,MATCH(Setup!$B1604,Sheet2!$A$1:$W$1,0),FALSE)</f>
        <v/>
      </c>
    </row>
    <row r="1605" spans="1:5" x14ac:dyDescent="0.4">
      <c r="A1605">
        <f t="shared" si="75"/>
        <v>81</v>
      </c>
      <c r="B1605">
        <f t="shared" si="76"/>
        <v>2008</v>
      </c>
      <c r="C1605" t="str">
        <f t="shared" si="77"/>
        <v>Peru</v>
      </c>
      <c r="D1605" t="str">
        <f>VLOOKUP($C1605&amp;D$1,Sheet2!$A$2:$W$219,MATCH(Setup!$B1605,Sheet2!$A$1:$W$1,0),FALSE)</f>
        <v/>
      </c>
      <c r="E1605" t="str">
        <f>VLOOKUP($C1605&amp;E$1,Sheet2!$A$2:$W$219,MATCH(Setup!$B1605,Sheet2!$A$1:$W$1,0),FALSE)</f>
        <v/>
      </c>
    </row>
    <row r="1606" spans="1:5" x14ac:dyDescent="0.4">
      <c r="A1606">
        <f t="shared" si="75"/>
        <v>81</v>
      </c>
      <c r="B1606">
        <f t="shared" si="76"/>
        <v>2009</v>
      </c>
      <c r="C1606" t="str">
        <f t="shared" si="77"/>
        <v>Peru</v>
      </c>
      <c r="D1606">
        <f>VLOOKUP($C1606&amp;D$1,Sheet2!$A$2:$W$219,MATCH(Setup!$B1606,Sheet2!$A$1:$W$1,0),FALSE)</f>
        <v>0</v>
      </c>
      <c r="E1606" t="str">
        <f>VLOOKUP($C1606&amp;E$1,Sheet2!$A$2:$W$219,MATCH(Setup!$B1606,Sheet2!$A$1:$W$1,0),FALSE)</f>
        <v/>
      </c>
    </row>
    <row r="1607" spans="1:5" x14ac:dyDescent="0.4">
      <c r="A1607">
        <f t="shared" si="75"/>
        <v>81</v>
      </c>
      <c r="B1607">
        <f t="shared" si="76"/>
        <v>2010</v>
      </c>
      <c r="C1607" t="str">
        <f t="shared" si="77"/>
        <v>Peru</v>
      </c>
      <c r="D1607">
        <f>VLOOKUP($C1607&amp;D$1,Sheet2!$A$2:$W$219,MATCH(Setup!$B1607,Sheet2!$A$1:$W$1,0),FALSE)</f>
        <v>0.71861679519940325</v>
      </c>
      <c r="E1607">
        <f>VLOOKUP($C1607&amp;E$1,Sheet2!$A$2:$W$219,MATCH(Setup!$B1607,Sheet2!$A$1:$W$1,0),FALSE)</f>
        <v>0.90640888728928426</v>
      </c>
    </row>
    <row r="1608" spans="1:5" x14ac:dyDescent="0.4">
      <c r="A1608">
        <f t="shared" si="75"/>
        <v>81</v>
      </c>
      <c r="B1608">
        <f t="shared" si="76"/>
        <v>2011</v>
      </c>
      <c r="C1608" t="str">
        <f t="shared" si="77"/>
        <v>Peru</v>
      </c>
      <c r="D1608">
        <f>VLOOKUP($C1608&amp;D$1,Sheet2!$A$2:$W$219,MATCH(Setup!$B1608,Sheet2!$A$1:$W$1,0),FALSE)</f>
        <v>0.75559079125040829</v>
      </c>
      <c r="E1608">
        <f>VLOOKUP($C1608&amp;E$1,Sheet2!$A$2:$W$219,MATCH(Setup!$B1608,Sheet2!$A$1:$W$1,0),FALSE)</f>
        <v>0.87681577361637575</v>
      </c>
    </row>
    <row r="1609" spans="1:5" x14ac:dyDescent="0.4">
      <c r="A1609">
        <f t="shared" si="75"/>
        <v>81</v>
      </c>
      <c r="B1609">
        <f t="shared" si="76"/>
        <v>2012</v>
      </c>
      <c r="C1609" t="str">
        <f t="shared" si="77"/>
        <v>Peru</v>
      </c>
      <c r="D1609">
        <f>VLOOKUP($C1609&amp;D$1,Sheet2!$A$2:$W$219,MATCH(Setup!$B1609,Sheet2!$A$1:$W$1,0),FALSE)</f>
        <v>0.86776372487361897</v>
      </c>
      <c r="E1609">
        <f>VLOOKUP($C1609&amp;E$1,Sheet2!$A$2:$W$219,MATCH(Setup!$B1609,Sheet2!$A$1:$W$1,0),FALSE)</f>
        <v>0.7708133740180908</v>
      </c>
    </row>
    <row r="1610" spans="1:5" x14ac:dyDescent="0.4">
      <c r="A1610">
        <f t="shared" si="75"/>
        <v>81</v>
      </c>
      <c r="B1610">
        <f t="shared" si="76"/>
        <v>2013</v>
      </c>
      <c r="C1610" t="str">
        <f t="shared" si="77"/>
        <v>Peru</v>
      </c>
      <c r="D1610">
        <f>VLOOKUP($C1610&amp;D$1,Sheet2!$A$2:$W$219,MATCH(Setup!$B1610,Sheet2!$A$1:$W$1,0),FALSE)</f>
        <v>0.95932579949217456</v>
      </c>
      <c r="E1610">
        <f>VLOOKUP($C1610&amp;E$1,Sheet2!$A$2:$W$219,MATCH(Setup!$B1610,Sheet2!$A$1:$W$1,0),FALSE)</f>
        <v>0.75313814410066726</v>
      </c>
    </row>
    <row r="1611" spans="1:5" x14ac:dyDescent="0.4">
      <c r="A1611">
        <f t="shared" si="75"/>
        <v>81</v>
      </c>
      <c r="B1611">
        <f t="shared" si="76"/>
        <v>2014</v>
      </c>
      <c r="C1611" t="str">
        <f t="shared" si="77"/>
        <v>Peru</v>
      </c>
      <c r="D1611">
        <f>VLOOKUP($C1611&amp;D$1,Sheet2!$A$2:$W$219,MATCH(Setup!$B1611,Sheet2!$A$1:$W$1,0),FALSE)</f>
        <v>0.92841508839473297</v>
      </c>
      <c r="E1611">
        <f>VLOOKUP($C1611&amp;E$1,Sheet2!$A$2:$W$219,MATCH(Setup!$B1611,Sheet2!$A$1:$W$1,0),FALSE)</f>
        <v>0.69235288887597313</v>
      </c>
    </row>
    <row r="1612" spans="1:5" x14ac:dyDescent="0.4">
      <c r="A1612">
        <f t="shared" si="75"/>
        <v>81</v>
      </c>
      <c r="B1612">
        <f t="shared" si="76"/>
        <v>2015</v>
      </c>
      <c r="C1612" t="str">
        <f t="shared" si="77"/>
        <v>Peru</v>
      </c>
      <c r="D1612">
        <f>VLOOKUP($C1612&amp;D$1,Sheet2!$A$2:$W$219,MATCH(Setup!$B1612,Sheet2!$A$1:$W$1,0),FALSE)</f>
        <v>0.99903903635258207</v>
      </c>
      <c r="E1612">
        <f>VLOOKUP($C1612&amp;E$1,Sheet2!$A$2:$W$219,MATCH(Setup!$B1612,Sheet2!$A$1:$W$1,0),FALSE)</f>
        <v>0.93908025317730937</v>
      </c>
    </row>
    <row r="1613" spans="1:5" x14ac:dyDescent="0.4">
      <c r="A1613">
        <f t="shared" si="75"/>
        <v>81</v>
      </c>
      <c r="B1613">
        <f t="shared" si="76"/>
        <v>2016</v>
      </c>
      <c r="C1613" t="str">
        <f t="shared" si="77"/>
        <v>Peru</v>
      </c>
      <c r="D1613">
        <f>VLOOKUP($C1613&amp;D$1,Sheet2!$A$2:$W$219,MATCH(Setup!$B1613,Sheet2!$A$1:$W$1,0),FALSE)</f>
        <v>0.89526887215592965</v>
      </c>
      <c r="E1613">
        <f>VLOOKUP($C1613&amp;E$1,Sheet2!$A$2:$W$219,MATCH(Setup!$B1613,Sheet2!$A$1:$W$1,0),FALSE)</f>
        <v>0.70226102789723033</v>
      </c>
    </row>
    <row r="1614" spans="1:5" x14ac:dyDescent="0.4">
      <c r="A1614">
        <f t="shared" si="75"/>
        <v>81</v>
      </c>
      <c r="B1614">
        <f t="shared" si="76"/>
        <v>2017</v>
      </c>
      <c r="C1614" t="str">
        <f t="shared" si="77"/>
        <v>Peru</v>
      </c>
      <c r="D1614">
        <f>VLOOKUP($C1614&amp;D$1,Sheet2!$A$2:$W$219,MATCH(Setup!$B1614,Sheet2!$A$1:$W$1,0),FALSE)</f>
        <v>0.80808149729572287</v>
      </c>
      <c r="E1614">
        <f>VLOOKUP($C1614&amp;E$1,Sheet2!$A$2:$W$219,MATCH(Setup!$B1614,Sheet2!$A$1:$W$1,0),FALSE)</f>
        <v>0.61051509662915782</v>
      </c>
    </row>
    <row r="1615" spans="1:5" x14ac:dyDescent="0.4">
      <c r="A1615">
        <f t="shared" si="75"/>
        <v>81</v>
      </c>
      <c r="B1615">
        <f t="shared" si="76"/>
        <v>2018</v>
      </c>
      <c r="C1615" t="str">
        <f t="shared" si="77"/>
        <v>Peru</v>
      </c>
      <c r="D1615">
        <f>VLOOKUP($C1615&amp;D$1,Sheet2!$A$2:$W$219,MATCH(Setup!$B1615,Sheet2!$A$1:$W$1,0),FALSE)</f>
        <v>0.68548292871291006</v>
      </c>
      <c r="E1615">
        <f>VLOOKUP($C1615&amp;E$1,Sheet2!$A$2:$W$219,MATCH(Setup!$B1615,Sheet2!$A$1:$W$1,0),FALSE)</f>
        <v>0.57434885566540761</v>
      </c>
    </row>
    <row r="1616" spans="1:5" x14ac:dyDescent="0.4">
      <c r="A1616">
        <f t="shared" si="75"/>
        <v>81</v>
      </c>
      <c r="B1616">
        <f t="shared" si="76"/>
        <v>2019</v>
      </c>
      <c r="C1616" t="str">
        <f t="shared" si="77"/>
        <v>Peru</v>
      </c>
      <c r="D1616">
        <f>VLOOKUP($C1616&amp;D$1,Sheet2!$A$2:$W$219,MATCH(Setup!$B1616,Sheet2!$A$1:$W$1,0),FALSE)</f>
        <v>0.58704354958903449</v>
      </c>
      <c r="E1616">
        <f>VLOOKUP($C1616&amp;E$1,Sheet2!$A$2:$W$219,MATCH(Setup!$B1616,Sheet2!$A$1:$W$1,0),FALSE)</f>
        <v>0.57908743998111734</v>
      </c>
    </row>
    <row r="1617" spans="1:5" x14ac:dyDescent="0.4">
      <c r="A1617">
        <f t="shared" si="75"/>
        <v>81</v>
      </c>
      <c r="B1617">
        <f t="shared" si="76"/>
        <v>2020</v>
      </c>
      <c r="C1617" t="str">
        <f t="shared" si="77"/>
        <v>Peru</v>
      </c>
      <c r="D1617">
        <f>VLOOKUP($C1617&amp;D$1,Sheet2!$A$2:$W$219,MATCH(Setup!$B1617,Sheet2!$A$1:$W$1,0),FALSE)</f>
        <v>0.75895538265527973</v>
      </c>
      <c r="E1617">
        <f>VLOOKUP($C1617&amp;E$1,Sheet2!$A$2:$W$219,MATCH(Setup!$B1617,Sheet2!$A$1:$W$1,0),FALSE)</f>
        <v>0.18320339769762231</v>
      </c>
    </row>
    <row r="1618" spans="1:5" x14ac:dyDescent="0.4">
      <c r="A1618">
        <f t="shared" si="75"/>
        <v>81</v>
      </c>
      <c r="B1618">
        <f t="shared" si="76"/>
        <v>2021</v>
      </c>
      <c r="C1618" t="str">
        <f t="shared" si="77"/>
        <v>Peru</v>
      </c>
      <c r="D1618">
        <f>VLOOKUP($C1618&amp;D$1,Sheet2!$A$2:$W$219,MATCH(Setup!$B1618,Sheet2!$A$1:$W$1,0),FALSE)</f>
        <v>0.83157332697660857</v>
      </c>
      <c r="E1618">
        <f>VLOOKUP($C1618&amp;E$1,Sheet2!$A$2:$W$219,MATCH(Setup!$B1618,Sheet2!$A$1:$W$1,0),FALSE)</f>
        <v>0.47182244014042957</v>
      </c>
    </row>
    <row r="1619" spans="1:5" x14ac:dyDescent="0.4">
      <c r="A1619">
        <f t="shared" si="75"/>
        <v>81</v>
      </c>
      <c r="B1619">
        <f t="shared" si="76"/>
        <v>2022</v>
      </c>
      <c r="C1619" t="str">
        <f t="shared" si="77"/>
        <v>Peru</v>
      </c>
      <c r="D1619">
        <f>VLOOKUP($C1619&amp;D$1,Sheet2!$A$2:$W$219,MATCH(Setup!$B1619,Sheet2!$A$1:$W$1,0),FALSE)</f>
        <v>0.69752026183167004</v>
      </c>
      <c r="E1619">
        <f>VLOOKUP($C1619&amp;E$1,Sheet2!$A$2:$W$219,MATCH(Setup!$B1619,Sheet2!$A$1:$W$1,0),FALSE)</f>
        <v>0.4739701426683095</v>
      </c>
    </row>
    <row r="1620" spans="1:5" x14ac:dyDescent="0.4">
      <c r="A1620">
        <f t="shared" si="75"/>
        <v>81</v>
      </c>
      <c r="B1620">
        <f t="shared" si="76"/>
        <v>2023</v>
      </c>
      <c r="C1620" t="str">
        <f t="shared" si="77"/>
        <v>Peru</v>
      </c>
      <c r="D1620">
        <f>VLOOKUP($C1620&amp;D$1,Sheet2!$A$2:$W$219,MATCH(Setup!$B1620,Sheet2!$A$1:$W$1,0),FALSE)</f>
        <v>0.50708822848463997</v>
      </c>
      <c r="E1620">
        <f>VLOOKUP($C1620&amp;E$1,Sheet2!$A$2:$W$219,MATCH(Setup!$B1620,Sheet2!$A$1:$W$1,0),FALSE)</f>
        <v>0.28205862318543928</v>
      </c>
    </row>
    <row r="1621" spans="1:5" x14ac:dyDescent="0.4">
      <c r="A1621">
        <f t="shared" si="75"/>
        <v>81</v>
      </c>
      <c r="B1621">
        <f t="shared" si="76"/>
        <v>2024</v>
      </c>
      <c r="C1621" t="str">
        <f t="shared" si="77"/>
        <v>Peru</v>
      </c>
      <c r="D1621" t="str">
        <f>VLOOKUP($C1621&amp;D$1,Sheet2!$A$2:$W$219,MATCH(Setup!$B1621,Sheet2!$A$1:$W$1,0),FALSE)</f>
        <v/>
      </c>
      <c r="E1621" t="str">
        <f>VLOOKUP($C1621&amp;E$1,Sheet2!$A$2:$W$219,MATCH(Setup!$B1621,Sheet2!$A$1:$W$1,0),FALSE)</f>
        <v/>
      </c>
    </row>
    <row r="1622" spans="1:5" x14ac:dyDescent="0.4">
      <c r="A1622">
        <f t="shared" si="75"/>
        <v>82</v>
      </c>
      <c r="B1622">
        <f t="shared" si="76"/>
        <v>2005</v>
      </c>
      <c r="C1622" t="str">
        <f t="shared" si="77"/>
        <v>Philippines</v>
      </c>
      <c r="D1622" t="str">
        <f>VLOOKUP($C1622&amp;D$1,Sheet2!$A$2:$W$219,MATCH(Setup!$B1622,Sheet2!$A$1:$W$1,0),FALSE)</f>
        <v/>
      </c>
      <c r="E1622" t="str">
        <f>VLOOKUP($C1622&amp;E$1,Sheet2!$A$2:$W$219,MATCH(Setup!$B1622,Sheet2!$A$1:$W$1,0),FALSE)</f>
        <v/>
      </c>
    </row>
    <row r="1623" spans="1:5" x14ac:dyDescent="0.4">
      <c r="A1623">
        <f t="shared" si="75"/>
        <v>82</v>
      </c>
      <c r="B1623">
        <f t="shared" si="76"/>
        <v>2006</v>
      </c>
      <c r="C1623" t="str">
        <f t="shared" si="77"/>
        <v>Philippines</v>
      </c>
      <c r="D1623" t="str">
        <f>VLOOKUP($C1623&amp;D$1,Sheet2!$A$2:$W$219,MATCH(Setup!$B1623,Sheet2!$A$1:$W$1,0),FALSE)</f>
        <v/>
      </c>
      <c r="E1623" t="str">
        <f>VLOOKUP($C1623&amp;E$1,Sheet2!$A$2:$W$219,MATCH(Setup!$B1623,Sheet2!$A$1:$W$1,0),FALSE)</f>
        <v/>
      </c>
    </row>
    <row r="1624" spans="1:5" x14ac:dyDescent="0.4">
      <c r="A1624">
        <f t="shared" si="75"/>
        <v>82</v>
      </c>
      <c r="B1624">
        <f t="shared" si="76"/>
        <v>2007</v>
      </c>
      <c r="C1624" t="str">
        <f t="shared" si="77"/>
        <v>Philippines</v>
      </c>
      <c r="D1624" t="str">
        <f>VLOOKUP($C1624&amp;D$1,Sheet2!$A$2:$W$219,MATCH(Setup!$B1624,Sheet2!$A$1:$W$1,0),FALSE)</f>
        <v/>
      </c>
      <c r="E1624" t="str">
        <f>VLOOKUP($C1624&amp;E$1,Sheet2!$A$2:$W$219,MATCH(Setup!$B1624,Sheet2!$A$1:$W$1,0),FALSE)</f>
        <v/>
      </c>
    </row>
    <row r="1625" spans="1:5" x14ac:dyDescent="0.4">
      <c r="A1625">
        <f t="shared" si="75"/>
        <v>82</v>
      </c>
      <c r="B1625">
        <f t="shared" si="76"/>
        <v>2008</v>
      </c>
      <c r="C1625" t="str">
        <f t="shared" si="77"/>
        <v>Philippines</v>
      </c>
      <c r="D1625">
        <f>VLOOKUP($C1625&amp;D$1,Sheet2!$A$2:$W$219,MATCH(Setup!$B1625,Sheet2!$A$1:$W$1,0),FALSE)</f>
        <v>0</v>
      </c>
      <c r="E1625" t="str">
        <f>VLOOKUP($C1625&amp;E$1,Sheet2!$A$2:$W$219,MATCH(Setup!$B1625,Sheet2!$A$1:$W$1,0),FALSE)</f>
        <v/>
      </c>
    </row>
    <row r="1626" spans="1:5" x14ac:dyDescent="0.4">
      <c r="A1626">
        <f t="shared" si="75"/>
        <v>82</v>
      </c>
      <c r="B1626">
        <f t="shared" si="76"/>
        <v>2009</v>
      </c>
      <c r="C1626" t="str">
        <f t="shared" si="77"/>
        <v>Philippines</v>
      </c>
      <c r="D1626" t="str">
        <f>VLOOKUP($C1626&amp;D$1,Sheet2!$A$2:$W$219,MATCH(Setup!$B1626,Sheet2!$A$1:$W$1,0),FALSE)</f>
        <v/>
      </c>
      <c r="E1626">
        <f>VLOOKUP($C1626&amp;E$1,Sheet2!$A$2:$W$219,MATCH(Setup!$B1626,Sheet2!$A$1:$W$1,0),FALSE)</f>
        <v>3.5417700663764267</v>
      </c>
    </row>
    <row r="1627" spans="1:5" x14ac:dyDescent="0.4">
      <c r="A1627">
        <f t="shared" si="75"/>
        <v>82</v>
      </c>
      <c r="B1627">
        <f t="shared" si="76"/>
        <v>2010</v>
      </c>
      <c r="C1627" t="str">
        <f t="shared" si="77"/>
        <v>Philippines</v>
      </c>
      <c r="D1627" t="str">
        <f>VLOOKUP($C1627&amp;D$1,Sheet2!$A$2:$W$219,MATCH(Setup!$B1627,Sheet2!$A$1:$W$1,0),FALSE)</f>
        <v/>
      </c>
      <c r="E1627">
        <f>VLOOKUP($C1627&amp;E$1,Sheet2!$A$2:$W$219,MATCH(Setup!$B1627,Sheet2!$A$1:$W$1,0),FALSE)</f>
        <v>3.8607587810374357</v>
      </c>
    </row>
    <row r="1628" spans="1:5" x14ac:dyDescent="0.4">
      <c r="A1628">
        <f t="shared" si="75"/>
        <v>82</v>
      </c>
      <c r="B1628">
        <f t="shared" si="76"/>
        <v>2011</v>
      </c>
      <c r="C1628" t="str">
        <f t="shared" si="77"/>
        <v>Philippines</v>
      </c>
      <c r="D1628" t="str">
        <f>VLOOKUP($C1628&amp;D$1,Sheet2!$A$2:$W$219,MATCH(Setup!$B1628,Sheet2!$A$1:$W$1,0),FALSE)</f>
        <v/>
      </c>
      <c r="E1628">
        <f>VLOOKUP($C1628&amp;E$1,Sheet2!$A$2:$W$219,MATCH(Setup!$B1628,Sheet2!$A$1:$W$1,0),FALSE)</f>
        <v>6.0064290441931067</v>
      </c>
    </row>
    <row r="1629" spans="1:5" x14ac:dyDescent="0.4">
      <c r="A1629">
        <f t="shared" si="75"/>
        <v>82</v>
      </c>
      <c r="B1629">
        <f t="shared" si="76"/>
        <v>2012</v>
      </c>
      <c r="C1629" t="str">
        <f t="shared" si="77"/>
        <v>Philippines</v>
      </c>
      <c r="D1629" t="str">
        <f>VLOOKUP($C1629&amp;D$1,Sheet2!$A$2:$W$219,MATCH(Setup!$B1629,Sheet2!$A$1:$W$1,0),FALSE)</f>
        <v/>
      </c>
      <c r="E1629">
        <f>VLOOKUP($C1629&amp;E$1,Sheet2!$A$2:$W$219,MATCH(Setup!$B1629,Sheet2!$A$1:$W$1,0),FALSE)</f>
        <v>5.9468584939666824</v>
      </c>
    </row>
    <row r="1630" spans="1:5" x14ac:dyDescent="0.4">
      <c r="A1630">
        <f t="shared" si="75"/>
        <v>82</v>
      </c>
      <c r="B1630">
        <f t="shared" si="76"/>
        <v>2013</v>
      </c>
      <c r="C1630" t="str">
        <f t="shared" si="77"/>
        <v>Philippines</v>
      </c>
      <c r="D1630" t="str">
        <f>VLOOKUP($C1630&amp;D$1,Sheet2!$A$2:$W$219,MATCH(Setup!$B1630,Sheet2!$A$1:$W$1,0),FALSE)</f>
        <v/>
      </c>
      <c r="E1630">
        <f>VLOOKUP($C1630&amp;E$1,Sheet2!$A$2:$W$219,MATCH(Setup!$B1630,Sheet2!$A$1:$W$1,0),FALSE)</f>
        <v>5.7138489117810343</v>
      </c>
    </row>
    <row r="1631" spans="1:5" x14ac:dyDescent="0.4">
      <c r="A1631">
        <f t="shared" si="75"/>
        <v>82</v>
      </c>
      <c r="B1631">
        <f t="shared" si="76"/>
        <v>2014</v>
      </c>
      <c r="C1631" t="str">
        <f t="shared" si="77"/>
        <v>Philippines</v>
      </c>
      <c r="D1631" t="str">
        <f>VLOOKUP($C1631&amp;D$1,Sheet2!$A$2:$W$219,MATCH(Setup!$B1631,Sheet2!$A$1:$W$1,0),FALSE)</f>
        <v/>
      </c>
      <c r="E1631">
        <f>VLOOKUP($C1631&amp;E$1,Sheet2!$A$2:$W$219,MATCH(Setup!$B1631,Sheet2!$A$1:$W$1,0),FALSE)</f>
        <v>5.2537496365707481</v>
      </c>
    </row>
    <row r="1632" spans="1:5" x14ac:dyDescent="0.4">
      <c r="A1632">
        <f t="shared" si="75"/>
        <v>82</v>
      </c>
      <c r="B1632">
        <f t="shared" si="76"/>
        <v>2015</v>
      </c>
      <c r="C1632" t="str">
        <f t="shared" si="77"/>
        <v>Philippines</v>
      </c>
      <c r="D1632" t="str">
        <f>VLOOKUP($C1632&amp;D$1,Sheet2!$A$2:$W$219,MATCH(Setup!$B1632,Sheet2!$A$1:$W$1,0),FALSE)</f>
        <v/>
      </c>
      <c r="E1632">
        <f>VLOOKUP($C1632&amp;E$1,Sheet2!$A$2:$W$219,MATCH(Setup!$B1632,Sheet2!$A$1:$W$1,0),FALSE)</f>
        <v>5.4103829623111146</v>
      </c>
    </row>
    <row r="1633" spans="1:5" x14ac:dyDescent="0.4">
      <c r="A1633">
        <f t="shared" si="75"/>
        <v>82</v>
      </c>
      <c r="B1633">
        <f t="shared" si="76"/>
        <v>2016</v>
      </c>
      <c r="C1633" t="str">
        <f t="shared" si="77"/>
        <v>Philippines</v>
      </c>
      <c r="D1633" t="str">
        <f>VLOOKUP($C1633&amp;D$1,Sheet2!$A$2:$W$219,MATCH(Setup!$B1633,Sheet2!$A$1:$W$1,0),FALSE)</f>
        <v/>
      </c>
      <c r="E1633">
        <f>VLOOKUP($C1633&amp;E$1,Sheet2!$A$2:$W$219,MATCH(Setup!$B1633,Sheet2!$A$1:$W$1,0),FALSE)</f>
        <v>4.2035551181776842</v>
      </c>
    </row>
    <row r="1634" spans="1:5" x14ac:dyDescent="0.4">
      <c r="A1634">
        <f t="shared" si="75"/>
        <v>82</v>
      </c>
      <c r="B1634">
        <f t="shared" si="76"/>
        <v>2017</v>
      </c>
      <c r="C1634" t="str">
        <f t="shared" si="77"/>
        <v>Philippines</v>
      </c>
      <c r="D1634" t="str">
        <f>VLOOKUP($C1634&amp;D$1,Sheet2!$A$2:$W$219,MATCH(Setup!$B1634,Sheet2!$A$1:$W$1,0),FALSE)</f>
        <v/>
      </c>
      <c r="E1634">
        <f>VLOOKUP($C1634&amp;E$1,Sheet2!$A$2:$W$219,MATCH(Setup!$B1634,Sheet2!$A$1:$W$1,0),FALSE)</f>
        <v>3.9903140183830361</v>
      </c>
    </row>
    <row r="1635" spans="1:5" x14ac:dyDescent="0.4">
      <c r="A1635">
        <f t="shared" si="75"/>
        <v>82</v>
      </c>
      <c r="B1635">
        <f t="shared" si="76"/>
        <v>2018</v>
      </c>
      <c r="C1635" t="str">
        <f t="shared" si="77"/>
        <v>Philippines</v>
      </c>
      <c r="D1635">
        <f>VLOOKUP($C1635&amp;D$1,Sheet2!$A$2:$W$219,MATCH(Setup!$B1635,Sheet2!$A$1:$W$1,0),FALSE)</f>
        <v>254.73708679898229</v>
      </c>
      <c r="E1635">
        <f>VLOOKUP($C1635&amp;E$1,Sheet2!$A$2:$W$219,MATCH(Setup!$B1635,Sheet2!$A$1:$W$1,0),FALSE)</f>
        <v>4.0538274430109711</v>
      </c>
    </row>
    <row r="1636" spans="1:5" x14ac:dyDescent="0.4">
      <c r="A1636">
        <f t="shared" si="75"/>
        <v>82</v>
      </c>
      <c r="B1636">
        <f t="shared" si="76"/>
        <v>2019</v>
      </c>
      <c r="C1636" t="str">
        <f t="shared" si="77"/>
        <v>Philippines</v>
      </c>
      <c r="D1636">
        <f>VLOOKUP($C1636&amp;D$1,Sheet2!$A$2:$W$219,MATCH(Setup!$B1636,Sheet2!$A$1:$W$1,0),FALSE)</f>
        <v>253.54201687142125</v>
      </c>
      <c r="E1636">
        <f>VLOOKUP($C1636&amp;E$1,Sheet2!$A$2:$W$219,MATCH(Setup!$B1636,Sheet2!$A$1:$W$1,0),FALSE)</f>
        <v>3.3387302204028511</v>
      </c>
    </row>
    <row r="1637" spans="1:5" x14ac:dyDescent="0.4">
      <c r="A1637">
        <f t="shared" si="75"/>
        <v>82</v>
      </c>
      <c r="B1637">
        <f t="shared" si="76"/>
        <v>2020</v>
      </c>
      <c r="C1637" t="str">
        <f t="shared" si="77"/>
        <v>Philippines</v>
      </c>
      <c r="D1637">
        <f>VLOOKUP($C1637&amp;D$1,Sheet2!$A$2:$W$219,MATCH(Setup!$B1637,Sheet2!$A$1:$W$1,0),FALSE)</f>
        <v>312.49747010029148</v>
      </c>
      <c r="E1637">
        <f>VLOOKUP($C1637&amp;E$1,Sheet2!$A$2:$W$219,MATCH(Setup!$B1637,Sheet2!$A$1:$W$1,0),FALSE)</f>
        <v>1.0717730306933957</v>
      </c>
    </row>
    <row r="1638" spans="1:5" x14ac:dyDescent="0.4">
      <c r="A1638">
        <f t="shared" si="75"/>
        <v>82</v>
      </c>
      <c r="B1638">
        <f t="shared" si="76"/>
        <v>2021</v>
      </c>
      <c r="C1638" t="str">
        <f t="shared" si="77"/>
        <v>Philippines</v>
      </c>
      <c r="D1638">
        <f>VLOOKUP($C1638&amp;D$1,Sheet2!$A$2:$W$219,MATCH(Setup!$B1638,Sheet2!$A$1:$W$1,0),FALSE)</f>
        <v>371.306258242578</v>
      </c>
      <c r="E1638">
        <f>VLOOKUP($C1638&amp;E$1,Sheet2!$A$2:$W$219,MATCH(Setup!$B1638,Sheet2!$A$1:$W$1,0),FALSE)</f>
        <v>2.1284862122695718</v>
      </c>
    </row>
    <row r="1639" spans="1:5" x14ac:dyDescent="0.4">
      <c r="A1639">
        <f t="shared" si="75"/>
        <v>82</v>
      </c>
      <c r="B1639">
        <f t="shared" si="76"/>
        <v>2022</v>
      </c>
      <c r="C1639" t="str">
        <f t="shared" si="77"/>
        <v>Philippines</v>
      </c>
      <c r="D1639">
        <f>VLOOKUP($C1639&amp;D$1,Sheet2!$A$2:$W$219,MATCH(Setup!$B1639,Sheet2!$A$1:$W$1,0),FALSE)</f>
        <v>181.75138029708415</v>
      </c>
      <c r="E1639">
        <f>VLOOKUP($C1639&amp;E$1,Sheet2!$A$2:$W$219,MATCH(Setup!$B1639,Sheet2!$A$1:$W$1,0),FALSE)</f>
        <v>2.2589407408657256</v>
      </c>
    </row>
    <row r="1640" spans="1:5" x14ac:dyDescent="0.4">
      <c r="A1640">
        <f t="shared" si="75"/>
        <v>82</v>
      </c>
      <c r="B1640">
        <f t="shared" si="76"/>
        <v>2023</v>
      </c>
      <c r="C1640" t="str">
        <f t="shared" si="77"/>
        <v>Philippines</v>
      </c>
      <c r="D1640">
        <f>VLOOKUP($C1640&amp;D$1,Sheet2!$A$2:$W$219,MATCH(Setup!$B1640,Sheet2!$A$1:$W$1,0),FALSE)</f>
        <v>138.83660215573207</v>
      </c>
      <c r="E1640">
        <f>VLOOKUP($C1640&amp;E$1,Sheet2!$A$2:$W$219,MATCH(Setup!$B1640,Sheet2!$A$1:$W$1,0),FALSE)</f>
        <v>2.6074831271904038</v>
      </c>
    </row>
    <row r="1641" spans="1:5" x14ac:dyDescent="0.4">
      <c r="A1641">
        <f t="shared" si="75"/>
        <v>82</v>
      </c>
      <c r="B1641">
        <f t="shared" si="76"/>
        <v>2024</v>
      </c>
      <c r="C1641" t="str">
        <f t="shared" si="77"/>
        <v>Philippines</v>
      </c>
      <c r="D1641" t="str">
        <f>VLOOKUP($C1641&amp;D$1,Sheet2!$A$2:$W$219,MATCH(Setup!$B1641,Sheet2!$A$1:$W$1,0),FALSE)</f>
        <v/>
      </c>
      <c r="E1641" t="str">
        <f>VLOOKUP($C1641&amp;E$1,Sheet2!$A$2:$W$219,MATCH(Setup!$B1641,Sheet2!$A$1:$W$1,0),FALSE)</f>
        <v/>
      </c>
    </row>
    <row r="1642" spans="1:5" ht="27" x14ac:dyDescent="0.4">
      <c r="A1642">
        <f t="shared" si="75"/>
        <v>83</v>
      </c>
      <c r="B1642">
        <f t="shared" si="76"/>
        <v>2005</v>
      </c>
      <c r="C1642" t="str">
        <f t="shared" si="77"/>
        <v>Poland, Rep. of</v>
      </c>
      <c r="D1642" t="str">
        <f>VLOOKUP($C1642&amp;D$1,Sheet2!$A$2:$W$219,MATCH(Setup!$B1642,Sheet2!$A$1:$W$1,0),FALSE)</f>
        <v/>
      </c>
      <c r="E1642" t="str">
        <f>VLOOKUP($C1642&amp;E$1,Sheet2!$A$2:$W$219,MATCH(Setup!$B1642,Sheet2!$A$1:$W$1,0),FALSE)</f>
        <v/>
      </c>
    </row>
    <row r="1643" spans="1:5" ht="27" x14ac:dyDescent="0.4">
      <c r="A1643">
        <f t="shared" si="75"/>
        <v>83</v>
      </c>
      <c r="B1643">
        <f t="shared" si="76"/>
        <v>2006</v>
      </c>
      <c r="C1643" t="str">
        <f t="shared" si="77"/>
        <v>Poland, Rep. of</v>
      </c>
      <c r="D1643" t="str">
        <f>VLOOKUP($C1643&amp;D$1,Sheet2!$A$2:$W$219,MATCH(Setup!$B1643,Sheet2!$A$1:$W$1,0),FALSE)</f>
        <v/>
      </c>
      <c r="E1643" t="str">
        <f>VLOOKUP($C1643&amp;E$1,Sheet2!$A$2:$W$219,MATCH(Setup!$B1643,Sheet2!$A$1:$W$1,0),FALSE)</f>
        <v/>
      </c>
    </row>
    <row r="1644" spans="1:5" ht="27" x14ac:dyDescent="0.4">
      <c r="A1644">
        <f t="shared" si="75"/>
        <v>83</v>
      </c>
      <c r="B1644">
        <f t="shared" si="76"/>
        <v>2007</v>
      </c>
      <c r="C1644" t="str">
        <f t="shared" si="77"/>
        <v>Poland, Rep. of</v>
      </c>
      <c r="D1644" t="str">
        <f>VLOOKUP($C1644&amp;D$1,Sheet2!$A$2:$W$219,MATCH(Setup!$B1644,Sheet2!$A$1:$W$1,0),FALSE)</f>
        <v/>
      </c>
      <c r="E1644" t="str">
        <f>VLOOKUP($C1644&amp;E$1,Sheet2!$A$2:$W$219,MATCH(Setup!$B1644,Sheet2!$A$1:$W$1,0),FALSE)</f>
        <v/>
      </c>
    </row>
    <row r="1645" spans="1:5" ht="27" x14ac:dyDescent="0.4">
      <c r="A1645">
        <f t="shared" si="75"/>
        <v>83</v>
      </c>
      <c r="B1645">
        <f t="shared" si="76"/>
        <v>2008</v>
      </c>
      <c r="C1645" t="str">
        <f t="shared" si="77"/>
        <v>Poland, Rep. of</v>
      </c>
      <c r="D1645">
        <f>VLOOKUP($C1645&amp;D$1,Sheet2!$A$2:$W$219,MATCH(Setup!$B1645,Sheet2!$A$1:$W$1,0),FALSE)</f>
        <v>0.44787604283703281</v>
      </c>
      <c r="E1645">
        <f>VLOOKUP($C1645&amp;E$1,Sheet2!$A$2:$W$219,MATCH(Setup!$B1645,Sheet2!$A$1:$W$1,0),FALSE)</f>
        <v>4.4685864817399912</v>
      </c>
    </row>
    <row r="1646" spans="1:5" ht="27" x14ac:dyDescent="0.4">
      <c r="A1646">
        <f t="shared" si="75"/>
        <v>83</v>
      </c>
      <c r="B1646">
        <f t="shared" si="76"/>
        <v>2009</v>
      </c>
      <c r="C1646" t="str">
        <f t="shared" si="77"/>
        <v>Poland, Rep. of</v>
      </c>
      <c r="D1646">
        <f>VLOOKUP($C1646&amp;D$1,Sheet2!$A$2:$W$219,MATCH(Setup!$B1646,Sheet2!$A$1:$W$1,0),FALSE)</f>
        <v>0.36198123483543448</v>
      </c>
      <c r="E1646" t="str">
        <f>VLOOKUP($C1646&amp;E$1,Sheet2!$A$2:$W$219,MATCH(Setup!$B1646,Sheet2!$A$1:$W$1,0),FALSE)</f>
        <v/>
      </c>
    </row>
    <row r="1647" spans="1:5" ht="27" x14ac:dyDescent="0.4">
      <c r="A1647">
        <f t="shared" si="75"/>
        <v>83</v>
      </c>
      <c r="B1647">
        <f t="shared" si="76"/>
        <v>2010</v>
      </c>
      <c r="C1647" t="str">
        <f t="shared" si="77"/>
        <v>Poland, Rep. of</v>
      </c>
      <c r="D1647">
        <f>VLOOKUP($C1647&amp;D$1,Sheet2!$A$2:$W$219,MATCH(Setup!$B1647,Sheet2!$A$1:$W$1,0),FALSE)</f>
        <v>0.42747729887327129</v>
      </c>
      <c r="E1647" t="str">
        <f>VLOOKUP($C1647&amp;E$1,Sheet2!$A$2:$W$219,MATCH(Setup!$B1647,Sheet2!$A$1:$W$1,0),FALSE)</f>
        <v/>
      </c>
    </row>
    <row r="1648" spans="1:5" ht="27" x14ac:dyDescent="0.4">
      <c r="A1648">
        <f t="shared" ref="A1648:A1674" si="78">A1628+1</f>
        <v>83</v>
      </c>
      <c r="B1648">
        <f t="shared" ref="B1648:B1674" si="79">B1628</f>
        <v>2011</v>
      </c>
      <c r="C1648" t="str">
        <f t="shared" si="77"/>
        <v>Poland, Rep. of</v>
      </c>
      <c r="D1648">
        <f>VLOOKUP($C1648&amp;D$1,Sheet2!$A$2:$W$219,MATCH(Setup!$B1648,Sheet2!$A$1:$W$1,0),FALSE)</f>
        <v>0.45312295672678449</v>
      </c>
      <c r="E1648" t="str">
        <f>VLOOKUP($C1648&amp;E$1,Sheet2!$A$2:$W$219,MATCH(Setup!$B1648,Sheet2!$A$1:$W$1,0),FALSE)</f>
        <v/>
      </c>
    </row>
    <row r="1649" spans="1:5" ht="27" x14ac:dyDescent="0.4">
      <c r="A1649">
        <f t="shared" si="78"/>
        <v>83</v>
      </c>
      <c r="B1649">
        <f t="shared" si="79"/>
        <v>2012</v>
      </c>
      <c r="C1649" t="str">
        <f t="shared" si="77"/>
        <v>Poland, Rep. of</v>
      </c>
      <c r="D1649">
        <f>VLOOKUP($C1649&amp;D$1,Sheet2!$A$2:$W$219,MATCH(Setup!$B1649,Sheet2!$A$1:$W$1,0),FALSE)</f>
        <v>0.36781279689230012</v>
      </c>
      <c r="E1649" t="str">
        <f>VLOOKUP($C1649&amp;E$1,Sheet2!$A$2:$W$219,MATCH(Setup!$B1649,Sheet2!$A$1:$W$1,0),FALSE)</f>
        <v/>
      </c>
    </row>
    <row r="1650" spans="1:5" ht="27" x14ac:dyDescent="0.4">
      <c r="A1650">
        <f t="shared" si="78"/>
        <v>83</v>
      </c>
      <c r="B1650">
        <f t="shared" si="79"/>
        <v>2013</v>
      </c>
      <c r="C1650" t="str">
        <f t="shared" si="77"/>
        <v>Poland, Rep. of</v>
      </c>
      <c r="D1650">
        <f>VLOOKUP($C1650&amp;D$1,Sheet2!$A$2:$W$219,MATCH(Setup!$B1650,Sheet2!$A$1:$W$1,0),FALSE)</f>
        <v>0.31035072526325275</v>
      </c>
      <c r="E1650" t="str">
        <f>VLOOKUP($C1650&amp;E$1,Sheet2!$A$2:$W$219,MATCH(Setup!$B1650,Sheet2!$A$1:$W$1,0),FALSE)</f>
        <v/>
      </c>
    </row>
    <row r="1651" spans="1:5" ht="27" x14ac:dyDescent="0.4">
      <c r="A1651">
        <f t="shared" si="78"/>
        <v>83</v>
      </c>
      <c r="B1651">
        <f t="shared" si="79"/>
        <v>2014</v>
      </c>
      <c r="C1651" t="str">
        <f t="shared" si="77"/>
        <v>Poland, Rep. of</v>
      </c>
      <c r="D1651">
        <f>VLOOKUP($C1651&amp;D$1,Sheet2!$A$2:$W$219,MATCH(Setup!$B1651,Sheet2!$A$1:$W$1,0),FALSE)</f>
        <v>0.26387826110275214</v>
      </c>
      <c r="E1651" t="str">
        <f>VLOOKUP($C1651&amp;E$1,Sheet2!$A$2:$W$219,MATCH(Setup!$B1651,Sheet2!$A$1:$W$1,0),FALSE)</f>
        <v/>
      </c>
    </row>
    <row r="1652" spans="1:5" ht="27" x14ac:dyDescent="0.4">
      <c r="A1652">
        <f t="shared" si="78"/>
        <v>83</v>
      </c>
      <c r="B1652">
        <f t="shared" si="79"/>
        <v>2015</v>
      </c>
      <c r="C1652" t="str">
        <f t="shared" si="77"/>
        <v>Poland, Rep. of</v>
      </c>
      <c r="D1652">
        <f>VLOOKUP($C1652&amp;D$1,Sheet2!$A$2:$W$219,MATCH(Setup!$B1652,Sheet2!$A$1:$W$1,0),FALSE)</f>
        <v>0.22526108750434612</v>
      </c>
      <c r="E1652" t="str">
        <f>VLOOKUP($C1652&amp;E$1,Sheet2!$A$2:$W$219,MATCH(Setup!$B1652,Sheet2!$A$1:$W$1,0),FALSE)</f>
        <v/>
      </c>
    </row>
    <row r="1653" spans="1:5" ht="27" x14ac:dyDescent="0.4">
      <c r="A1653">
        <f t="shared" si="78"/>
        <v>83</v>
      </c>
      <c r="B1653">
        <f t="shared" si="79"/>
        <v>2016</v>
      </c>
      <c r="C1653" t="str">
        <f t="shared" si="77"/>
        <v>Poland, Rep. of</v>
      </c>
      <c r="D1653">
        <f>VLOOKUP($C1653&amp;D$1,Sheet2!$A$2:$W$219,MATCH(Setup!$B1653,Sheet2!$A$1:$W$1,0),FALSE)</f>
        <v>0.23951385145162965</v>
      </c>
      <c r="E1653" t="str">
        <f>VLOOKUP($C1653&amp;E$1,Sheet2!$A$2:$W$219,MATCH(Setup!$B1653,Sheet2!$A$1:$W$1,0),FALSE)</f>
        <v/>
      </c>
    </row>
    <row r="1654" spans="1:5" ht="27" x14ac:dyDescent="0.4">
      <c r="A1654">
        <f t="shared" si="78"/>
        <v>83</v>
      </c>
      <c r="B1654">
        <f t="shared" si="79"/>
        <v>2017</v>
      </c>
      <c r="C1654" t="str">
        <f t="shared" si="77"/>
        <v>Poland, Rep. of</v>
      </c>
      <c r="D1654">
        <f>VLOOKUP($C1654&amp;D$1,Sheet2!$A$2:$W$219,MATCH(Setup!$B1654,Sheet2!$A$1:$W$1,0),FALSE)</f>
        <v>0.27728235573122467</v>
      </c>
      <c r="E1654" t="str">
        <f>VLOOKUP($C1654&amp;E$1,Sheet2!$A$2:$W$219,MATCH(Setup!$B1654,Sheet2!$A$1:$W$1,0),FALSE)</f>
        <v/>
      </c>
    </row>
    <row r="1655" spans="1:5" ht="27" x14ac:dyDescent="0.4">
      <c r="A1655">
        <f t="shared" si="78"/>
        <v>83</v>
      </c>
      <c r="B1655">
        <f t="shared" si="79"/>
        <v>2018</v>
      </c>
      <c r="C1655" t="str">
        <f t="shared" si="77"/>
        <v>Poland, Rep. of</v>
      </c>
      <c r="D1655" t="str">
        <f>VLOOKUP($C1655&amp;D$1,Sheet2!$A$2:$W$219,MATCH(Setup!$B1655,Sheet2!$A$1:$W$1,0),FALSE)</f>
        <v/>
      </c>
      <c r="E1655">
        <f>VLOOKUP($C1655&amp;E$1,Sheet2!$A$2:$W$219,MATCH(Setup!$B1655,Sheet2!$A$1:$W$1,0),FALSE)</f>
        <v>2.6321399856853867</v>
      </c>
    </row>
    <row r="1656" spans="1:5" ht="27" x14ac:dyDescent="0.4">
      <c r="A1656">
        <f t="shared" si="78"/>
        <v>83</v>
      </c>
      <c r="B1656">
        <f t="shared" si="79"/>
        <v>2019</v>
      </c>
      <c r="C1656" t="str">
        <f t="shared" si="77"/>
        <v>Poland, Rep. of</v>
      </c>
      <c r="D1656">
        <f>VLOOKUP($C1656&amp;D$1,Sheet2!$A$2:$W$219,MATCH(Setup!$B1656,Sheet2!$A$1:$W$1,0),FALSE)</f>
        <v>0.28468922107187195</v>
      </c>
      <c r="E1656">
        <f>VLOOKUP($C1656&amp;E$1,Sheet2!$A$2:$W$219,MATCH(Setup!$B1656,Sheet2!$A$1:$W$1,0),FALSE)</f>
        <v>2.4283919026333041</v>
      </c>
    </row>
    <row r="1657" spans="1:5" ht="27" x14ac:dyDescent="0.4">
      <c r="A1657">
        <f t="shared" si="78"/>
        <v>83</v>
      </c>
      <c r="B1657">
        <f t="shared" si="79"/>
        <v>2020</v>
      </c>
      <c r="C1657" t="str">
        <f t="shared" si="77"/>
        <v>Poland, Rep. of</v>
      </c>
      <c r="D1657">
        <f>VLOOKUP($C1657&amp;D$1,Sheet2!$A$2:$W$219,MATCH(Setup!$B1657,Sheet2!$A$1:$W$1,0),FALSE)</f>
        <v>1.4497027880273348</v>
      </c>
      <c r="E1657">
        <f>VLOOKUP($C1657&amp;E$1,Sheet2!$A$2:$W$219,MATCH(Setup!$B1657,Sheet2!$A$1:$W$1,0),FALSE)</f>
        <v>1.5233644458778706</v>
      </c>
    </row>
    <row r="1658" spans="1:5" ht="27" x14ac:dyDescent="0.4">
      <c r="A1658">
        <f t="shared" si="78"/>
        <v>83</v>
      </c>
      <c r="B1658">
        <f t="shared" si="79"/>
        <v>2021</v>
      </c>
      <c r="C1658" t="str">
        <f t="shared" si="77"/>
        <v>Poland, Rep. of</v>
      </c>
      <c r="D1658">
        <f>VLOOKUP($C1658&amp;D$1,Sheet2!$A$2:$W$219,MATCH(Setup!$B1658,Sheet2!$A$1:$W$1,0),FALSE)</f>
        <v>1.2403927138997655</v>
      </c>
      <c r="E1658">
        <f>VLOOKUP($C1658&amp;E$1,Sheet2!$A$2:$W$219,MATCH(Setup!$B1658,Sheet2!$A$1:$W$1,0),FALSE)</f>
        <v>2.172394979520222</v>
      </c>
    </row>
    <row r="1659" spans="1:5" ht="27" x14ac:dyDescent="0.4">
      <c r="A1659">
        <f t="shared" si="78"/>
        <v>83</v>
      </c>
      <c r="B1659">
        <f t="shared" si="79"/>
        <v>2022</v>
      </c>
      <c r="C1659" t="str">
        <f t="shared" si="77"/>
        <v>Poland, Rep. of</v>
      </c>
      <c r="D1659">
        <f>VLOOKUP($C1659&amp;D$1,Sheet2!$A$2:$W$219,MATCH(Setup!$B1659,Sheet2!$A$1:$W$1,0),FALSE)</f>
        <v>1.056093295195621</v>
      </c>
      <c r="E1659">
        <f>VLOOKUP($C1659&amp;E$1,Sheet2!$A$2:$W$219,MATCH(Setup!$B1659,Sheet2!$A$1:$W$1,0),FALSE)</f>
        <v>1.5986274708461929</v>
      </c>
    </row>
    <row r="1660" spans="1:5" ht="27" x14ac:dyDescent="0.4">
      <c r="A1660">
        <f t="shared" si="78"/>
        <v>83</v>
      </c>
      <c r="B1660">
        <f t="shared" si="79"/>
        <v>2023</v>
      </c>
      <c r="C1660" t="str">
        <f t="shared" si="77"/>
        <v>Poland, Rep. of</v>
      </c>
      <c r="D1660">
        <f>VLOOKUP($C1660&amp;D$1,Sheet2!$A$2:$W$219,MATCH(Setup!$B1660,Sheet2!$A$1:$W$1,0),FALSE)</f>
        <v>0.6609070306561855</v>
      </c>
      <c r="E1660">
        <f>VLOOKUP($C1660&amp;E$1,Sheet2!$A$2:$W$219,MATCH(Setup!$B1660,Sheet2!$A$1:$W$1,0),FALSE)</f>
        <v>2.5009345245790691</v>
      </c>
    </row>
    <row r="1661" spans="1:5" ht="27" x14ac:dyDescent="0.4">
      <c r="A1661">
        <f t="shared" si="78"/>
        <v>83</v>
      </c>
      <c r="B1661">
        <f t="shared" si="79"/>
        <v>2024</v>
      </c>
      <c r="C1661" t="str">
        <f t="shared" si="77"/>
        <v>Poland, Rep. of</v>
      </c>
      <c r="D1661" t="str">
        <f>VLOOKUP($C1661&amp;D$1,Sheet2!$A$2:$W$219,MATCH(Setup!$B1661,Sheet2!$A$1:$W$1,0),FALSE)</f>
        <v/>
      </c>
      <c r="E1661" t="str">
        <f>VLOOKUP($C1661&amp;E$1,Sheet2!$A$2:$W$219,MATCH(Setup!$B1661,Sheet2!$A$1:$W$1,0),FALSE)</f>
        <v/>
      </c>
    </row>
    <row r="1662" spans="1:5" ht="27" x14ac:dyDescent="0.4">
      <c r="A1662">
        <f t="shared" si="78"/>
        <v>84</v>
      </c>
      <c r="B1662">
        <f t="shared" si="79"/>
        <v>2005</v>
      </c>
      <c r="C1662" t="str">
        <f t="shared" si="77"/>
        <v>Russian Federation</v>
      </c>
      <c r="D1662" t="str">
        <f>VLOOKUP($C1662&amp;D$1,Sheet2!$A$2:$W$219,MATCH(Setup!$B1662,Sheet2!$A$1:$W$1,0),FALSE)</f>
        <v/>
      </c>
      <c r="E1662" t="str">
        <f>VLOOKUP($C1662&amp;E$1,Sheet2!$A$2:$W$219,MATCH(Setup!$B1662,Sheet2!$A$1:$W$1,0),FALSE)</f>
        <v/>
      </c>
    </row>
    <row r="1663" spans="1:5" ht="27" x14ac:dyDescent="0.4">
      <c r="A1663">
        <f t="shared" si="78"/>
        <v>84</v>
      </c>
      <c r="B1663">
        <f t="shared" si="79"/>
        <v>2006</v>
      </c>
      <c r="C1663" t="str">
        <f t="shared" si="77"/>
        <v>Russian Federation</v>
      </c>
      <c r="D1663" t="str">
        <f>VLOOKUP($C1663&amp;D$1,Sheet2!$A$2:$W$219,MATCH(Setup!$B1663,Sheet2!$A$1:$W$1,0),FALSE)</f>
        <v/>
      </c>
      <c r="E1663" t="str">
        <f>VLOOKUP($C1663&amp;E$1,Sheet2!$A$2:$W$219,MATCH(Setup!$B1663,Sheet2!$A$1:$W$1,0),FALSE)</f>
        <v/>
      </c>
    </row>
    <row r="1664" spans="1:5" ht="27" x14ac:dyDescent="0.4">
      <c r="A1664">
        <f t="shared" si="78"/>
        <v>84</v>
      </c>
      <c r="B1664">
        <f t="shared" si="79"/>
        <v>2007</v>
      </c>
      <c r="C1664" t="str">
        <f t="shared" si="77"/>
        <v>Russian Federation</v>
      </c>
      <c r="D1664" t="str">
        <f>VLOOKUP($C1664&amp;D$1,Sheet2!$A$2:$W$219,MATCH(Setup!$B1664,Sheet2!$A$1:$W$1,0),FALSE)</f>
        <v/>
      </c>
      <c r="E1664" t="str">
        <f>VLOOKUP($C1664&amp;E$1,Sheet2!$A$2:$W$219,MATCH(Setup!$B1664,Sheet2!$A$1:$W$1,0),FALSE)</f>
        <v/>
      </c>
    </row>
    <row r="1665" spans="1:5" ht="27" x14ac:dyDescent="0.4">
      <c r="A1665">
        <f t="shared" si="78"/>
        <v>84</v>
      </c>
      <c r="B1665">
        <f t="shared" si="79"/>
        <v>2008</v>
      </c>
      <c r="C1665" t="str">
        <f t="shared" si="77"/>
        <v>Russian Federation</v>
      </c>
      <c r="D1665">
        <f>VLOOKUP($C1665&amp;D$1,Sheet2!$A$2:$W$219,MATCH(Setup!$B1665,Sheet2!$A$1:$W$1,0),FALSE)</f>
        <v>525.96968559610639</v>
      </c>
      <c r="E1665">
        <f>VLOOKUP($C1665&amp;E$1,Sheet2!$A$2:$W$219,MATCH(Setup!$B1665,Sheet2!$A$1:$W$1,0),FALSE)</f>
        <v>3.3348774100741734</v>
      </c>
    </row>
    <row r="1666" spans="1:5" ht="27" x14ac:dyDescent="0.4">
      <c r="A1666">
        <f t="shared" si="78"/>
        <v>84</v>
      </c>
      <c r="B1666">
        <f t="shared" si="79"/>
        <v>2009</v>
      </c>
      <c r="C1666" t="str">
        <f t="shared" si="77"/>
        <v>Russian Federation</v>
      </c>
      <c r="D1666">
        <f>VLOOKUP($C1666&amp;D$1,Sheet2!$A$2:$W$219,MATCH(Setup!$B1666,Sheet2!$A$1:$W$1,0),FALSE)</f>
        <v>468.74525275942426</v>
      </c>
      <c r="E1666">
        <f>VLOOKUP($C1666&amp;E$1,Sheet2!$A$2:$W$219,MATCH(Setup!$B1666,Sheet2!$A$1:$W$1,0),FALSE)</f>
        <v>1.4459386536795247</v>
      </c>
    </row>
    <row r="1667" spans="1:5" ht="27" x14ac:dyDescent="0.4">
      <c r="A1667">
        <f t="shared" si="78"/>
        <v>84</v>
      </c>
      <c r="B1667">
        <f t="shared" si="79"/>
        <v>2010</v>
      </c>
      <c r="C1667" t="str">
        <f t="shared" ref="C1667:C1730" si="80">VLOOKUP(A1667,$G$5:$H$114,2,FALSE)</f>
        <v>Russian Federation</v>
      </c>
      <c r="D1667">
        <f>VLOOKUP($C1667&amp;D$1,Sheet2!$A$2:$W$219,MATCH(Setup!$B1667,Sheet2!$A$1:$W$1,0),FALSE)</f>
        <v>408.21769501563517</v>
      </c>
      <c r="E1667">
        <f>VLOOKUP($C1667&amp;E$1,Sheet2!$A$2:$W$219,MATCH(Setup!$B1667,Sheet2!$A$1:$W$1,0),FALSE)</f>
        <v>5.7280670622747589</v>
      </c>
    </row>
    <row r="1668" spans="1:5" ht="27" x14ac:dyDescent="0.4">
      <c r="A1668">
        <f t="shared" si="78"/>
        <v>84</v>
      </c>
      <c r="B1668">
        <f t="shared" si="79"/>
        <v>2011</v>
      </c>
      <c r="C1668" t="str">
        <f t="shared" si="80"/>
        <v>Russian Federation</v>
      </c>
      <c r="D1668">
        <f>VLOOKUP($C1668&amp;D$1,Sheet2!$A$2:$W$219,MATCH(Setup!$B1668,Sheet2!$A$1:$W$1,0),FALSE)</f>
        <v>409.76169825444128</v>
      </c>
      <c r="E1668">
        <f>VLOOKUP($C1668&amp;E$1,Sheet2!$A$2:$W$219,MATCH(Setup!$B1668,Sheet2!$A$1:$W$1,0),FALSE)</f>
        <v>18.236451140923752</v>
      </c>
    </row>
    <row r="1669" spans="1:5" ht="27" x14ac:dyDescent="0.4">
      <c r="A1669">
        <f t="shared" si="78"/>
        <v>84</v>
      </c>
      <c r="B1669">
        <f t="shared" si="79"/>
        <v>2012</v>
      </c>
      <c r="C1669" t="str">
        <f t="shared" si="80"/>
        <v>Russian Federation</v>
      </c>
      <c r="D1669">
        <f>VLOOKUP($C1669&amp;D$1,Sheet2!$A$2:$W$219,MATCH(Setup!$B1669,Sheet2!$A$1:$W$1,0),FALSE)</f>
        <v>375.36833925910122</v>
      </c>
      <c r="E1669">
        <f>VLOOKUP($C1669&amp;E$1,Sheet2!$A$2:$W$219,MATCH(Setup!$B1669,Sheet2!$A$1:$W$1,0),FALSE)</f>
        <v>10.340281891036602</v>
      </c>
    </row>
    <row r="1670" spans="1:5" ht="27" x14ac:dyDescent="0.4">
      <c r="A1670">
        <f t="shared" si="78"/>
        <v>84</v>
      </c>
      <c r="B1670">
        <f t="shared" si="79"/>
        <v>2013</v>
      </c>
      <c r="C1670" t="str">
        <f t="shared" si="80"/>
        <v>Russian Federation</v>
      </c>
      <c r="D1670">
        <f>VLOOKUP($C1670&amp;D$1,Sheet2!$A$2:$W$219,MATCH(Setup!$B1670,Sheet2!$A$1:$W$1,0),FALSE)</f>
        <v>348.07758882098813</v>
      </c>
      <c r="E1670">
        <f>VLOOKUP($C1670&amp;E$1,Sheet2!$A$2:$W$219,MATCH(Setup!$B1670,Sheet2!$A$1:$W$1,0),FALSE)</f>
        <v>3.7649810812922744</v>
      </c>
    </row>
    <row r="1671" spans="1:5" ht="27" x14ac:dyDescent="0.4">
      <c r="A1671">
        <f t="shared" si="78"/>
        <v>84</v>
      </c>
      <c r="B1671">
        <f t="shared" si="79"/>
        <v>2014</v>
      </c>
      <c r="C1671" t="str">
        <f t="shared" si="80"/>
        <v>Russian Federation</v>
      </c>
      <c r="D1671">
        <f>VLOOKUP($C1671&amp;D$1,Sheet2!$A$2:$W$219,MATCH(Setup!$B1671,Sheet2!$A$1:$W$1,0),FALSE)</f>
        <v>410.56810655244021</v>
      </c>
      <c r="E1671">
        <f>VLOOKUP($C1671&amp;E$1,Sheet2!$A$2:$W$219,MATCH(Setup!$B1671,Sheet2!$A$1:$W$1,0),FALSE)</f>
        <v>2.3090414359944176</v>
      </c>
    </row>
    <row r="1672" spans="1:5" ht="27" x14ac:dyDescent="0.4">
      <c r="A1672">
        <f t="shared" si="78"/>
        <v>84</v>
      </c>
      <c r="B1672">
        <f t="shared" si="79"/>
        <v>2015</v>
      </c>
      <c r="C1672" t="str">
        <f t="shared" si="80"/>
        <v>Russian Federation</v>
      </c>
      <c r="D1672">
        <f>VLOOKUP($C1672&amp;D$1,Sheet2!$A$2:$W$219,MATCH(Setup!$B1672,Sheet2!$A$1:$W$1,0),FALSE)</f>
        <v>377.91117777632996</v>
      </c>
      <c r="E1672">
        <f>VLOOKUP($C1672&amp;E$1,Sheet2!$A$2:$W$219,MATCH(Setup!$B1672,Sheet2!$A$1:$W$1,0),FALSE)</f>
        <v>2.9077528267289532</v>
      </c>
    </row>
    <row r="1673" spans="1:5" ht="27" x14ac:dyDescent="0.4">
      <c r="A1673">
        <f t="shared" si="78"/>
        <v>84</v>
      </c>
      <c r="B1673">
        <f t="shared" si="79"/>
        <v>2016</v>
      </c>
      <c r="C1673" t="str">
        <f t="shared" si="80"/>
        <v>Russian Federation</v>
      </c>
      <c r="D1673">
        <f>VLOOKUP($C1673&amp;D$1,Sheet2!$A$2:$W$219,MATCH(Setup!$B1673,Sheet2!$A$1:$W$1,0),FALSE)</f>
        <v>307.35722234831587</v>
      </c>
      <c r="E1673">
        <f>VLOOKUP($C1673&amp;E$1,Sheet2!$A$2:$W$219,MATCH(Setup!$B1673,Sheet2!$A$1:$W$1,0),FALSE)</f>
        <v>15.690350506620698</v>
      </c>
    </row>
    <row r="1674" spans="1:5" ht="27" x14ac:dyDescent="0.4">
      <c r="A1674">
        <f t="shared" si="78"/>
        <v>84</v>
      </c>
      <c r="B1674">
        <f t="shared" si="79"/>
        <v>2017</v>
      </c>
      <c r="C1674" t="str">
        <f t="shared" si="80"/>
        <v>Russian Federation</v>
      </c>
      <c r="D1674">
        <f>VLOOKUP($C1674&amp;D$1,Sheet2!$A$2:$W$219,MATCH(Setup!$B1674,Sheet2!$A$1:$W$1,0),FALSE)</f>
        <v>294.09624952641656</v>
      </c>
      <c r="E1674">
        <f>VLOOKUP($C1674&amp;E$1,Sheet2!$A$2:$W$219,MATCH(Setup!$B1674,Sheet2!$A$1:$W$1,0),FALSE)</f>
        <v>5.7654453115153146</v>
      </c>
    </row>
    <row r="1675" spans="1:5" ht="27" x14ac:dyDescent="0.4">
      <c r="A1675">
        <f>A1655+1</f>
        <v>84</v>
      </c>
      <c r="B1675">
        <f>B1655</f>
        <v>2018</v>
      </c>
      <c r="C1675" t="str">
        <f t="shared" si="80"/>
        <v>Russian Federation</v>
      </c>
      <c r="D1675">
        <f>VLOOKUP($C1675&amp;D$1,Sheet2!$A$2:$W$219,MATCH(Setup!$B1675,Sheet2!$A$1:$W$1,0),FALSE)</f>
        <v>309.32077314421463</v>
      </c>
      <c r="E1675" t="str">
        <f>VLOOKUP($C1675&amp;E$1,Sheet2!$A$2:$W$219,MATCH(Setup!$B1675,Sheet2!$A$1:$W$1,0),FALSE)</f>
        <v/>
      </c>
    </row>
    <row r="1676" spans="1:5" ht="27" x14ac:dyDescent="0.4">
      <c r="A1676">
        <f t="shared" ref="A1676:A1739" si="81">A1656+1</f>
        <v>84</v>
      </c>
      <c r="B1676">
        <f t="shared" ref="B1676:B1739" si="82">B1656</f>
        <v>2019</v>
      </c>
      <c r="C1676" t="str">
        <f t="shared" si="80"/>
        <v>Russian Federation</v>
      </c>
      <c r="D1676">
        <f>VLOOKUP($C1676&amp;D$1,Sheet2!$A$2:$W$219,MATCH(Setup!$B1676,Sheet2!$A$1:$W$1,0),FALSE)</f>
        <v>269.62667275406409</v>
      </c>
      <c r="E1676">
        <f>VLOOKUP($C1676&amp;E$1,Sheet2!$A$2:$W$219,MATCH(Setup!$B1676,Sheet2!$A$1:$W$1,0),FALSE)</f>
        <v>2.1000479721569811</v>
      </c>
    </row>
    <row r="1677" spans="1:5" ht="27" x14ac:dyDescent="0.4">
      <c r="A1677">
        <f t="shared" si="81"/>
        <v>84</v>
      </c>
      <c r="B1677">
        <f t="shared" si="82"/>
        <v>2020</v>
      </c>
      <c r="C1677" t="str">
        <f t="shared" si="80"/>
        <v>Russian Federation</v>
      </c>
      <c r="D1677">
        <f>VLOOKUP($C1677&amp;D$1,Sheet2!$A$2:$W$219,MATCH(Setup!$B1677,Sheet2!$A$1:$W$1,0),FALSE)</f>
        <v>266.06274215173579</v>
      </c>
      <c r="E1677">
        <f>VLOOKUP($C1677&amp;E$1,Sheet2!$A$2:$W$219,MATCH(Setup!$B1677,Sheet2!$A$1:$W$1,0),FALSE)</f>
        <v>1.958768938492548</v>
      </c>
    </row>
    <row r="1678" spans="1:5" ht="27" x14ac:dyDescent="0.4">
      <c r="A1678">
        <f t="shared" si="81"/>
        <v>84</v>
      </c>
      <c r="B1678">
        <f t="shared" si="82"/>
        <v>2021</v>
      </c>
      <c r="C1678" t="str">
        <f t="shared" si="80"/>
        <v>Russian Federation</v>
      </c>
      <c r="D1678">
        <f>VLOOKUP($C1678&amp;D$1,Sheet2!$A$2:$W$219,MATCH(Setup!$B1678,Sheet2!$A$1:$W$1,0),FALSE)</f>
        <v>255.77143632004498</v>
      </c>
      <c r="E1678">
        <f>VLOOKUP($C1678&amp;E$1,Sheet2!$A$2:$W$219,MATCH(Setup!$B1678,Sheet2!$A$1:$W$1,0),FALSE)</f>
        <v>4.4703811093384731</v>
      </c>
    </row>
    <row r="1679" spans="1:5" ht="27" x14ac:dyDescent="0.4">
      <c r="A1679">
        <f t="shared" si="81"/>
        <v>84</v>
      </c>
      <c r="B1679">
        <f t="shared" si="82"/>
        <v>2022</v>
      </c>
      <c r="C1679" t="str">
        <f t="shared" si="80"/>
        <v>Russian Federation</v>
      </c>
      <c r="D1679">
        <f>VLOOKUP($C1679&amp;D$1,Sheet2!$A$2:$W$219,MATCH(Setup!$B1679,Sheet2!$A$1:$W$1,0),FALSE)</f>
        <v>244.70198516582951</v>
      </c>
      <c r="E1679">
        <f>VLOOKUP($C1679&amp;E$1,Sheet2!$A$2:$W$219,MATCH(Setup!$B1679,Sheet2!$A$1:$W$1,0),FALSE)</f>
        <v>2.3524186363407118</v>
      </c>
    </row>
    <row r="1680" spans="1:5" ht="27" x14ac:dyDescent="0.4">
      <c r="A1680">
        <f t="shared" si="81"/>
        <v>84</v>
      </c>
      <c r="B1680">
        <f t="shared" si="82"/>
        <v>2023</v>
      </c>
      <c r="C1680" t="str">
        <f t="shared" si="80"/>
        <v>Russian Federation</v>
      </c>
      <c r="D1680">
        <f>VLOOKUP($C1680&amp;D$1,Sheet2!$A$2:$W$219,MATCH(Setup!$B1680,Sheet2!$A$1:$W$1,0),FALSE)</f>
        <v>259.79848060071669</v>
      </c>
      <c r="E1680">
        <f>VLOOKUP($C1680&amp;E$1,Sheet2!$A$2:$W$219,MATCH(Setup!$B1680,Sheet2!$A$1:$W$1,0),FALSE)</f>
        <v>1.4970348379756349</v>
      </c>
    </row>
    <row r="1681" spans="1:5" ht="27" x14ac:dyDescent="0.4">
      <c r="A1681">
        <f t="shared" si="81"/>
        <v>84</v>
      </c>
      <c r="B1681">
        <f t="shared" si="82"/>
        <v>2024</v>
      </c>
      <c r="C1681" t="str">
        <f t="shared" si="80"/>
        <v>Russian Federation</v>
      </c>
      <c r="D1681" t="str">
        <f>VLOOKUP($C1681&amp;D$1,Sheet2!$A$2:$W$219,MATCH(Setup!$B1681,Sheet2!$A$1:$W$1,0),FALSE)</f>
        <v/>
      </c>
      <c r="E1681" t="str">
        <f>VLOOKUP($C1681&amp;E$1,Sheet2!$A$2:$W$219,MATCH(Setup!$B1681,Sheet2!$A$1:$W$1,0),FALSE)</f>
        <v/>
      </c>
    </row>
    <row r="1682" spans="1:5" x14ac:dyDescent="0.4">
      <c r="A1682">
        <f t="shared" si="81"/>
        <v>85</v>
      </c>
      <c r="B1682">
        <f t="shared" si="82"/>
        <v>2005</v>
      </c>
      <c r="C1682" t="str">
        <f t="shared" si="80"/>
        <v>Rwanda</v>
      </c>
      <c r="D1682" t="str">
        <f>VLOOKUP($C1682&amp;D$1,Sheet2!$A$2:$W$219,MATCH(Setup!$B1682,Sheet2!$A$1:$W$1,0),FALSE)</f>
        <v/>
      </c>
      <c r="E1682" t="str">
        <f>VLOOKUP($C1682&amp;E$1,Sheet2!$A$2:$W$219,MATCH(Setup!$B1682,Sheet2!$A$1:$W$1,0),FALSE)</f>
        <v/>
      </c>
    </row>
    <row r="1683" spans="1:5" x14ac:dyDescent="0.4">
      <c r="A1683">
        <f t="shared" si="81"/>
        <v>85</v>
      </c>
      <c r="B1683">
        <f t="shared" si="82"/>
        <v>2006</v>
      </c>
      <c r="C1683" t="str">
        <f t="shared" si="80"/>
        <v>Rwanda</v>
      </c>
      <c r="D1683" t="str">
        <f>VLOOKUP($C1683&amp;D$1,Sheet2!$A$2:$W$219,MATCH(Setup!$B1683,Sheet2!$A$1:$W$1,0),FALSE)</f>
        <v/>
      </c>
      <c r="E1683" t="str">
        <f>VLOOKUP($C1683&amp;E$1,Sheet2!$A$2:$W$219,MATCH(Setup!$B1683,Sheet2!$A$1:$W$1,0),FALSE)</f>
        <v/>
      </c>
    </row>
    <row r="1684" spans="1:5" x14ac:dyDescent="0.4">
      <c r="A1684">
        <f t="shared" si="81"/>
        <v>85</v>
      </c>
      <c r="B1684">
        <f t="shared" si="82"/>
        <v>2007</v>
      </c>
      <c r="C1684" t="str">
        <f t="shared" si="80"/>
        <v>Rwanda</v>
      </c>
      <c r="D1684" t="str">
        <f>VLOOKUP($C1684&amp;D$1,Sheet2!$A$2:$W$219,MATCH(Setup!$B1684,Sheet2!$A$1:$W$1,0),FALSE)</f>
        <v/>
      </c>
      <c r="E1684" t="str">
        <f>VLOOKUP($C1684&amp;E$1,Sheet2!$A$2:$W$219,MATCH(Setup!$B1684,Sheet2!$A$1:$W$1,0),FALSE)</f>
        <v/>
      </c>
    </row>
    <row r="1685" spans="1:5" x14ac:dyDescent="0.4">
      <c r="A1685">
        <f t="shared" si="81"/>
        <v>85</v>
      </c>
      <c r="B1685">
        <f t="shared" si="82"/>
        <v>2008</v>
      </c>
      <c r="C1685" t="str">
        <f t="shared" si="80"/>
        <v>Rwanda</v>
      </c>
      <c r="D1685" t="str">
        <f>VLOOKUP($C1685&amp;D$1,Sheet2!$A$2:$W$219,MATCH(Setup!$B1685,Sheet2!$A$1:$W$1,0),FALSE)</f>
        <v/>
      </c>
      <c r="E1685">
        <f>VLOOKUP($C1685&amp;E$1,Sheet2!$A$2:$W$219,MATCH(Setup!$B1685,Sheet2!$A$1:$W$1,0),FALSE)</f>
        <v>2.1758236689909642</v>
      </c>
    </row>
    <row r="1686" spans="1:5" x14ac:dyDescent="0.4">
      <c r="A1686">
        <f t="shared" si="81"/>
        <v>85</v>
      </c>
      <c r="B1686">
        <f t="shared" si="82"/>
        <v>2009</v>
      </c>
      <c r="C1686" t="str">
        <f t="shared" si="80"/>
        <v>Rwanda</v>
      </c>
      <c r="D1686" t="str">
        <f>VLOOKUP($C1686&amp;D$1,Sheet2!$A$2:$W$219,MATCH(Setup!$B1686,Sheet2!$A$1:$W$1,0),FALSE)</f>
        <v/>
      </c>
      <c r="E1686">
        <f>VLOOKUP($C1686&amp;E$1,Sheet2!$A$2:$W$219,MATCH(Setup!$B1686,Sheet2!$A$1:$W$1,0),FALSE)</f>
        <v>1.769196962840504</v>
      </c>
    </row>
    <row r="1687" spans="1:5" x14ac:dyDescent="0.4">
      <c r="A1687">
        <f t="shared" si="81"/>
        <v>85</v>
      </c>
      <c r="B1687">
        <f t="shared" si="82"/>
        <v>2010</v>
      </c>
      <c r="C1687" t="str">
        <f t="shared" si="80"/>
        <v>Rwanda</v>
      </c>
      <c r="D1687" t="str">
        <f>VLOOKUP($C1687&amp;D$1,Sheet2!$A$2:$W$219,MATCH(Setup!$B1687,Sheet2!$A$1:$W$1,0),FALSE)</f>
        <v/>
      </c>
      <c r="E1687">
        <f>VLOOKUP($C1687&amp;E$1,Sheet2!$A$2:$W$219,MATCH(Setup!$B1687,Sheet2!$A$1:$W$1,0),FALSE)</f>
        <v>2.6549819673849071</v>
      </c>
    </row>
    <row r="1688" spans="1:5" x14ac:dyDescent="0.4">
      <c r="A1688">
        <f t="shared" si="81"/>
        <v>85</v>
      </c>
      <c r="B1688">
        <f t="shared" si="82"/>
        <v>2011</v>
      </c>
      <c r="C1688" t="str">
        <f t="shared" si="80"/>
        <v>Rwanda</v>
      </c>
      <c r="D1688" t="str">
        <f>VLOOKUP($C1688&amp;D$1,Sheet2!$A$2:$W$219,MATCH(Setup!$B1688,Sheet2!$A$1:$W$1,0),FALSE)</f>
        <v/>
      </c>
      <c r="E1688">
        <f>VLOOKUP($C1688&amp;E$1,Sheet2!$A$2:$W$219,MATCH(Setup!$B1688,Sheet2!$A$1:$W$1,0),FALSE)</f>
        <v>2.6679007719115186</v>
      </c>
    </row>
    <row r="1689" spans="1:5" x14ac:dyDescent="0.4">
      <c r="A1689">
        <f t="shared" si="81"/>
        <v>85</v>
      </c>
      <c r="B1689">
        <f t="shared" si="82"/>
        <v>2012</v>
      </c>
      <c r="C1689" t="str">
        <f t="shared" si="80"/>
        <v>Rwanda</v>
      </c>
      <c r="D1689" t="str">
        <f>VLOOKUP($C1689&amp;D$1,Sheet2!$A$2:$W$219,MATCH(Setup!$B1689,Sheet2!$A$1:$W$1,0),FALSE)</f>
        <v/>
      </c>
      <c r="E1689">
        <f>VLOOKUP($C1689&amp;E$1,Sheet2!$A$2:$W$219,MATCH(Setup!$B1689,Sheet2!$A$1:$W$1,0),FALSE)</f>
        <v>3.6101698153047912</v>
      </c>
    </row>
    <row r="1690" spans="1:5" x14ac:dyDescent="0.4">
      <c r="A1690">
        <f t="shared" si="81"/>
        <v>85</v>
      </c>
      <c r="B1690">
        <f t="shared" si="82"/>
        <v>2013</v>
      </c>
      <c r="C1690" t="str">
        <f t="shared" si="80"/>
        <v>Rwanda</v>
      </c>
      <c r="D1690" t="str">
        <f>VLOOKUP($C1690&amp;D$1,Sheet2!$A$2:$W$219,MATCH(Setup!$B1690,Sheet2!$A$1:$W$1,0),FALSE)</f>
        <v/>
      </c>
      <c r="E1690">
        <f>VLOOKUP($C1690&amp;E$1,Sheet2!$A$2:$W$219,MATCH(Setup!$B1690,Sheet2!$A$1:$W$1,0),FALSE)</f>
        <v>2.5705702994067057</v>
      </c>
    </row>
    <row r="1691" spans="1:5" x14ac:dyDescent="0.4">
      <c r="A1691">
        <f t="shared" si="81"/>
        <v>85</v>
      </c>
      <c r="B1691">
        <f t="shared" si="82"/>
        <v>2014</v>
      </c>
      <c r="C1691" t="str">
        <f t="shared" si="80"/>
        <v>Rwanda</v>
      </c>
      <c r="D1691" t="str">
        <f>VLOOKUP($C1691&amp;D$1,Sheet2!$A$2:$W$219,MATCH(Setup!$B1691,Sheet2!$A$1:$W$1,0),FALSE)</f>
        <v/>
      </c>
      <c r="E1691">
        <f>VLOOKUP($C1691&amp;E$1,Sheet2!$A$2:$W$219,MATCH(Setup!$B1691,Sheet2!$A$1:$W$1,0),FALSE)</f>
        <v>2.7090327426766114</v>
      </c>
    </row>
    <row r="1692" spans="1:5" x14ac:dyDescent="0.4">
      <c r="A1692">
        <f t="shared" si="81"/>
        <v>85</v>
      </c>
      <c r="B1692">
        <f t="shared" si="82"/>
        <v>2015</v>
      </c>
      <c r="C1692" t="str">
        <f t="shared" si="80"/>
        <v>Rwanda</v>
      </c>
      <c r="D1692" t="str">
        <f>VLOOKUP($C1692&amp;D$1,Sheet2!$A$2:$W$219,MATCH(Setup!$B1692,Sheet2!$A$1:$W$1,0),FALSE)</f>
        <v/>
      </c>
      <c r="E1692">
        <f>VLOOKUP($C1692&amp;E$1,Sheet2!$A$2:$W$219,MATCH(Setup!$B1692,Sheet2!$A$1:$W$1,0),FALSE)</f>
        <v>2.1965025168561247</v>
      </c>
    </row>
    <row r="1693" spans="1:5" x14ac:dyDescent="0.4">
      <c r="A1693">
        <f t="shared" si="81"/>
        <v>85</v>
      </c>
      <c r="B1693">
        <f t="shared" si="82"/>
        <v>2016</v>
      </c>
      <c r="C1693" t="str">
        <f t="shared" si="80"/>
        <v>Rwanda</v>
      </c>
      <c r="D1693">
        <f>VLOOKUP($C1693&amp;D$1,Sheet2!$A$2:$W$219,MATCH(Setup!$B1693,Sheet2!$A$1:$W$1,0),FALSE)</f>
        <v>39144.127169794207</v>
      </c>
      <c r="E1693">
        <f>VLOOKUP($C1693&amp;E$1,Sheet2!$A$2:$W$219,MATCH(Setup!$B1693,Sheet2!$A$1:$W$1,0),FALSE)</f>
        <v>2.1607514593913644</v>
      </c>
    </row>
    <row r="1694" spans="1:5" x14ac:dyDescent="0.4">
      <c r="A1694">
        <f t="shared" si="81"/>
        <v>85</v>
      </c>
      <c r="B1694">
        <f t="shared" si="82"/>
        <v>2017</v>
      </c>
      <c r="C1694" t="str">
        <f t="shared" si="80"/>
        <v>Rwanda</v>
      </c>
      <c r="D1694">
        <f>VLOOKUP($C1694&amp;D$1,Sheet2!$A$2:$W$219,MATCH(Setup!$B1694,Sheet2!$A$1:$W$1,0),FALSE)</f>
        <v>37948.270470908756</v>
      </c>
      <c r="E1694">
        <f>VLOOKUP($C1694&amp;E$1,Sheet2!$A$2:$W$219,MATCH(Setup!$B1694,Sheet2!$A$1:$W$1,0),FALSE)</f>
        <v>1.7635037304967172</v>
      </c>
    </row>
    <row r="1695" spans="1:5" x14ac:dyDescent="0.4">
      <c r="A1695">
        <f t="shared" si="81"/>
        <v>85</v>
      </c>
      <c r="B1695">
        <f t="shared" si="82"/>
        <v>2018</v>
      </c>
      <c r="C1695" t="str">
        <f t="shared" si="80"/>
        <v>Rwanda</v>
      </c>
      <c r="D1695">
        <f>VLOOKUP($C1695&amp;D$1,Sheet2!$A$2:$W$219,MATCH(Setup!$B1695,Sheet2!$A$1:$W$1,0),FALSE)</f>
        <v>40575.165279104753</v>
      </c>
      <c r="E1695">
        <f>VLOOKUP($C1695&amp;E$1,Sheet2!$A$2:$W$219,MATCH(Setup!$B1695,Sheet2!$A$1:$W$1,0),FALSE)</f>
        <v>2.7172628481274677</v>
      </c>
    </row>
    <row r="1696" spans="1:5" x14ac:dyDescent="0.4">
      <c r="A1696">
        <f t="shared" si="81"/>
        <v>85</v>
      </c>
      <c r="B1696">
        <f t="shared" si="82"/>
        <v>2019</v>
      </c>
      <c r="C1696" t="str">
        <f t="shared" si="80"/>
        <v>Rwanda</v>
      </c>
      <c r="D1696">
        <f>VLOOKUP($C1696&amp;D$1,Sheet2!$A$2:$W$219,MATCH(Setup!$B1696,Sheet2!$A$1:$W$1,0),FALSE)</f>
        <v>43730.289792526703</v>
      </c>
      <c r="E1696">
        <f>VLOOKUP($C1696&amp;E$1,Sheet2!$A$2:$W$219,MATCH(Setup!$B1696,Sheet2!$A$1:$W$1,0),FALSE)</f>
        <v>2.1420577294047205</v>
      </c>
    </row>
    <row r="1697" spans="1:5" x14ac:dyDescent="0.4">
      <c r="A1697">
        <f t="shared" si="81"/>
        <v>85</v>
      </c>
      <c r="B1697">
        <f t="shared" si="82"/>
        <v>2020</v>
      </c>
      <c r="C1697" t="str">
        <f t="shared" si="80"/>
        <v>Rwanda</v>
      </c>
      <c r="D1697">
        <f>VLOOKUP($C1697&amp;D$1,Sheet2!$A$2:$W$219,MATCH(Setup!$B1697,Sheet2!$A$1:$W$1,0),FALSE)</f>
        <v>49734.768356179535</v>
      </c>
      <c r="E1697">
        <f>VLOOKUP($C1697&amp;E$1,Sheet2!$A$2:$W$219,MATCH(Setup!$B1697,Sheet2!$A$1:$W$1,0),FALSE)</f>
        <v>1.4497844631655077</v>
      </c>
    </row>
    <row r="1698" spans="1:5" x14ac:dyDescent="0.4">
      <c r="A1698">
        <f t="shared" si="81"/>
        <v>85</v>
      </c>
      <c r="B1698">
        <f t="shared" si="82"/>
        <v>2021</v>
      </c>
      <c r="C1698" t="str">
        <f t="shared" si="80"/>
        <v>Rwanda</v>
      </c>
      <c r="D1698">
        <f>VLOOKUP($C1698&amp;D$1,Sheet2!$A$2:$W$219,MATCH(Setup!$B1698,Sheet2!$A$1:$W$1,0),FALSE)</f>
        <v>57539.991571480961</v>
      </c>
      <c r="E1698">
        <f>VLOOKUP($C1698&amp;E$1,Sheet2!$A$2:$W$219,MATCH(Setup!$B1698,Sheet2!$A$1:$W$1,0),FALSE)</f>
        <v>1.565169394464113</v>
      </c>
    </row>
    <row r="1699" spans="1:5" x14ac:dyDescent="0.4">
      <c r="A1699">
        <f t="shared" si="81"/>
        <v>85</v>
      </c>
      <c r="B1699">
        <f t="shared" si="82"/>
        <v>2022</v>
      </c>
      <c r="C1699" t="str">
        <f t="shared" si="80"/>
        <v>Rwanda</v>
      </c>
      <c r="D1699">
        <f>VLOOKUP($C1699&amp;D$1,Sheet2!$A$2:$W$219,MATCH(Setup!$B1699,Sheet2!$A$1:$W$1,0),FALSE)</f>
        <v>67765.073401701462</v>
      </c>
      <c r="E1699">
        <f>VLOOKUP($C1699&amp;E$1,Sheet2!$A$2:$W$219,MATCH(Setup!$B1699,Sheet2!$A$1:$W$1,0),FALSE)</f>
        <v>3.7153377843917688</v>
      </c>
    </row>
    <row r="1700" spans="1:5" x14ac:dyDescent="0.4">
      <c r="A1700">
        <f t="shared" si="81"/>
        <v>85</v>
      </c>
      <c r="B1700">
        <f t="shared" si="82"/>
        <v>2023</v>
      </c>
      <c r="C1700" t="str">
        <f t="shared" si="80"/>
        <v>Rwanda</v>
      </c>
      <c r="D1700">
        <f>VLOOKUP($C1700&amp;D$1,Sheet2!$A$2:$W$219,MATCH(Setup!$B1700,Sheet2!$A$1:$W$1,0),FALSE)</f>
        <v>80346.501535659845</v>
      </c>
      <c r="E1700">
        <f>VLOOKUP($C1700&amp;E$1,Sheet2!$A$2:$W$219,MATCH(Setup!$B1700,Sheet2!$A$1:$W$1,0),FALSE)</f>
        <v>3.2201324173584767</v>
      </c>
    </row>
    <row r="1701" spans="1:5" x14ac:dyDescent="0.4">
      <c r="A1701">
        <f t="shared" si="81"/>
        <v>85</v>
      </c>
      <c r="B1701">
        <f t="shared" si="82"/>
        <v>2024</v>
      </c>
      <c r="C1701" t="str">
        <f t="shared" si="80"/>
        <v>Rwanda</v>
      </c>
      <c r="D1701">
        <f>VLOOKUP($C1701&amp;D$1,Sheet2!$A$2:$W$219,MATCH(Setup!$B1701,Sheet2!$A$1:$W$1,0),FALSE)</f>
        <v>0</v>
      </c>
      <c r="E1701" t="str">
        <f>VLOOKUP($C1701&amp;E$1,Sheet2!$A$2:$W$219,MATCH(Setup!$B1701,Sheet2!$A$1:$W$1,0),FALSE)</f>
        <v/>
      </c>
    </row>
    <row r="1702" spans="1:5" x14ac:dyDescent="0.4">
      <c r="A1702">
        <f t="shared" si="81"/>
        <v>86</v>
      </c>
      <c r="B1702">
        <f t="shared" si="82"/>
        <v>2005</v>
      </c>
      <c r="C1702" t="str">
        <f t="shared" si="80"/>
        <v>Samoa</v>
      </c>
      <c r="D1702" t="str">
        <f>VLOOKUP($C1702&amp;D$1,Sheet2!$A$2:$W$219,MATCH(Setup!$B1702,Sheet2!$A$1:$W$1,0),FALSE)</f>
        <v/>
      </c>
      <c r="E1702" t="str">
        <f>VLOOKUP($C1702&amp;E$1,Sheet2!$A$2:$W$219,MATCH(Setup!$B1702,Sheet2!$A$1:$W$1,0),FALSE)</f>
        <v/>
      </c>
    </row>
    <row r="1703" spans="1:5" x14ac:dyDescent="0.4">
      <c r="A1703">
        <f t="shared" si="81"/>
        <v>86</v>
      </c>
      <c r="B1703">
        <f t="shared" si="82"/>
        <v>2006</v>
      </c>
      <c r="C1703" t="str">
        <f t="shared" si="80"/>
        <v>Samoa</v>
      </c>
      <c r="D1703" t="str">
        <f>VLOOKUP($C1703&amp;D$1,Sheet2!$A$2:$W$219,MATCH(Setup!$B1703,Sheet2!$A$1:$W$1,0),FALSE)</f>
        <v/>
      </c>
      <c r="E1703" t="str">
        <f>VLOOKUP($C1703&amp;E$1,Sheet2!$A$2:$W$219,MATCH(Setup!$B1703,Sheet2!$A$1:$W$1,0),FALSE)</f>
        <v/>
      </c>
    </row>
    <row r="1704" spans="1:5" x14ac:dyDescent="0.4">
      <c r="A1704">
        <f t="shared" si="81"/>
        <v>86</v>
      </c>
      <c r="B1704">
        <f t="shared" si="82"/>
        <v>2007</v>
      </c>
      <c r="C1704" t="str">
        <f t="shared" si="80"/>
        <v>Samoa</v>
      </c>
      <c r="D1704" t="str">
        <f>VLOOKUP($C1704&amp;D$1,Sheet2!$A$2:$W$219,MATCH(Setup!$B1704,Sheet2!$A$1:$W$1,0),FALSE)</f>
        <v/>
      </c>
      <c r="E1704" t="str">
        <f>VLOOKUP($C1704&amp;E$1,Sheet2!$A$2:$W$219,MATCH(Setup!$B1704,Sheet2!$A$1:$W$1,0),FALSE)</f>
        <v/>
      </c>
    </row>
    <row r="1705" spans="1:5" x14ac:dyDescent="0.4">
      <c r="A1705">
        <f t="shared" si="81"/>
        <v>86</v>
      </c>
      <c r="B1705">
        <f t="shared" si="82"/>
        <v>2008</v>
      </c>
      <c r="C1705" t="str">
        <f t="shared" si="80"/>
        <v>Samoa</v>
      </c>
      <c r="D1705" t="str">
        <f>VLOOKUP($C1705&amp;D$1,Sheet2!$A$2:$W$219,MATCH(Setup!$B1705,Sheet2!$A$1:$W$1,0),FALSE)</f>
        <v/>
      </c>
      <c r="E1705" t="str">
        <f>VLOOKUP($C1705&amp;E$1,Sheet2!$A$2:$W$219,MATCH(Setup!$B1705,Sheet2!$A$1:$W$1,0),FALSE)</f>
        <v/>
      </c>
    </row>
    <row r="1706" spans="1:5" x14ac:dyDescent="0.4">
      <c r="A1706">
        <f t="shared" si="81"/>
        <v>86</v>
      </c>
      <c r="B1706">
        <f t="shared" si="82"/>
        <v>2009</v>
      </c>
      <c r="C1706" t="str">
        <f t="shared" si="80"/>
        <v>Samoa</v>
      </c>
      <c r="D1706" t="str">
        <f>VLOOKUP($C1706&amp;D$1,Sheet2!$A$2:$W$219,MATCH(Setup!$B1706,Sheet2!$A$1:$W$1,0),FALSE)</f>
        <v/>
      </c>
      <c r="E1706" t="str">
        <f>VLOOKUP($C1706&amp;E$1,Sheet2!$A$2:$W$219,MATCH(Setup!$B1706,Sheet2!$A$1:$W$1,0),FALSE)</f>
        <v/>
      </c>
    </row>
    <row r="1707" spans="1:5" x14ac:dyDescent="0.4">
      <c r="A1707">
        <f t="shared" si="81"/>
        <v>86</v>
      </c>
      <c r="B1707">
        <f t="shared" si="82"/>
        <v>2010</v>
      </c>
      <c r="C1707" t="str">
        <f t="shared" si="80"/>
        <v>Samoa</v>
      </c>
      <c r="D1707" t="str">
        <f>VLOOKUP($C1707&amp;D$1,Sheet2!$A$2:$W$219,MATCH(Setup!$B1707,Sheet2!$A$1:$W$1,0),FALSE)</f>
        <v/>
      </c>
      <c r="E1707" t="str">
        <f>VLOOKUP($C1707&amp;E$1,Sheet2!$A$2:$W$219,MATCH(Setup!$B1707,Sheet2!$A$1:$W$1,0),FALSE)</f>
        <v/>
      </c>
    </row>
    <row r="1708" spans="1:5" x14ac:dyDescent="0.4">
      <c r="A1708">
        <f t="shared" si="81"/>
        <v>86</v>
      </c>
      <c r="B1708">
        <f t="shared" si="82"/>
        <v>2011</v>
      </c>
      <c r="C1708" t="str">
        <f t="shared" si="80"/>
        <v>Samoa</v>
      </c>
      <c r="D1708" t="str">
        <f>VLOOKUP($C1708&amp;D$1,Sheet2!$A$2:$W$219,MATCH(Setup!$B1708,Sheet2!$A$1:$W$1,0),FALSE)</f>
        <v/>
      </c>
      <c r="E1708" t="str">
        <f>VLOOKUP($C1708&amp;E$1,Sheet2!$A$2:$W$219,MATCH(Setup!$B1708,Sheet2!$A$1:$W$1,0),FALSE)</f>
        <v/>
      </c>
    </row>
    <row r="1709" spans="1:5" x14ac:dyDescent="0.4">
      <c r="A1709">
        <f t="shared" si="81"/>
        <v>86</v>
      </c>
      <c r="B1709">
        <f t="shared" si="82"/>
        <v>2012</v>
      </c>
      <c r="C1709" t="str">
        <f t="shared" si="80"/>
        <v>Samoa</v>
      </c>
      <c r="D1709" t="str">
        <f>VLOOKUP($C1709&amp;D$1,Sheet2!$A$2:$W$219,MATCH(Setup!$B1709,Sheet2!$A$1:$W$1,0),FALSE)</f>
        <v/>
      </c>
      <c r="E1709" t="str">
        <f>VLOOKUP($C1709&amp;E$1,Sheet2!$A$2:$W$219,MATCH(Setup!$B1709,Sheet2!$A$1:$W$1,0),FALSE)</f>
        <v/>
      </c>
    </row>
    <row r="1710" spans="1:5" x14ac:dyDescent="0.4">
      <c r="A1710">
        <f t="shared" si="81"/>
        <v>86</v>
      </c>
      <c r="B1710">
        <f t="shared" si="82"/>
        <v>2013</v>
      </c>
      <c r="C1710" t="str">
        <f t="shared" si="80"/>
        <v>Samoa</v>
      </c>
      <c r="D1710" t="str">
        <f>VLOOKUP($C1710&amp;D$1,Sheet2!$A$2:$W$219,MATCH(Setup!$B1710,Sheet2!$A$1:$W$1,0),FALSE)</f>
        <v/>
      </c>
      <c r="E1710" t="str">
        <f>VLOOKUP($C1710&amp;E$1,Sheet2!$A$2:$W$219,MATCH(Setup!$B1710,Sheet2!$A$1:$W$1,0),FALSE)</f>
        <v/>
      </c>
    </row>
    <row r="1711" spans="1:5" x14ac:dyDescent="0.4">
      <c r="A1711">
        <f t="shared" si="81"/>
        <v>86</v>
      </c>
      <c r="B1711">
        <f t="shared" si="82"/>
        <v>2014</v>
      </c>
      <c r="C1711" t="str">
        <f t="shared" si="80"/>
        <v>Samoa</v>
      </c>
      <c r="D1711" t="str">
        <f>VLOOKUP($C1711&amp;D$1,Sheet2!$A$2:$W$219,MATCH(Setup!$B1711,Sheet2!$A$1:$W$1,0),FALSE)</f>
        <v/>
      </c>
      <c r="E1711" t="str">
        <f>VLOOKUP($C1711&amp;E$1,Sheet2!$A$2:$W$219,MATCH(Setup!$B1711,Sheet2!$A$1:$W$1,0),FALSE)</f>
        <v/>
      </c>
    </row>
    <row r="1712" spans="1:5" x14ac:dyDescent="0.4">
      <c r="A1712">
        <f t="shared" si="81"/>
        <v>86</v>
      </c>
      <c r="B1712">
        <f t="shared" si="82"/>
        <v>2015</v>
      </c>
      <c r="C1712" t="str">
        <f t="shared" si="80"/>
        <v>Samoa</v>
      </c>
      <c r="D1712" t="str">
        <f>VLOOKUP($C1712&amp;D$1,Sheet2!$A$2:$W$219,MATCH(Setup!$B1712,Sheet2!$A$1:$W$1,0),FALSE)</f>
        <v/>
      </c>
      <c r="E1712" t="str">
        <f>VLOOKUP($C1712&amp;E$1,Sheet2!$A$2:$W$219,MATCH(Setup!$B1712,Sheet2!$A$1:$W$1,0),FALSE)</f>
        <v/>
      </c>
    </row>
    <row r="1713" spans="1:5" x14ac:dyDescent="0.4">
      <c r="A1713">
        <f t="shared" si="81"/>
        <v>86</v>
      </c>
      <c r="B1713">
        <f t="shared" si="82"/>
        <v>2016</v>
      </c>
      <c r="C1713" t="str">
        <f t="shared" si="80"/>
        <v>Samoa</v>
      </c>
      <c r="D1713" t="str">
        <f>VLOOKUP($C1713&amp;D$1,Sheet2!$A$2:$W$219,MATCH(Setup!$B1713,Sheet2!$A$1:$W$1,0),FALSE)</f>
        <v/>
      </c>
      <c r="E1713">
        <f>VLOOKUP($C1713&amp;E$1,Sheet2!$A$2:$W$219,MATCH(Setup!$B1713,Sheet2!$A$1:$W$1,0),FALSE)</f>
        <v>4.9584096738732129</v>
      </c>
    </row>
    <row r="1714" spans="1:5" x14ac:dyDescent="0.4">
      <c r="A1714">
        <f t="shared" si="81"/>
        <v>86</v>
      </c>
      <c r="B1714">
        <f t="shared" si="82"/>
        <v>2017</v>
      </c>
      <c r="C1714" t="str">
        <f t="shared" si="80"/>
        <v>Samoa</v>
      </c>
      <c r="D1714" t="str">
        <f>VLOOKUP($C1714&amp;D$1,Sheet2!$A$2:$W$219,MATCH(Setup!$B1714,Sheet2!$A$1:$W$1,0),FALSE)</f>
        <v/>
      </c>
      <c r="E1714">
        <f>VLOOKUP($C1714&amp;E$1,Sheet2!$A$2:$W$219,MATCH(Setup!$B1714,Sheet2!$A$1:$W$1,0),FALSE)</f>
        <v>2.6266848660638118</v>
      </c>
    </row>
    <row r="1715" spans="1:5" x14ac:dyDescent="0.4">
      <c r="A1715">
        <f t="shared" si="81"/>
        <v>86</v>
      </c>
      <c r="B1715">
        <f t="shared" si="82"/>
        <v>2018</v>
      </c>
      <c r="C1715" t="str">
        <f t="shared" si="80"/>
        <v>Samoa</v>
      </c>
      <c r="D1715" t="str">
        <f>VLOOKUP($C1715&amp;D$1,Sheet2!$A$2:$W$219,MATCH(Setup!$B1715,Sheet2!$A$1:$W$1,0),FALSE)</f>
        <v/>
      </c>
      <c r="E1715">
        <f>VLOOKUP($C1715&amp;E$1,Sheet2!$A$2:$W$219,MATCH(Setup!$B1715,Sheet2!$A$1:$W$1,0),FALSE)</f>
        <v>6.2012998736233973</v>
      </c>
    </row>
    <row r="1716" spans="1:5" x14ac:dyDescent="0.4">
      <c r="A1716">
        <f t="shared" si="81"/>
        <v>86</v>
      </c>
      <c r="B1716">
        <f t="shared" si="82"/>
        <v>2019</v>
      </c>
      <c r="C1716" t="str">
        <f t="shared" si="80"/>
        <v>Samoa</v>
      </c>
      <c r="D1716" t="str">
        <f>VLOOKUP($C1716&amp;D$1,Sheet2!$A$2:$W$219,MATCH(Setup!$B1716,Sheet2!$A$1:$W$1,0),FALSE)</f>
        <v/>
      </c>
      <c r="E1716">
        <f>VLOOKUP($C1716&amp;E$1,Sheet2!$A$2:$W$219,MATCH(Setup!$B1716,Sheet2!$A$1:$W$1,0),FALSE)</f>
        <v>11.527379949452401</v>
      </c>
    </row>
    <row r="1717" spans="1:5" x14ac:dyDescent="0.4">
      <c r="A1717">
        <f t="shared" si="81"/>
        <v>86</v>
      </c>
      <c r="B1717">
        <f t="shared" si="82"/>
        <v>2020</v>
      </c>
      <c r="C1717" t="str">
        <f t="shared" si="80"/>
        <v>Samoa</v>
      </c>
      <c r="D1717">
        <f>VLOOKUP($C1717&amp;D$1,Sheet2!$A$2:$W$219,MATCH(Setup!$B1717,Sheet2!$A$1:$W$1,0),FALSE)</f>
        <v>1.977667979029676E-2</v>
      </c>
      <c r="E1717">
        <f>VLOOKUP($C1717&amp;E$1,Sheet2!$A$2:$W$219,MATCH(Setup!$B1717,Sheet2!$A$1:$W$1,0),FALSE)</f>
        <v>4.8140509725016765</v>
      </c>
    </row>
    <row r="1718" spans="1:5" x14ac:dyDescent="0.4">
      <c r="A1718">
        <f t="shared" si="81"/>
        <v>86</v>
      </c>
      <c r="B1718">
        <f t="shared" si="82"/>
        <v>2021</v>
      </c>
      <c r="C1718" t="str">
        <f t="shared" si="80"/>
        <v>Samoa</v>
      </c>
      <c r="D1718">
        <f>VLOOKUP($C1718&amp;D$1,Sheet2!$A$2:$W$219,MATCH(Setup!$B1718,Sheet2!$A$1:$W$1,0),FALSE)</f>
        <v>2.0895302504696352E-2</v>
      </c>
      <c r="E1718">
        <f>VLOOKUP($C1718&amp;E$1,Sheet2!$A$2:$W$219,MATCH(Setup!$B1718,Sheet2!$A$1:$W$1,0),FALSE)</f>
        <v>5.5490592757434758</v>
      </c>
    </row>
    <row r="1719" spans="1:5" x14ac:dyDescent="0.4">
      <c r="A1719">
        <f t="shared" si="81"/>
        <v>86</v>
      </c>
      <c r="B1719">
        <f t="shared" si="82"/>
        <v>2022</v>
      </c>
      <c r="C1719" t="str">
        <f t="shared" si="80"/>
        <v>Samoa</v>
      </c>
      <c r="D1719">
        <f>VLOOKUP($C1719&amp;D$1,Sheet2!$A$2:$W$219,MATCH(Setup!$B1719,Sheet2!$A$1:$W$1,0),FALSE)</f>
        <v>1.7407043587484898E-2</v>
      </c>
      <c r="E1719">
        <f>VLOOKUP($C1719&amp;E$1,Sheet2!$A$2:$W$219,MATCH(Setup!$B1719,Sheet2!$A$1:$W$1,0),FALSE)</f>
        <v>2.5044030604879457</v>
      </c>
    </row>
    <row r="1720" spans="1:5" x14ac:dyDescent="0.4">
      <c r="A1720">
        <f t="shared" si="81"/>
        <v>86</v>
      </c>
      <c r="B1720">
        <f t="shared" si="82"/>
        <v>2023</v>
      </c>
      <c r="C1720" t="str">
        <f t="shared" si="80"/>
        <v>Samoa</v>
      </c>
      <c r="D1720">
        <f>VLOOKUP($C1720&amp;D$1,Sheet2!$A$2:$W$219,MATCH(Setup!$B1720,Sheet2!$A$1:$W$1,0),FALSE)</f>
        <v>1.1667913716601225E-2</v>
      </c>
      <c r="E1720">
        <f>VLOOKUP($C1720&amp;E$1,Sheet2!$A$2:$W$219,MATCH(Setup!$B1720,Sheet2!$A$1:$W$1,0),FALSE)</f>
        <v>13.585740307051783</v>
      </c>
    </row>
    <row r="1721" spans="1:5" x14ac:dyDescent="0.4">
      <c r="A1721">
        <f t="shared" si="81"/>
        <v>86</v>
      </c>
      <c r="B1721">
        <f t="shared" si="82"/>
        <v>2024</v>
      </c>
      <c r="C1721" t="str">
        <f t="shared" si="80"/>
        <v>Samoa</v>
      </c>
      <c r="D1721" t="str">
        <f>VLOOKUP($C1721&amp;D$1,Sheet2!$A$2:$W$219,MATCH(Setup!$B1721,Sheet2!$A$1:$W$1,0),FALSE)</f>
        <v/>
      </c>
      <c r="E1721">
        <f>VLOOKUP($C1721&amp;E$1,Sheet2!$A$2:$W$219,MATCH(Setup!$B1721,Sheet2!$A$1:$W$1,0),FALSE)</f>
        <v>323.44827586206901</v>
      </c>
    </row>
    <row r="1722" spans="1:5" x14ac:dyDescent="0.4">
      <c r="A1722">
        <f t="shared" si="81"/>
        <v>87</v>
      </c>
      <c r="B1722">
        <f t="shared" si="82"/>
        <v>2005</v>
      </c>
      <c r="C1722" t="str">
        <f t="shared" si="80"/>
        <v>Saudi Arabia</v>
      </c>
      <c r="D1722">
        <f>VLOOKUP($C1722&amp;D$1,Sheet2!$A$2:$W$219,MATCH(Setup!$B1722,Sheet2!$A$1:$W$1,0),FALSE)</f>
        <v>0</v>
      </c>
      <c r="E1722" t="str">
        <f>VLOOKUP($C1722&amp;E$1,Sheet2!$A$2:$W$219,MATCH(Setup!$B1722,Sheet2!$A$1:$W$1,0),FALSE)</f>
        <v/>
      </c>
    </row>
    <row r="1723" spans="1:5" x14ac:dyDescent="0.4">
      <c r="A1723">
        <f t="shared" si="81"/>
        <v>87</v>
      </c>
      <c r="B1723">
        <f t="shared" si="82"/>
        <v>2006</v>
      </c>
      <c r="C1723" t="str">
        <f t="shared" si="80"/>
        <v>Saudi Arabia</v>
      </c>
      <c r="D1723">
        <f>VLOOKUP($C1723&amp;D$1,Sheet2!$A$2:$W$219,MATCH(Setup!$B1723,Sheet2!$A$1:$W$1,0),FALSE)</f>
        <v>0</v>
      </c>
      <c r="E1723" t="str">
        <f>VLOOKUP($C1723&amp;E$1,Sheet2!$A$2:$W$219,MATCH(Setup!$B1723,Sheet2!$A$1:$W$1,0),FALSE)</f>
        <v/>
      </c>
    </row>
    <row r="1724" spans="1:5" x14ac:dyDescent="0.4">
      <c r="A1724">
        <f t="shared" si="81"/>
        <v>87</v>
      </c>
      <c r="B1724">
        <f t="shared" si="82"/>
        <v>2007</v>
      </c>
      <c r="C1724" t="str">
        <f t="shared" si="80"/>
        <v>Saudi Arabia</v>
      </c>
      <c r="D1724">
        <f>VLOOKUP($C1724&amp;D$1,Sheet2!$A$2:$W$219,MATCH(Setup!$B1724,Sheet2!$A$1:$W$1,0),FALSE)</f>
        <v>0</v>
      </c>
      <c r="E1724" t="str">
        <f>VLOOKUP($C1724&amp;E$1,Sheet2!$A$2:$W$219,MATCH(Setup!$B1724,Sheet2!$A$1:$W$1,0),FALSE)</f>
        <v/>
      </c>
    </row>
    <row r="1725" spans="1:5" x14ac:dyDescent="0.4">
      <c r="A1725">
        <f t="shared" si="81"/>
        <v>87</v>
      </c>
      <c r="B1725">
        <f t="shared" si="82"/>
        <v>2008</v>
      </c>
      <c r="C1725" t="str">
        <f t="shared" si="80"/>
        <v>Saudi Arabia</v>
      </c>
      <c r="D1725">
        <f>VLOOKUP($C1725&amp;D$1,Sheet2!$A$2:$W$219,MATCH(Setup!$B1725,Sheet2!$A$1:$W$1,0),FALSE)</f>
        <v>0</v>
      </c>
      <c r="E1725" t="str">
        <f>VLOOKUP($C1725&amp;E$1,Sheet2!$A$2:$W$219,MATCH(Setup!$B1725,Sheet2!$A$1:$W$1,0),FALSE)</f>
        <v/>
      </c>
    </row>
    <row r="1726" spans="1:5" x14ac:dyDescent="0.4">
      <c r="A1726">
        <f t="shared" si="81"/>
        <v>87</v>
      </c>
      <c r="B1726">
        <f t="shared" si="82"/>
        <v>2009</v>
      </c>
      <c r="C1726" t="str">
        <f t="shared" si="80"/>
        <v>Saudi Arabia</v>
      </c>
      <c r="D1726">
        <f>VLOOKUP($C1726&amp;D$1,Sheet2!$A$2:$W$219,MATCH(Setup!$B1726,Sheet2!$A$1:$W$1,0),FALSE)</f>
        <v>1817.0368941496727</v>
      </c>
      <c r="E1726" t="str">
        <f>VLOOKUP($C1726&amp;E$1,Sheet2!$A$2:$W$219,MATCH(Setup!$B1726,Sheet2!$A$1:$W$1,0),FALSE)</f>
        <v/>
      </c>
    </row>
    <row r="1727" spans="1:5" x14ac:dyDescent="0.4">
      <c r="A1727">
        <f t="shared" si="81"/>
        <v>87</v>
      </c>
      <c r="B1727">
        <f t="shared" si="82"/>
        <v>2010</v>
      </c>
      <c r="C1727" t="str">
        <f t="shared" si="80"/>
        <v>Saudi Arabia</v>
      </c>
      <c r="D1727">
        <f>VLOOKUP($C1727&amp;D$1,Sheet2!$A$2:$W$219,MATCH(Setup!$B1727,Sheet2!$A$1:$W$1,0),FALSE)</f>
        <v>2772.5947054956155</v>
      </c>
      <c r="E1727" t="str">
        <f>VLOOKUP($C1727&amp;E$1,Sheet2!$A$2:$W$219,MATCH(Setup!$B1727,Sheet2!$A$1:$W$1,0),FALSE)</f>
        <v/>
      </c>
    </row>
    <row r="1728" spans="1:5" x14ac:dyDescent="0.4">
      <c r="A1728">
        <f t="shared" si="81"/>
        <v>87</v>
      </c>
      <c r="B1728">
        <f t="shared" si="82"/>
        <v>2011</v>
      </c>
      <c r="C1728" t="str">
        <f t="shared" si="80"/>
        <v>Saudi Arabia</v>
      </c>
      <c r="D1728">
        <f>VLOOKUP($C1728&amp;D$1,Sheet2!$A$2:$W$219,MATCH(Setup!$B1728,Sheet2!$A$1:$W$1,0),FALSE)</f>
        <v>2960.449176854132</v>
      </c>
      <c r="E1728" t="str">
        <f>VLOOKUP($C1728&amp;E$1,Sheet2!$A$2:$W$219,MATCH(Setup!$B1728,Sheet2!$A$1:$W$1,0),FALSE)</f>
        <v/>
      </c>
    </row>
    <row r="1729" spans="1:5" x14ac:dyDescent="0.4">
      <c r="A1729">
        <f t="shared" si="81"/>
        <v>87</v>
      </c>
      <c r="B1729">
        <f t="shared" si="82"/>
        <v>2012</v>
      </c>
      <c r="C1729" t="str">
        <f t="shared" si="80"/>
        <v>Saudi Arabia</v>
      </c>
      <c r="D1729">
        <f>VLOOKUP($C1729&amp;D$1,Sheet2!$A$2:$W$219,MATCH(Setup!$B1729,Sheet2!$A$1:$W$1,0),FALSE)</f>
        <v>2401.6765805189884</v>
      </c>
      <c r="E1729" t="str">
        <f>VLOOKUP($C1729&amp;E$1,Sheet2!$A$2:$W$219,MATCH(Setup!$B1729,Sheet2!$A$1:$W$1,0),FALSE)</f>
        <v/>
      </c>
    </row>
    <row r="1730" spans="1:5" x14ac:dyDescent="0.4">
      <c r="A1730">
        <f t="shared" si="81"/>
        <v>87</v>
      </c>
      <c r="B1730">
        <f t="shared" si="82"/>
        <v>2013</v>
      </c>
      <c r="C1730" t="str">
        <f t="shared" si="80"/>
        <v>Saudi Arabia</v>
      </c>
      <c r="D1730">
        <f>VLOOKUP($C1730&amp;D$1,Sheet2!$A$2:$W$219,MATCH(Setup!$B1730,Sheet2!$A$1:$W$1,0),FALSE)</f>
        <v>2730.0944992710738</v>
      </c>
      <c r="E1730" t="str">
        <f>VLOOKUP($C1730&amp;E$1,Sheet2!$A$2:$W$219,MATCH(Setup!$B1730,Sheet2!$A$1:$W$1,0),FALSE)</f>
        <v/>
      </c>
    </row>
    <row r="1731" spans="1:5" x14ac:dyDescent="0.4">
      <c r="A1731">
        <f t="shared" si="81"/>
        <v>87</v>
      </c>
      <c r="B1731">
        <f t="shared" si="82"/>
        <v>2014</v>
      </c>
      <c r="C1731" t="str">
        <f t="shared" ref="C1731:C1794" si="83">VLOOKUP(A1731,$G$5:$H$114,2,FALSE)</f>
        <v>Saudi Arabia</v>
      </c>
      <c r="D1731">
        <f>VLOOKUP($C1731&amp;D$1,Sheet2!$A$2:$W$219,MATCH(Setup!$B1731,Sheet2!$A$1:$W$1,0),FALSE)</f>
        <v>3411.2270893386667</v>
      </c>
      <c r="E1731" t="str">
        <f>VLOOKUP($C1731&amp;E$1,Sheet2!$A$2:$W$219,MATCH(Setup!$B1731,Sheet2!$A$1:$W$1,0),FALSE)</f>
        <v/>
      </c>
    </row>
    <row r="1732" spans="1:5" x14ac:dyDescent="0.4">
      <c r="A1732">
        <f t="shared" si="81"/>
        <v>87</v>
      </c>
      <c r="B1732">
        <f t="shared" si="82"/>
        <v>2015</v>
      </c>
      <c r="C1732" t="str">
        <f t="shared" si="83"/>
        <v>Saudi Arabia</v>
      </c>
      <c r="D1732">
        <f>VLOOKUP($C1732&amp;D$1,Sheet2!$A$2:$W$219,MATCH(Setup!$B1732,Sheet2!$A$1:$W$1,0),FALSE)</f>
        <v>2582.9317648594861</v>
      </c>
      <c r="E1732" t="str">
        <f>VLOOKUP($C1732&amp;E$1,Sheet2!$A$2:$W$219,MATCH(Setup!$B1732,Sheet2!$A$1:$W$1,0),FALSE)</f>
        <v/>
      </c>
    </row>
    <row r="1733" spans="1:5" x14ac:dyDescent="0.4">
      <c r="A1733">
        <f t="shared" si="81"/>
        <v>87</v>
      </c>
      <c r="B1733">
        <f t="shared" si="82"/>
        <v>2016</v>
      </c>
      <c r="C1733" t="str">
        <f t="shared" si="83"/>
        <v>Saudi Arabia</v>
      </c>
      <c r="D1733">
        <f>VLOOKUP($C1733&amp;D$1,Sheet2!$A$2:$W$219,MATCH(Setup!$B1733,Sheet2!$A$1:$W$1,0),FALSE)</f>
        <v>2441.2843224344933</v>
      </c>
      <c r="E1733" t="str">
        <f>VLOOKUP($C1733&amp;E$1,Sheet2!$A$2:$W$219,MATCH(Setup!$B1733,Sheet2!$A$1:$W$1,0),FALSE)</f>
        <v/>
      </c>
    </row>
    <row r="1734" spans="1:5" x14ac:dyDescent="0.4">
      <c r="A1734">
        <f t="shared" si="81"/>
        <v>87</v>
      </c>
      <c r="B1734">
        <f t="shared" si="82"/>
        <v>2017</v>
      </c>
      <c r="C1734" t="str">
        <f t="shared" si="83"/>
        <v>Saudi Arabia</v>
      </c>
      <c r="D1734">
        <f>VLOOKUP($C1734&amp;D$1,Sheet2!$A$2:$W$219,MATCH(Setup!$B1734,Sheet2!$A$1:$W$1,0),FALSE)</f>
        <v>2473.724618438227</v>
      </c>
      <c r="E1734" t="str">
        <f>VLOOKUP($C1734&amp;E$1,Sheet2!$A$2:$W$219,MATCH(Setup!$B1734,Sheet2!$A$1:$W$1,0),FALSE)</f>
        <v/>
      </c>
    </row>
    <row r="1735" spans="1:5" x14ac:dyDescent="0.4">
      <c r="A1735">
        <f t="shared" si="81"/>
        <v>87</v>
      </c>
      <c r="B1735">
        <f t="shared" si="82"/>
        <v>2018</v>
      </c>
      <c r="C1735" t="str">
        <f t="shared" si="83"/>
        <v>Saudi Arabia</v>
      </c>
      <c r="D1735">
        <f>VLOOKUP($C1735&amp;D$1,Sheet2!$A$2:$W$219,MATCH(Setup!$B1735,Sheet2!$A$1:$W$1,0),FALSE)</f>
        <v>2282.0423298553637</v>
      </c>
      <c r="E1735" t="str">
        <f>VLOOKUP($C1735&amp;E$1,Sheet2!$A$2:$W$219,MATCH(Setup!$B1735,Sheet2!$A$1:$W$1,0),FALSE)</f>
        <v/>
      </c>
    </row>
    <row r="1736" spans="1:5" x14ac:dyDescent="0.4">
      <c r="A1736">
        <f t="shared" si="81"/>
        <v>87</v>
      </c>
      <c r="B1736">
        <f t="shared" si="82"/>
        <v>2019</v>
      </c>
      <c r="C1736" t="str">
        <f t="shared" si="83"/>
        <v>Saudi Arabia</v>
      </c>
      <c r="D1736">
        <f>VLOOKUP($C1736&amp;D$1,Sheet2!$A$2:$W$219,MATCH(Setup!$B1736,Sheet2!$A$1:$W$1,0),FALSE)</f>
        <v>2101.9847335648128</v>
      </c>
      <c r="E1736" t="str">
        <f>VLOOKUP($C1736&amp;E$1,Sheet2!$A$2:$W$219,MATCH(Setup!$B1736,Sheet2!$A$1:$W$1,0),FALSE)</f>
        <v/>
      </c>
    </row>
    <row r="1737" spans="1:5" x14ac:dyDescent="0.4">
      <c r="A1737">
        <f t="shared" si="81"/>
        <v>87</v>
      </c>
      <c r="B1737">
        <f t="shared" si="82"/>
        <v>2020</v>
      </c>
      <c r="C1737" t="str">
        <f t="shared" si="83"/>
        <v>Saudi Arabia</v>
      </c>
      <c r="D1737">
        <f>VLOOKUP($C1737&amp;D$1,Sheet2!$A$2:$W$219,MATCH(Setup!$B1737,Sheet2!$A$1:$W$1,0),FALSE)</f>
        <v>2308.463465710548</v>
      </c>
      <c r="E1737">
        <f>VLOOKUP($C1737&amp;E$1,Sheet2!$A$2:$W$219,MATCH(Setup!$B1737,Sheet2!$A$1:$W$1,0),FALSE)</f>
        <v>1.3209428009831865</v>
      </c>
    </row>
    <row r="1738" spans="1:5" x14ac:dyDescent="0.4">
      <c r="A1738">
        <f t="shared" si="81"/>
        <v>87</v>
      </c>
      <c r="B1738">
        <f t="shared" si="82"/>
        <v>2021</v>
      </c>
      <c r="C1738" t="str">
        <f t="shared" si="83"/>
        <v>Saudi Arabia</v>
      </c>
      <c r="D1738">
        <f>VLOOKUP($C1738&amp;D$1,Sheet2!$A$2:$W$219,MATCH(Setup!$B1738,Sheet2!$A$1:$W$1,0),FALSE)</f>
        <v>2605.0908340030205</v>
      </c>
      <c r="E1738">
        <f>VLOOKUP($C1738&amp;E$1,Sheet2!$A$2:$W$219,MATCH(Setup!$B1738,Sheet2!$A$1:$W$1,0),FALSE)</f>
        <v>1.9410876959243704</v>
      </c>
    </row>
    <row r="1739" spans="1:5" x14ac:dyDescent="0.4">
      <c r="A1739">
        <f t="shared" si="81"/>
        <v>87</v>
      </c>
      <c r="B1739">
        <f t="shared" si="82"/>
        <v>2022</v>
      </c>
      <c r="C1739" t="str">
        <f t="shared" si="83"/>
        <v>Saudi Arabia</v>
      </c>
      <c r="D1739" t="str">
        <f>VLOOKUP($C1739&amp;D$1,Sheet2!$A$2:$W$219,MATCH(Setup!$B1739,Sheet2!$A$1:$W$1,0),FALSE)</f>
        <v/>
      </c>
      <c r="E1739">
        <f>VLOOKUP($C1739&amp;E$1,Sheet2!$A$2:$W$219,MATCH(Setup!$B1739,Sheet2!$A$1:$W$1,0),FALSE)</f>
        <v>2.8122614380922775</v>
      </c>
    </row>
    <row r="1740" spans="1:5" x14ac:dyDescent="0.4">
      <c r="A1740">
        <f t="shared" ref="A1740:A1803" si="84">A1720+1</f>
        <v>87</v>
      </c>
      <c r="B1740">
        <f t="shared" ref="B1740:B1803" si="85">B1720</f>
        <v>2023</v>
      </c>
      <c r="C1740" t="str">
        <f t="shared" si="83"/>
        <v>Saudi Arabia</v>
      </c>
      <c r="D1740" t="str">
        <f>VLOOKUP($C1740&amp;D$1,Sheet2!$A$2:$W$219,MATCH(Setup!$B1740,Sheet2!$A$1:$W$1,0),FALSE)</f>
        <v/>
      </c>
      <c r="E1740">
        <f>VLOOKUP($C1740&amp;E$1,Sheet2!$A$2:$W$219,MATCH(Setup!$B1740,Sheet2!$A$1:$W$1,0),FALSE)</f>
        <v>2.7145651230537622</v>
      </c>
    </row>
    <row r="1741" spans="1:5" x14ac:dyDescent="0.4">
      <c r="A1741">
        <f t="shared" si="84"/>
        <v>87</v>
      </c>
      <c r="B1741">
        <f t="shared" si="85"/>
        <v>2024</v>
      </c>
      <c r="C1741" t="str">
        <f t="shared" si="83"/>
        <v>Saudi Arabia</v>
      </c>
      <c r="D1741" t="str">
        <f>VLOOKUP($C1741&amp;D$1,Sheet2!$A$2:$W$219,MATCH(Setup!$B1741,Sheet2!$A$1:$W$1,0),FALSE)</f>
        <v/>
      </c>
      <c r="E1741" t="str">
        <f>VLOOKUP($C1741&amp;E$1,Sheet2!$A$2:$W$219,MATCH(Setup!$B1741,Sheet2!$A$1:$W$1,0),FALSE)</f>
        <v/>
      </c>
    </row>
    <row r="1742" spans="1:5" x14ac:dyDescent="0.4">
      <c r="A1742">
        <f t="shared" si="84"/>
        <v>88</v>
      </c>
      <c r="B1742">
        <f t="shared" si="85"/>
        <v>2005</v>
      </c>
      <c r="C1742" t="str">
        <f t="shared" si="83"/>
        <v>Seychelles</v>
      </c>
      <c r="D1742">
        <f>VLOOKUP($C1742&amp;D$1,Sheet2!$A$2:$W$219,MATCH(Setup!$B1742,Sheet2!$A$1:$W$1,0),FALSE)</f>
        <v>0.29196185403771413</v>
      </c>
      <c r="E1742" t="str">
        <f>VLOOKUP($C1742&amp;E$1,Sheet2!$A$2:$W$219,MATCH(Setup!$B1742,Sheet2!$A$1:$W$1,0),FALSE)</f>
        <v/>
      </c>
    </row>
    <row r="1743" spans="1:5" x14ac:dyDescent="0.4">
      <c r="A1743">
        <f t="shared" si="84"/>
        <v>88</v>
      </c>
      <c r="B1743">
        <f t="shared" si="85"/>
        <v>2006</v>
      </c>
      <c r="C1743" t="str">
        <f t="shared" si="83"/>
        <v>Seychelles</v>
      </c>
      <c r="D1743" t="str">
        <f>VLOOKUP($C1743&amp;D$1,Sheet2!$A$2:$W$219,MATCH(Setup!$B1743,Sheet2!$A$1:$W$1,0),FALSE)</f>
        <v/>
      </c>
      <c r="E1743">
        <f>VLOOKUP($C1743&amp;E$1,Sheet2!$A$2:$W$219,MATCH(Setup!$B1743,Sheet2!$A$1:$W$1,0),FALSE)</f>
        <v>-16.739411464534786</v>
      </c>
    </row>
    <row r="1744" spans="1:5" x14ac:dyDescent="0.4">
      <c r="A1744">
        <f t="shared" si="84"/>
        <v>88</v>
      </c>
      <c r="B1744">
        <f t="shared" si="85"/>
        <v>2007</v>
      </c>
      <c r="C1744" t="str">
        <f t="shared" si="83"/>
        <v>Seychelles</v>
      </c>
      <c r="D1744" t="str">
        <f>VLOOKUP($C1744&amp;D$1,Sheet2!$A$2:$W$219,MATCH(Setup!$B1744,Sheet2!$A$1:$W$1,0),FALSE)</f>
        <v/>
      </c>
      <c r="E1744">
        <f>VLOOKUP($C1744&amp;E$1,Sheet2!$A$2:$W$219,MATCH(Setup!$B1744,Sheet2!$A$1:$W$1,0),FALSE)</f>
        <v>21.875036214389183</v>
      </c>
    </row>
    <row r="1745" spans="1:5" x14ac:dyDescent="0.4">
      <c r="A1745">
        <f t="shared" si="84"/>
        <v>88</v>
      </c>
      <c r="B1745">
        <f t="shared" si="85"/>
        <v>2008</v>
      </c>
      <c r="C1745" t="str">
        <f t="shared" si="83"/>
        <v>Seychelles</v>
      </c>
      <c r="D1745">
        <f>VLOOKUP($C1745&amp;D$1,Sheet2!$A$2:$W$219,MATCH(Setup!$B1745,Sheet2!$A$1:$W$1,0),FALSE)</f>
        <v>1.8458386832039029</v>
      </c>
      <c r="E1745">
        <f>VLOOKUP($C1745&amp;E$1,Sheet2!$A$2:$W$219,MATCH(Setup!$B1745,Sheet2!$A$1:$W$1,0),FALSE)</f>
        <v>12.526358481668797</v>
      </c>
    </row>
    <row r="1746" spans="1:5" x14ac:dyDescent="0.4">
      <c r="A1746">
        <f t="shared" si="84"/>
        <v>88</v>
      </c>
      <c r="B1746">
        <f t="shared" si="85"/>
        <v>2009</v>
      </c>
      <c r="C1746" t="str">
        <f t="shared" si="83"/>
        <v>Seychelles</v>
      </c>
      <c r="D1746" t="str">
        <f>VLOOKUP($C1746&amp;D$1,Sheet2!$A$2:$W$219,MATCH(Setup!$B1746,Sheet2!$A$1:$W$1,0),FALSE)</f>
        <v/>
      </c>
      <c r="E1746">
        <f>VLOOKUP($C1746&amp;E$1,Sheet2!$A$2:$W$219,MATCH(Setup!$B1746,Sheet2!$A$1:$W$1,0),FALSE)</f>
        <v>-33.088933592450601</v>
      </c>
    </row>
    <row r="1747" spans="1:5" x14ac:dyDescent="0.4">
      <c r="A1747">
        <f t="shared" si="84"/>
        <v>88</v>
      </c>
      <c r="B1747">
        <f t="shared" si="85"/>
        <v>2010</v>
      </c>
      <c r="C1747" t="str">
        <f t="shared" si="83"/>
        <v>Seychelles</v>
      </c>
      <c r="D1747" t="str">
        <f>VLOOKUP($C1747&amp;D$1,Sheet2!$A$2:$W$219,MATCH(Setup!$B1747,Sheet2!$A$1:$W$1,0),FALSE)</f>
        <v/>
      </c>
      <c r="E1747">
        <f>VLOOKUP($C1747&amp;E$1,Sheet2!$A$2:$W$219,MATCH(Setup!$B1747,Sheet2!$A$1:$W$1,0),FALSE)</f>
        <v>5.3661421140428169</v>
      </c>
    </row>
    <row r="1748" spans="1:5" x14ac:dyDescent="0.4">
      <c r="A1748">
        <f t="shared" si="84"/>
        <v>88</v>
      </c>
      <c r="B1748">
        <f t="shared" si="85"/>
        <v>2011</v>
      </c>
      <c r="C1748" t="str">
        <f t="shared" si="83"/>
        <v>Seychelles</v>
      </c>
      <c r="D1748" t="str">
        <f>VLOOKUP($C1748&amp;D$1,Sheet2!$A$2:$W$219,MATCH(Setup!$B1748,Sheet2!$A$1:$W$1,0),FALSE)</f>
        <v/>
      </c>
      <c r="E1748">
        <f>VLOOKUP($C1748&amp;E$1,Sheet2!$A$2:$W$219,MATCH(Setup!$B1748,Sheet2!$A$1:$W$1,0),FALSE)</f>
        <v>5.2052584840019112</v>
      </c>
    </row>
    <row r="1749" spans="1:5" x14ac:dyDescent="0.4">
      <c r="A1749">
        <f t="shared" si="84"/>
        <v>88</v>
      </c>
      <c r="B1749">
        <f t="shared" si="85"/>
        <v>2012</v>
      </c>
      <c r="C1749" t="str">
        <f t="shared" si="83"/>
        <v>Seychelles</v>
      </c>
      <c r="D1749" t="str">
        <f>VLOOKUP($C1749&amp;D$1,Sheet2!$A$2:$W$219,MATCH(Setup!$B1749,Sheet2!$A$1:$W$1,0),FALSE)</f>
        <v/>
      </c>
      <c r="E1749">
        <f>VLOOKUP($C1749&amp;E$1,Sheet2!$A$2:$W$219,MATCH(Setup!$B1749,Sheet2!$A$1:$W$1,0),FALSE)</f>
        <v>33.63973829717365</v>
      </c>
    </row>
    <row r="1750" spans="1:5" x14ac:dyDescent="0.4">
      <c r="A1750">
        <f t="shared" si="84"/>
        <v>88</v>
      </c>
      <c r="B1750">
        <f t="shared" si="85"/>
        <v>2013</v>
      </c>
      <c r="C1750" t="str">
        <f t="shared" si="83"/>
        <v>Seychelles</v>
      </c>
      <c r="D1750" t="str">
        <f>VLOOKUP($C1750&amp;D$1,Sheet2!$A$2:$W$219,MATCH(Setup!$B1750,Sheet2!$A$1:$W$1,0),FALSE)</f>
        <v/>
      </c>
      <c r="E1750">
        <f>VLOOKUP($C1750&amp;E$1,Sheet2!$A$2:$W$219,MATCH(Setup!$B1750,Sheet2!$A$1:$W$1,0),FALSE)</f>
        <v>15.045241447597441</v>
      </c>
    </row>
    <row r="1751" spans="1:5" x14ac:dyDescent="0.4">
      <c r="A1751">
        <f t="shared" si="84"/>
        <v>88</v>
      </c>
      <c r="B1751">
        <f t="shared" si="85"/>
        <v>2014</v>
      </c>
      <c r="C1751" t="str">
        <f t="shared" si="83"/>
        <v>Seychelles</v>
      </c>
      <c r="D1751" t="str">
        <f>VLOOKUP($C1751&amp;D$1,Sheet2!$A$2:$W$219,MATCH(Setup!$B1751,Sheet2!$A$1:$W$1,0),FALSE)</f>
        <v/>
      </c>
      <c r="E1751">
        <f>VLOOKUP($C1751&amp;E$1,Sheet2!$A$2:$W$219,MATCH(Setup!$B1751,Sheet2!$A$1:$W$1,0),FALSE)</f>
        <v>30.692032884680561</v>
      </c>
    </row>
    <row r="1752" spans="1:5" x14ac:dyDescent="0.4">
      <c r="A1752">
        <f t="shared" si="84"/>
        <v>88</v>
      </c>
      <c r="B1752">
        <f t="shared" si="85"/>
        <v>2015</v>
      </c>
      <c r="C1752" t="str">
        <f t="shared" si="83"/>
        <v>Seychelles</v>
      </c>
      <c r="D1752" t="str">
        <f>VLOOKUP($C1752&amp;D$1,Sheet2!$A$2:$W$219,MATCH(Setup!$B1752,Sheet2!$A$1:$W$1,0),FALSE)</f>
        <v/>
      </c>
      <c r="E1752">
        <f>VLOOKUP($C1752&amp;E$1,Sheet2!$A$2:$W$219,MATCH(Setup!$B1752,Sheet2!$A$1:$W$1,0),FALSE)</f>
        <v>78.719390360929197</v>
      </c>
    </row>
    <row r="1753" spans="1:5" x14ac:dyDescent="0.4">
      <c r="A1753">
        <f t="shared" si="84"/>
        <v>88</v>
      </c>
      <c r="B1753">
        <f t="shared" si="85"/>
        <v>2016</v>
      </c>
      <c r="C1753" t="str">
        <f t="shared" si="83"/>
        <v>Seychelles</v>
      </c>
      <c r="D1753" t="str">
        <f>VLOOKUP($C1753&amp;D$1,Sheet2!$A$2:$W$219,MATCH(Setup!$B1753,Sheet2!$A$1:$W$1,0),FALSE)</f>
        <v/>
      </c>
      <c r="E1753">
        <f>VLOOKUP($C1753&amp;E$1,Sheet2!$A$2:$W$219,MATCH(Setup!$B1753,Sheet2!$A$1:$W$1,0),FALSE)</f>
        <v>228.54821144381972</v>
      </c>
    </row>
    <row r="1754" spans="1:5" x14ac:dyDescent="0.4">
      <c r="A1754">
        <f t="shared" si="84"/>
        <v>88</v>
      </c>
      <c r="B1754">
        <f t="shared" si="85"/>
        <v>2017</v>
      </c>
      <c r="C1754" t="str">
        <f t="shared" si="83"/>
        <v>Seychelles</v>
      </c>
      <c r="D1754" t="str">
        <f>VLOOKUP($C1754&amp;D$1,Sheet2!$A$2:$W$219,MATCH(Setup!$B1754,Sheet2!$A$1:$W$1,0),FALSE)</f>
        <v/>
      </c>
      <c r="E1754">
        <f>VLOOKUP($C1754&amp;E$1,Sheet2!$A$2:$W$219,MATCH(Setup!$B1754,Sheet2!$A$1:$W$1,0),FALSE)</f>
        <v>-726.81645506624125</v>
      </c>
    </row>
    <row r="1755" spans="1:5" x14ac:dyDescent="0.4">
      <c r="A1755">
        <f t="shared" si="84"/>
        <v>88</v>
      </c>
      <c r="B1755">
        <f t="shared" si="85"/>
        <v>2018</v>
      </c>
      <c r="C1755" t="str">
        <f t="shared" si="83"/>
        <v>Seychelles</v>
      </c>
      <c r="D1755" t="str">
        <f>VLOOKUP($C1755&amp;D$1,Sheet2!$A$2:$W$219,MATCH(Setup!$B1755,Sheet2!$A$1:$W$1,0),FALSE)</f>
        <v/>
      </c>
      <c r="E1755">
        <f>VLOOKUP($C1755&amp;E$1,Sheet2!$A$2:$W$219,MATCH(Setup!$B1755,Sheet2!$A$1:$W$1,0),FALSE)</f>
        <v>66.267916343324885</v>
      </c>
    </row>
    <row r="1756" spans="1:5" x14ac:dyDescent="0.4">
      <c r="A1756">
        <f t="shared" si="84"/>
        <v>88</v>
      </c>
      <c r="B1756">
        <f t="shared" si="85"/>
        <v>2019</v>
      </c>
      <c r="C1756" t="str">
        <f t="shared" si="83"/>
        <v>Seychelles</v>
      </c>
      <c r="D1756" t="str">
        <f>VLOOKUP($C1756&amp;D$1,Sheet2!$A$2:$W$219,MATCH(Setup!$B1756,Sheet2!$A$1:$W$1,0),FALSE)</f>
        <v/>
      </c>
      <c r="E1756">
        <f>VLOOKUP($C1756&amp;E$1,Sheet2!$A$2:$W$219,MATCH(Setup!$B1756,Sheet2!$A$1:$W$1,0),FALSE)</f>
        <v>-31.068183413540261</v>
      </c>
    </row>
    <row r="1757" spans="1:5" x14ac:dyDescent="0.4">
      <c r="A1757">
        <f t="shared" si="84"/>
        <v>88</v>
      </c>
      <c r="B1757">
        <f t="shared" si="85"/>
        <v>2020</v>
      </c>
      <c r="C1757" t="str">
        <f t="shared" si="83"/>
        <v>Seychelles</v>
      </c>
      <c r="D1757" t="str">
        <f>VLOOKUP($C1757&amp;D$1,Sheet2!$A$2:$W$219,MATCH(Setup!$B1757,Sheet2!$A$1:$W$1,0),FALSE)</f>
        <v/>
      </c>
      <c r="E1757">
        <f>VLOOKUP($C1757&amp;E$1,Sheet2!$A$2:$W$219,MATCH(Setup!$B1757,Sheet2!$A$1:$W$1,0),FALSE)</f>
        <v>1.6391187474137117</v>
      </c>
    </row>
    <row r="1758" spans="1:5" x14ac:dyDescent="0.4">
      <c r="A1758">
        <f t="shared" si="84"/>
        <v>88</v>
      </c>
      <c r="B1758">
        <f t="shared" si="85"/>
        <v>2021</v>
      </c>
      <c r="C1758" t="str">
        <f t="shared" si="83"/>
        <v>Seychelles</v>
      </c>
      <c r="D1758" t="str">
        <f>VLOOKUP($C1758&amp;D$1,Sheet2!$A$2:$W$219,MATCH(Setup!$B1758,Sheet2!$A$1:$W$1,0),FALSE)</f>
        <v/>
      </c>
      <c r="E1758">
        <f>VLOOKUP($C1758&amp;E$1,Sheet2!$A$2:$W$219,MATCH(Setup!$B1758,Sheet2!$A$1:$W$1,0),FALSE)</f>
        <v>-10.215823167709242</v>
      </c>
    </row>
    <row r="1759" spans="1:5" x14ac:dyDescent="0.4">
      <c r="A1759">
        <f t="shared" si="84"/>
        <v>88</v>
      </c>
      <c r="B1759">
        <f t="shared" si="85"/>
        <v>2022</v>
      </c>
      <c r="C1759" t="str">
        <f t="shared" si="83"/>
        <v>Seychelles</v>
      </c>
      <c r="D1759" t="str">
        <f>VLOOKUP($C1759&amp;D$1,Sheet2!$A$2:$W$219,MATCH(Setup!$B1759,Sheet2!$A$1:$W$1,0),FALSE)</f>
        <v/>
      </c>
      <c r="E1759" t="str">
        <f>VLOOKUP($C1759&amp;E$1,Sheet2!$A$2:$W$219,MATCH(Setup!$B1759,Sheet2!$A$1:$W$1,0),FALSE)</f>
        <v/>
      </c>
    </row>
    <row r="1760" spans="1:5" x14ac:dyDescent="0.4">
      <c r="A1760">
        <f t="shared" si="84"/>
        <v>88</v>
      </c>
      <c r="B1760">
        <f t="shared" si="85"/>
        <v>2023</v>
      </c>
      <c r="C1760" t="str">
        <f t="shared" si="83"/>
        <v>Seychelles</v>
      </c>
      <c r="D1760" t="str">
        <f>VLOOKUP($C1760&amp;D$1,Sheet2!$A$2:$W$219,MATCH(Setup!$B1760,Sheet2!$A$1:$W$1,0),FALSE)</f>
        <v/>
      </c>
      <c r="E1760" t="str">
        <f>VLOOKUP($C1760&amp;E$1,Sheet2!$A$2:$W$219,MATCH(Setup!$B1760,Sheet2!$A$1:$W$1,0),FALSE)</f>
        <v/>
      </c>
    </row>
    <row r="1761" spans="1:5" x14ac:dyDescent="0.4">
      <c r="A1761">
        <f t="shared" si="84"/>
        <v>88</v>
      </c>
      <c r="B1761">
        <f t="shared" si="85"/>
        <v>2024</v>
      </c>
      <c r="C1761" t="str">
        <f t="shared" si="83"/>
        <v>Seychelles</v>
      </c>
      <c r="D1761" t="str">
        <f>VLOOKUP($C1761&amp;D$1,Sheet2!$A$2:$W$219,MATCH(Setup!$B1761,Sheet2!$A$1:$W$1,0),FALSE)</f>
        <v/>
      </c>
      <c r="E1761" t="str">
        <f>VLOOKUP($C1761&amp;E$1,Sheet2!$A$2:$W$219,MATCH(Setup!$B1761,Sheet2!$A$1:$W$1,0),FALSE)</f>
        <v/>
      </c>
    </row>
    <row r="1762" spans="1:5" x14ac:dyDescent="0.4">
      <c r="A1762">
        <f t="shared" si="84"/>
        <v>89</v>
      </c>
      <c r="B1762">
        <f t="shared" si="85"/>
        <v>2005</v>
      </c>
      <c r="C1762" t="str">
        <f t="shared" si="83"/>
        <v>Singapore</v>
      </c>
      <c r="D1762" t="e">
        <f>VLOOKUP($C1762&amp;D$1,Sheet2!$A$2:$W$219,MATCH(Setup!$B1762,Sheet2!$A$1:$W$1,0),FALSE)</f>
        <v>#N/A</v>
      </c>
      <c r="E1762" t="str">
        <f>VLOOKUP($C1762&amp;E$1,Sheet2!$A$2:$W$219,MATCH(Setup!$B1762,Sheet2!$A$1:$W$1,0),FALSE)</f>
        <v/>
      </c>
    </row>
    <row r="1763" spans="1:5" x14ac:dyDescent="0.4">
      <c r="A1763">
        <f t="shared" si="84"/>
        <v>89</v>
      </c>
      <c r="B1763">
        <f t="shared" si="85"/>
        <v>2006</v>
      </c>
      <c r="C1763" t="str">
        <f t="shared" si="83"/>
        <v>Singapore</v>
      </c>
      <c r="D1763" t="e">
        <f>VLOOKUP($C1763&amp;D$1,Sheet2!$A$2:$W$219,MATCH(Setup!$B1763,Sheet2!$A$1:$W$1,0),FALSE)</f>
        <v>#N/A</v>
      </c>
      <c r="E1763" t="str">
        <f>VLOOKUP($C1763&amp;E$1,Sheet2!$A$2:$W$219,MATCH(Setup!$B1763,Sheet2!$A$1:$W$1,0),FALSE)</f>
        <v/>
      </c>
    </row>
    <row r="1764" spans="1:5" x14ac:dyDescent="0.4">
      <c r="A1764">
        <f t="shared" si="84"/>
        <v>89</v>
      </c>
      <c r="B1764">
        <f t="shared" si="85"/>
        <v>2007</v>
      </c>
      <c r="C1764" t="str">
        <f t="shared" si="83"/>
        <v>Singapore</v>
      </c>
      <c r="D1764" t="e">
        <f>VLOOKUP($C1764&amp;D$1,Sheet2!$A$2:$W$219,MATCH(Setup!$B1764,Sheet2!$A$1:$W$1,0),FALSE)</f>
        <v>#N/A</v>
      </c>
      <c r="E1764" t="str">
        <f>VLOOKUP($C1764&amp;E$1,Sheet2!$A$2:$W$219,MATCH(Setup!$B1764,Sheet2!$A$1:$W$1,0),FALSE)</f>
        <v/>
      </c>
    </row>
    <row r="1765" spans="1:5" x14ac:dyDescent="0.4">
      <c r="A1765">
        <f t="shared" si="84"/>
        <v>89</v>
      </c>
      <c r="B1765">
        <f t="shared" si="85"/>
        <v>2008</v>
      </c>
      <c r="C1765" t="str">
        <f t="shared" si="83"/>
        <v>Singapore</v>
      </c>
      <c r="D1765" t="e">
        <f>VLOOKUP($C1765&amp;D$1,Sheet2!$A$2:$W$219,MATCH(Setup!$B1765,Sheet2!$A$1:$W$1,0),FALSE)</f>
        <v>#N/A</v>
      </c>
      <c r="E1765">
        <f>VLOOKUP($C1765&amp;E$1,Sheet2!$A$2:$W$219,MATCH(Setup!$B1765,Sheet2!$A$1:$W$1,0),FALSE)</f>
        <v>1.6656161994269862E-3</v>
      </c>
    </row>
    <row r="1766" spans="1:5" x14ac:dyDescent="0.4">
      <c r="A1766">
        <f t="shared" si="84"/>
        <v>89</v>
      </c>
      <c r="B1766">
        <f t="shared" si="85"/>
        <v>2009</v>
      </c>
      <c r="C1766" t="str">
        <f t="shared" si="83"/>
        <v>Singapore</v>
      </c>
      <c r="D1766" t="e">
        <f>VLOOKUP($C1766&amp;D$1,Sheet2!$A$2:$W$219,MATCH(Setup!$B1766,Sheet2!$A$1:$W$1,0),FALSE)</f>
        <v>#N/A</v>
      </c>
      <c r="E1766">
        <f>VLOOKUP($C1766&amp;E$1,Sheet2!$A$2:$W$219,MATCH(Setup!$B1766,Sheet2!$A$1:$W$1,0),FALSE)</f>
        <v>0</v>
      </c>
    </row>
    <row r="1767" spans="1:5" x14ac:dyDescent="0.4">
      <c r="A1767">
        <f t="shared" si="84"/>
        <v>89</v>
      </c>
      <c r="B1767">
        <f t="shared" si="85"/>
        <v>2010</v>
      </c>
      <c r="C1767" t="str">
        <f t="shared" si="83"/>
        <v>Singapore</v>
      </c>
      <c r="D1767" t="e">
        <f>VLOOKUP($C1767&amp;D$1,Sheet2!$A$2:$W$219,MATCH(Setup!$B1767,Sheet2!$A$1:$W$1,0),FALSE)</f>
        <v>#N/A</v>
      </c>
      <c r="E1767">
        <f>VLOOKUP($C1767&amp;E$1,Sheet2!$A$2:$W$219,MATCH(Setup!$B1767,Sheet2!$A$1:$W$1,0),FALSE)</f>
        <v>0</v>
      </c>
    </row>
    <row r="1768" spans="1:5" x14ac:dyDescent="0.4">
      <c r="A1768">
        <f t="shared" si="84"/>
        <v>89</v>
      </c>
      <c r="B1768">
        <f t="shared" si="85"/>
        <v>2011</v>
      </c>
      <c r="C1768" t="str">
        <f t="shared" si="83"/>
        <v>Singapore</v>
      </c>
      <c r="D1768" t="e">
        <f>VLOOKUP($C1768&amp;D$1,Sheet2!$A$2:$W$219,MATCH(Setup!$B1768,Sheet2!$A$1:$W$1,0),FALSE)</f>
        <v>#N/A</v>
      </c>
      <c r="E1768">
        <f>VLOOKUP($C1768&amp;E$1,Sheet2!$A$2:$W$219,MATCH(Setup!$B1768,Sheet2!$A$1:$W$1,0),FALSE)</f>
        <v>0</v>
      </c>
    </row>
    <row r="1769" spans="1:5" x14ac:dyDescent="0.4">
      <c r="A1769">
        <f t="shared" si="84"/>
        <v>89</v>
      </c>
      <c r="B1769">
        <f t="shared" si="85"/>
        <v>2012</v>
      </c>
      <c r="C1769" t="str">
        <f t="shared" si="83"/>
        <v>Singapore</v>
      </c>
      <c r="D1769" t="e">
        <f>VLOOKUP($C1769&amp;D$1,Sheet2!$A$2:$W$219,MATCH(Setup!$B1769,Sheet2!$A$1:$W$1,0),FALSE)</f>
        <v>#N/A</v>
      </c>
      <c r="E1769">
        <f>VLOOKUP($C1769&amp;E$1,Sheet2!$A$2:$W$219,MATCH(Setup!$B1769,Sheet2!$A$1:$W$1,0),FALSE)</f>
        <v>0</v>
      </c>
    </row>
    <row r="1770" spans="1:5" x14ac:dyDescent="0.4">
      <c r="A1770">
        <f t="shared" si="84"/>
        <v>89</v>
      </c>
      <c r="B1770">
        <f t="shared" si="85"/>
        <v>2013</v>
      </c>
      <c r="C1770" t="str">
        <f t="shared" si="83"/>
        <v>Singapore</v>
      </c>
      <c r="D1770" t="e">
        <f>VLOOKUP($C1770&amp;D$1,Sheet2!$A$2:$W$219,MATCH(Setup!$B1770,Sheet2!$A$1:$W$1,0),FALSE)</f>
        <v>#N/A</v>
      </c>
      <c r="E1770">
        <f>VLOOKUP($C1770&amp;E$1,Sheet2!$A$2:$W$219,MATCH(Setup!$B1770,Sheet2!$A$1:$W$1,0),FALSE)</f>
        <v>0</v>
      </c>
    </row>
    <row r="1771" spans="1:5" x14ac:dyDescent="0.4">
      <c r="A1771">
        <f t="shared" si="84"/>
        <v>89</v>
      </c>
      <c r="B1771">
        <f t="shared" si="85"/>
        <v>2014</v>
      </c>
      <c r="C1771" t="str">
        <f t="shared" si="83"/>
        <v>Singapore</v>
      </c>
      <c r="D1771" t="e">
        <f>VLOOKUP($C1771&amp;D$1,Sheet2!$A$2:$W$219,MATCH(Setup!$B1771,Sheet2!$A$1:$W$1,0),FALSE)</f>
        <v>#N/A</v>
      </c>
      <c r="E1771">
        <f>VLOOKUP($C1771&amp;E$1,Sheet2!$A$2:$W$219,MATCH(Setup!$B1771,Sheet2!$A$1:$W$1,0),FALSE)</f>
        <v>0</v>
      </c>
    </row>
    <row r="1772" spans="1:5" x14ac:dyDescent="0.4">
      <c r="A1772">
        <f t="shared" si="84"/>
        <v>89</v>
      </c>
      <c r="B1772">
        <f t="shared" si="85"/>
        <v>2015</v>
      </c>
      <c r="C1772" t="str">
        <f t="shared" si="83"/>
        <v>Singapore</v>
      </c>
      <c r="D1772" t="e">
        <f>VLOOKUP($C1772&amp;D$1,Sheet2!$A$2:$W$219,MATCH(Setup!$B1772,Sheet2!$A$1:$W$1,0),FALSE)</f>
        <v>#N/A</v>
      </c>
      <c r="E1772">
        <f>VLOOKUP($C1772&amp;E$1,Sheet2!$A$2:$W$219,MATCH(Setup!$B1772,Sheet2!$A$1:$W$1,0),FALSE)</f>
        <v>0</v>
      </c>
    </row>
    <row r="1773" spans="1:5" x14ac:dyDescent="0.4">
      <c r="A1773">
        <f t="shared" si="84"/>
        <v>89</v>
      </c>
      <c r="B1773">
        <f t="shared" si="85"/>
        <v>2016</v>
      </c>
      <c r="C1773" t="str">
        <f t="shared" si="83"/>
        <v>Singapore</v>
      </c>
      <c r="D1773" t="e">
        <f>VLOOKUP($C1773&amp;D$1,Sheet2!$A$2:$W$219,MATCH(Setup!$B1773,Sheet2!$A$1:$W$1,0),FALSE)</f>
        <v>#N/A</v>
      </c>
      <c r="E1773">
        <f>VLOOKUP($C1773&amp;E$1,Sheet2!$A$2:$W$219,MATCH(Setup!$B1773,Sheet2!$A$1:$W$1,0),FALSE)</f>
        <v>0</v>
      </c>
    </row>
    <row r="1774" spans="1:5" x14ac:dyDescent="0.4">
      <c r="A1774">
        <f t="shared" si="84"/>
        <v>89</v>
      </c>
      <c r="B1774">
        <f t="shared" si="85"/>
        <v>2017</v>
      </c>
      <c r="C1774" t="str">
        <f t="shared" si="83"/>
        <v>Singapore</v>
      </c>
      <c r="D1774" t="e">
        <f>VLOOKUP($C1774&amp;D$1,Sheet2!$A$2:$W$219,MATCH(Setup!$B1774,Sheet2!$A$1:$W$1,0),FALSE)</f>
        <v>#N/A</v>
      </c>
      <c r="E1774">
        <f>VLOOKUP($C1774&amp;E$1,Sheet2!$A$2:$W$219,MATCH(Setup!$B1774,Sheet2!$A$1:$W$1,0),FALSE)</f>
        <v>0</v>
      </c>
    </row>
    <row r="1775" spans="1:5" x14ac:dyDescent="0.4">
      <c r="A1775">
        <f t="shared" si="84"/>
        <v>89</v>
      </c>
      <c r="B1775">
        <f t="shared" si="85"/>
        <v>2018</v>
      </c>
      <c r="C1775" t="str">
        <f t="shared" si="83"/>
        <v>Singapore</v>
      </c>
      <c r="D1775" t="e">
        <f>VLOOKUP($C1775&amp;D$1,Sheet2!$A$2:$W$219,MATCH(Setup!$B1775,Sheet2!$A$1:$W$1,0),FALSE)</f>
        <v>#N/A</v>
      </c>
      <c r="E1775">
        <f>VLOOKUP($C1775&amp;E$1,Sheet2!$A$2:$W$219,MATCH(Setup!$B1775,Sheet2!$A$1:$W$1,0),FALSE)</f>
        <v>0</v>
      </c>
    </row>
    <row r="1776" spans="1:5" x14ac:dyDescent="0.4">
      <c r="A1776">
        <f t="shared" si="84"/>
        <v>89</v>
      </c>
      <c r="B1776">
        <f t="shared" si="85"/>
        <v>2019</v>
      </c>
      <c r="C1776" t="str">
        <f t="shared" si="83"/>
        <v>Singapore</v>
      </c>
      <c r="D1776" t="e">
        <f>VLOOKUP($C1776&amp;D$1,Sheet2!$A$2:$W$219,MATCH(Setup!$B1776,Sheet2!$A$1:$W$1,0),FALSE)</f>
        <v>#N/A</v>
      </c>
      <c r="E1776">
        <f>VLOOKUP($C1776&amp;E$1,Sheet2!$A$2:$W$219,MATCH(Setup!$B1776,Sheet2!$A$1:$W$1,0),FALSE)</f>
        <v>0</v>
      </c>
    </row>
    <row r="1777" spans="1:5" x14ac:dyDescent="0.4">
      <c r="A1777">
        <f t="shared" si="84"/>
        <v>89</v>
      </c>
      <c r="B1777">
        <f t="shared" si="85"/>
        <v>2020</v>
      </c>
      <c r="C1777" t="str">
        <f t="shared" si="83"/>
        <v>Singapore</v>
      </c>
      <c r="D1777" t="e">
        <f>VLOOKUP($C1777&amp;D$1,Sheet2!$A$2:$W$219,MATCH(Setup!$B1777,Sheet2!$A$1:$W$1,0),FALSE)</f>
        <v>#N/A</v>
      </c>
      <c r="E1777" t="str">
        <f>VLOOKUP($C1777&amp;E$1,Sheet2!$A$2:$W$219,MATCH(Setup!$B1777,Sheet2!$A$1:$W$1,0),FALSE)</f>
        <v/>
      </c>
    </row>
    <row r="1778" spans="1:5" x14ac:dyDescent="0.4">
      <c r="A1778">
        <f t="shared" si="84"/>
        <v>89</v>
      </c>
      <c r="B1778">
        <f t="shared" si="85"/>
        <v>2021</v>
      </c>
      <c r="C1778" t="str">
        <f t="shared" si="83"/>
        <v>Singapore</v>
      </c>
      <c r="D1778" t="e">
        <f>VLOOKUP($C1778&amp;D$1,Sheet2!$A$2:$W$219,MATCH(Setup!$B1778,Sheet2!$A$1:$W$1,0),FALSE)</f>
        <v>#N/A</v>
      </c>
      <c r="E1778" t="str">
        <f>VLOOKUP($C1778&amp;E$1,Sheet2!$A$2:$W$219,MATCH(Setup!$B1778,Sheet2!$A$1:$W$1,0),FALSE)</f>
        <v/>
      </c>
    </row>
    <row r="1779" spans="1:5" x14ac:dyDescent="0.4">
      <c r="A1779">
        <f t="shared" si="84"/>
        <v>89</v>
      </c>
      <c r="B1779">
        <f t="shared" si="85"/>
        <v>2022</v>
      </c>
      <c r="C1779" t="str">
        <f t="shared" si="83"/>
        <v>Singapore</v>
      </c>
      <c r="D1779" t="e">
        <f>VLOOKUP($C1779&amp;D$1,Sheet2!$A$2:$W$219,MATCH(Setup!$B1779,Sheet2!$A$1:$W$1,0),FALSE)</f>
        <v>#N/A</v>
      </c>
      <c r="E1779" t="str">
        <f>VLOOKUP($C1779&amp;E$1,Sheet2!$A$2:$W$219,MATCH(Setup!$B1779,Sheet2!$A$1:$W$1,0),FALSE)</f>
        <v/>
      </c>
    </row>
    <row r="1780" spans="1:5" x14ac:dyDescent="0.4">
      <c r="A1780">
        <f t="shared" si="84"/>
        <v>89</v>
      </c>
      <c r="B1780">
        <f t="shared" si="85"/>
        <v>2023</v>
      </c>
      <c r="C1780" t="str">
        <f t="shared" si="83"/>
        <v>Singapore</v>
      </c>
      <c r="D1780" t="e">
        <f>VLOOKUP($C1780&amp;D$1,Sheet2!$A$2:$W$219,MATCH(Setup!$B1780,Sheet2!$A$1:$W$1,0),FALSE)</f>
        <v>#N/A</v>
      </c>
      <c r="E1780" t="str">
        <f>VLOOKUP($C1780&amp;E$1,Sheet2!$A$2:$W$219,MATCH(Setup!$B1780,Sheet2!$A$1:$W$1,0),FALSE)</f>
        <v/>
      </c>
    </row>
    <row r="1781" spans="1:5" x14ac:dyDescent="0.4">
      <c r="A1781">
        <f t="shared" si="84"/>
        <v>89</v>
      </c>
      <c r="B1781">
        <f t="shared" si="85"/>
        <v>2024</v>
      </c>
      <c r="C1781" t="str">
        <f t="shared" si="83"/>
        <v>Singapore</v>
      </c>
      <c r="D1781" t="e">
        <f>VLOOKUP($C1781&amp;D$1,Sheet2!$A$2:$W$219,MATCH(Setup!$B1781,Sheet2!$A$1:$W$1,0),FALSE)</f>
        <v>#N/A</v>
      </c>
      <c r="E1781" t="str">
        <f>VLOOKUP($C1781&amp;E$1,Sheet2!$A$2:$W$219,MATCH(Setup!$B1781,Sheet2!$A$1:$W$1,0),FALSE)</f>
        <v/>
      </c>
    </row>
    <row r="1782" spans="1:5" ht="54" x14ac:dyDescent="0.4">
      <c r="A1782">
        <f t="shared" si="84"/>
        <v>90</v>
      </c>
      <c r="B1782">
        <f t="shared" si="85"/>
        <v>2005</v>
      </c>
      <c r="C1782" t="str">
        <f t="shared" si="83"/>
        <v>Sint Maarten, Kingdom of the Netherlands</v>
      </c>
      <c r="D1782" t="str">
        <f>VLOOKUP($C1782&amp;D$1,Sheet2!$A$2:$W$219,MATCH(Setup!$B1782,Sheet2!$A$1:$W$1,0),FALSE)</f>
        <v/>
      </c>
      <c r="E1782" t="str">
        <f>VLOOKUP($C1782&amp;E$1,Sheet2!$A$2:$W$219,MATCH(Setup!$B1782,Sheet2!$A$1:$W$1,0),FALSE)</f>
        <v/>
      </c>
    </row>
    <row r="1783" spans="1:5" ht="54" x14ac:dyDescent="0.4">
      <c r="A1783">
        <f t="shared" si="84"/>
        <v>90</v>
      </c>
      <c r="B1783">
        <f t="shared" si="85"/>
        <v>2006</v>
      </c>
      <c r="C1783" t="str">
        <f t="shared" si="83"/>
        <v>Sint Maarten, Kingdom of the Netherlands</v>
      </c>
      <c r="D1783" t="str">
        <f>VLOOKUP($C1783&amp;D$1,Sheet2!$A$2:$W$219,MATCH(Setup!$B1783,Sheet2!$A$1:$W$1,0),FALSE)</f>
        <v/>
      </c>
      <c r="E1783" t="str">
        <f>VLOOKUP($C1783&amp;E$1,Sheet2!$A$2:$W$219,MATCH(Setup!$B1783,Sheet2!$A$1:$W$1,0),FALSE)</f>
        <v/>
      </c>
    </row>
    <row r="1784" spans="1:5" ht="54" x14ac:dyDescent="0.4">
      <c r="A1784">
        <f t="shared" si="84"/>
        <v>90</v>
      </c>
      <c r="B1784">
        <f t="shared" si="85"/>
        <v>2007</v>
      </c>
      <c r="C1784" t="str">
        <f t="shared" si="83"/>
        <v>Sint Maarten, Kingdom of the Netherlands</v>
      </c>
      <c r="D1784" t="str">
        <f>VLOOKUP($C1784&amp;D$1,Sheet2!$A$2:$W$219,MATCH(Setup!$B1784,Sheet2!$A$1:$W$1,0),FALSE)</f>
        <v/>
      </c>
      <c r="E1784" t="str">
        <f>VLOOKUP($C1784&amp;E$1,Sheet2!$A$2:$W$219,MATCH(Setup!$B1784,Sheet2!$A$1:$W$1,0),FALSE)</f>
        <v/>
      </c>
    </row>
    <row r="1785" spans="1:5" ht="54" x14ac:dyDescent="0.4">
      <c r="A1785">
        <f t="shared" si="84"/>
        <v>90</v>
      </c>
      <c r="B1785">
        <f t="shared" si="85"/>
        <v>2008</v>
      </c>
      <c r="C1785" t="str">
        <f t="shared" si="83"/>
        <v>Sint Maarten, Kingdom of the Netherlands</v>
      </c>
      <c r="D1785" t="str">
        <f>VLOOKUP($C1785&amp;D$1,Sheet2!$A$2:$W$219,MATCH(Setup!$B1785,Sheet2!$A$1:$W$1,0),FALSE)</f>
        <v/>
      </c>
      <c r="E1785" t="str">
        <f>VLOOKUP($C1785&amp;E$1,Sheet2!$A$2:$W$219,MATCH(Setup!$B1785,Sheet2!$A$1:$W$1,0),FALSE)</f>
        <v/>
      </c>
    </row>
    <row r="1786" spans="1:5" ht="54" x14ac:dyDescent="0.4">
      <c r="A1786">
        <f t="shared" si="84"/>
        <v>90</v>
      </c>
      <c r="B1786">
        <f t="shared" si="85"/>
        <v>2009</v>
      </c>
      <c r="C1786" t="str">
        <f t="shared" si="83"/>
        <v>Sint Maarten, Kingdom of the Netherlands</v>
      </c>
      <c r="D1786" t="str">
        <f>VLOOKUP($C1786&amp;D$1,Sheet2!$A$2:$W$219,MATCH(Setup!$B1786,Sheet2!$A$1:$W$1,0),FALSE)</f>
        <v/>
      </c>
      <c r="E1786" t="str">
        <f>VLOOKUP($C1786&amp;E$1,Sheet2!$A$2:$W$219,MATCH(Setup!$B1786,Sheet2!$A$1:$W$1,0),FALSE)</f>
        <v/>
      </c>
    </row>
    <row r="1787" spans="1:5" ht="54" x14ac:dyDescent="0.4">
      <c r="A1787">
        <f t="shared" si="84"/>
        <v>90</v>
      </c>
      <c r="B1787">
        <f t="shared" si="85"/>
        <v>2010</v>
      </c>
      <c r="C1787" t="str">
        <f t="shared" si="83"/>
        <v>Sint Maarten, Kingdom of the Netherlands</v>
      </c>
      <c r="D1787" t="str">
        <f>VLOOKUP($C1787&amp;D$1,Sheet2!$A$2:$W$219,MATCH(Setup!$B1787,Sheet2!$A$1:$W$1,0),FALSE)</f>
        <v/>
      </c>
      <c r="E1787" t="str">
        <f>VLOOKUP($C1787&amp;E$1,Sheet2!$A$2:$W$219,MATCH(Setup!$B1787,Sheet2!$A$1:$W$1,0),FALSE)</f>
        <v/>
      </c>
    </row>
    <row r="1788" spans="1:5" ht="54" x14ac:dyDescent="0.4">
      <c r="A1788">
        <f t="shared" si="84"/>
        <v>90</v>
      </c>
      <c r="B1788">
        <f t="shared" si="85"/>
        <v>2011</v>
      </c>
      <c r="C1788" t="str">
        <f t="shared" si="83"/>
        <v>Sint Maarten, Kingdom of the Netherlands</v>
      </c>
      <c r="D1788" t="str">
        <f>VLOOKUP($C1788&amp;D$1,Sheet2!$A$2:$W$219,MATCH(Setup!$B1788,Sheet2!$A$1:$W$1,0),FALSE)</f>
        <v/>
      </c>
      <c r="E1788" t="str">
        <f>VLOOKUP($C1788&amp;E$1,Sheet2!$A$2:$W$219,MATCH(Setup!$B1788,Sheet2!$A$1:$W$1,0),FALSE)</f>
        <v/>
      </c>
    </row>
    <row r="1789" spans="1:5" ht="54" x14ac:dyDescent="0.4">
      <c r="A1789">
        <f t="shared" si="84"/>
        <v>90</v>
      </c>
      <c r="B1789">
        <f t="shared" si="85"/>
        <v>2012</v>
      </c>
      <c r="C1789" t="str">
        <f t="shared" si="83"/>
        <v>Sint Maarten, Kingdom of the Netherlands</v>
      </c>
      <c r="D1789" t="str">
        <f>VLOOKUP($C1789&amp;D$1,Sheet2!$A$2:$W$219,MATCH(Setup!$B1789,Sheet2!$A$1:$W$1,0),FALSE)</f>
        <v/>
      </c>
      <c r="E1789" t="str">
        <f>VLOOKUP($C1789&amp;E$1,Sheet2!$A$2:$W$219,MATCH(Setup!$B1789,Sheet2!$A$1:$W$1,0),FALSE)</f>
        <v/>
      </c>
    </row>
    <row r="1790" spans="1:5" ht="54" x14ac:dyDescent="0.4">
      <c r="A1790">
        <f t="shared" si="84"/>
        <v>90</v>
      </c>
      <c r="B1790">
        <f t="shared" si="85"/>
        <v>2013</v>
      </c>
      <c r="C1790" t="str">
        <f t="shared" si="83"/>
        <v>Sint Maarten, Kingdom of the Netherlands</v>
      </c>
      <c r="D1790" t="str">
        <f>VLOOKUP($C1790&amp;D$1,Sheet2!$A$2:$W$219,MATCH(Setup!$B1790,Sheet2!$A$1:$W$1,0),FALSE)</f>
        <v/>
      </c>
      <c r="E1790" t="str">
        <f>VLOOKUP($C1790&amp;E$1,Sheet2!$A$2:$W$219,MATCH(Setup!$B1790,Sheet2!$A$1:$W$1,0),FALSE)</f>
        <v/>
      </c>
    </row>
    <row r="1791" spans="1:5" ht="54" x14ac:dyDescent="0.4">
      <c r="A1791">
        <f t="shared" si="84"/>
        <v>90</v>
      </c>
      <c r="B1791">
        <f t="shared" si="85"/>
        <v>2014</v>
      </c>
      <c r="C1791" t="str">
        <f t="shared" si="83"/>
        <v>Sint Maarten, Kingdom of the Netherlands</v>
      </c>
      <c r="D1791" t="str">
        <f>VLOOKUP($C1791&amp;D$1,Sheet2!$A$2:$W$219,MATCH(Setup!$B1791,Sheet2!$A$1:$W$1,0),FALSE)</f>
        <v/>
      </c>
      <c r="E1791" t="str">
        <f>VLOOKUP($C1791&amp;E$1,Sheet2!$A$2:$W$219,MATCH(Setup!$B1791,Sheet2!$A$1:$W$1,0),FALSE)</f>
        <v/>
      </c>
    </row>
    <row r="1792" spans="1:5" ht="54" x14ac:dyDescent="0.4">
      <c r="A1792">
        <f t="shared" si="84"/>
        <v>90</v>
      </c>
      <c r="B1792">
        <f t="shared" si="85"/>
        <v>2015</v>
      </c>
      <c r="C1792" t="str">
        <f t="shared" si="83"/>
        <v>Sint Maarten, Kingdom of the Netherlands</v>
      </c>
      <c r="D1792" t="str">
        <f>VLOOKUP($C1792&amp;D$1,Sheet2!$A$2:$W$219,MATCH(Setup!$B1792,Sheet2!$A$1:$W$1,0),FALSE)</f>
        <v/>
      </c>
      <c r="E1792" t="str">
        <f>VLOOKUP($C1792&amp;E$1,Sheet2!$A$2:$W$219,MATCH(Setup!$B1792,Sheet2!$A$1:$W$1,0),FALSE)</f>
        <v/>
      </c>
    </row>
    <row r="1793" spans="1:5" ht="54" x14ac:dyDescent="0.4">
      <c r="A1793">
        <f t="shared" si="84"/>
        <v>90</v>
      </c>
      <c r="B1793">
        <f t="shared" si="85"/>
        <v>2016</v>
      </c>
      <c r="C1793" t="str">
        <f t="shared" si="83"/>
        <v>Sint Maarten, Kingdom of the Netherlands</v>
      </c>
      <c r="D1793" t="str">
        <f>VLOOKUP($C1793&amp;D$1,Sheet2!$A$2:$W$219,MATCH(Setup!$B1793,Sheet2!$A$1:$W$1,0),FALSE)</f>
        <v/>
      </c>
      <c r="E1793" t="str">
        <f>VLOOKUP($C1793&amp;E$1,Sheet2!$A$2:$W$219,MATCH(Setup!$B1793,Sheet2!$A$1:$W$1,0),FALSE)</f>
        <v/>
      </c>
    </row>
    <row r="1794" spans="1:5" ht="54" x14ac:dyDescent="0.4">
      <c r="A1794">
        <f t="shared" si="84"/>
        <v>90</v>
      </c>
      <c r="B1794">
        <f t="shared" si="85"/>
        <v>2017</v>
      </c>
      <c r="C1794" t="str">
        <f t="shared" si="83"/>
        <v>Sint Maarten, Kingdom of the Netherlands</v>
      </c>
      <c r="D1794" t="str">
        <f>VLOOKUP($C1794&amp;D$1,Sheet2!$A$2:$W$219,MATCH(Setup!$B1794,Sheet2!$A$1:$W$1,0),FALSE)</f>
        <v/>
      </c>
      <c r="E1794" t="str">
        <f>VLOOKUP($C1794&amp;E$1,Sheet2!$A$2:$W$219,MATCH(Setup!$B1794,Sheet2!$A$1:$W$1,0),FALSE)</f>
        <v/>
      </c>
    </row>
    <row r="1795" spans="1:5" ht="54" x14ac:dyDescent="0.4">
      <c r="A1795">
        <f t="shared" si="84"/>
        <v>90</v>
      </c>
      <c r="B1795">
        <f t="shared" si="85"/>
        <v>2018</v>
      </c>
      <c r="C1795" t="str">
        <f t="shared" ref="C1795:C1858" si="86">VLOOKUP(A1795,$G$5:$H$114,2,FALSE)</f>
        <v>Sint Maarten, Kingdom of the Netherlands</v>
      </c>
      <c r="D1795">
        <f>VLOOKUP($C1795&amp;D$1,Sheet2!$A$2:$W$219,MATCH(Setup!$B1795,Sheet2!$A$1:$W$1,0),FALSE)</f>
        <v>1.913322163341646</v>
      </c>
      <c r="E1795">
        <f>VLOOKUP($C1795&amp;E$1,Sheet2!$A$2:$W$219,MATCH(Setup!$B1795,Sheet2!$A$1:$W$1,0),FALSE)</f>
        <v>-1.4366981000672362E-2</v>
      </c>
    </row>
    <row r="1796" spans="1:5" ht="54" x14ac:dyDescent="0.4">
      <c r="A1796">
        <f t="shared" si="84"/>
        <v>90</v>
      </c>
      <c r="B1796">
        <f t="shared" si="85"/>
        <v>2019</v>
      </c>
      <c r="C1796" t="str">
        <f t="shared" si="86"/>
        <v>Sint Maarten, Kingdom of the Netherlands</v>
      </c>
      <c r="D1796">
        <f>VLOOKUP($C1796&amp;D$1,Sheet2!$A$2:$W$219,MATCH(Setup!$B1796,Sheet2!$A$1:$W$1,0),FALSE)</f>
        <v>1.9321957710011508</v>
      </c>
      <c r="E1796">
        <f>VLOOKUP($C1796&amp;E$1,Sheet2!$A$2:$W$219,MATCH(Setup!$B1796,Sheet2!$A$1:$W$1,0),FALSE)</f>
        <v>-1.0487390223853576E-2</v>
      </c>
    </row>
    <row r="1797" spans="1:5" ht="54" x14ac:dyDescent="0.4">
      <c r="A1797">
        <f t="shared" si="84"/>
        <v>90</v>
      </c>
      <c r="B1797">
        <f t="shared" si="85"/>
        <v>2020</v>
      </c>
      <c r="C1797" t="str">
        <f t="shared" si="86"/>
        <v>Sint Maarten, Kingdom of the Netherlands</v>
      </c>
      <c r="D1797">
        <f>VLOOKUP($C1797&amp;D$1,Sheet2!$A$2:$W$219,MATCH(Setup!$B1797,Sheet2!$A$1:$W$1,0),FALSE)</f>
        <v>2.3486823615885162</v>
      </c>
      <c r="E1797">
        <f>VLOOKUP($C1797&amp;E$1,Sheet2!$A$2:$W$219,MATCH(Setup!$B1797,Sheet2!$A$1:$W$1,0),FALSE)</f>
        <v>6.4832983900501998E-3</v>
      </c>
    </row>
    <row r="1798" spans="1:5" ht="54" x14ac:dyDescent="0.4">
      <c r="A1798">
        <f t="shared" si="84"/>
        <v>90</v>
      </c>
      <c r="B1798">
        <f t="shared" si="85"/>
        <v>2021</v>
      </c>
      <c r="C1798" t="str">
        <f t="shared" si="86"/>
        <v>Sint Maarten, Kingdom of the Netherlands</v>
      </c>
      <c r="D1798">
        <f>VLOOKUP($C1798&amp;D$1,Sheet2!$A$2:$W$219,MATCH(Setup!$B1798,Sheet2!$A$1:$W$1,0),FALSE)</f>
        <v>1.7779758662242691</v>
      </c>
      <c r="E1798">
        <f>VLOOKUP($C1798&amp;E$1,Sheet2!$A$2:$W$219,MATCH(Setup!$B1798,Sheet2!$A$1:$W$1,0),FALSE)</f>
        <v>-3.4833723189548426E-4</v>
      </c>
    </row>
    <row r="1799" spans="1:5" ht="54" x14ac:dyDescent="0.4">
      <c r="A1799">
        <f t="shared" si="84"/>
        <v>90</v>
      </c>
      <c r="B1799">
        <f t="shared" si="85"/>
        <v>2022</v>
      </c>
      <c r="C1799" t="str">
        <f t="shared" si="86"/>
        <v>Sint Maarten, Kingdom of the Netherlands</v>
      </c>
      <c r="D1799">
        <f>VLOOKUP($C1799&amp;D$1,Sheet2!$A$2:$W$219,MATCH(Setup!$B1799,Sheet2!$A$1:$W$1,0),FALSE)</f>
        <v>1.4055917866597791</v>
      </c>
      <c r="E1799">
        <f>VLOOKUP($C1799&amp;E$1,Sheet2!$A$2:$W$219,MATCH(Setup!$B1799,Sheet2!$A$1:$W$1,0),FALSE)</f>
        <v>-6.0118965046776561E-4</v>
      </c>
    </row>
    <row r="1800" spans="1:5" ht="54" x14ac:dyDescent="0.4">
      <c r="A1800">
        <f t="shared" si="84"/>
        <v>90</v>
      </c>
      <c r="B1800">
        <f t="shared" si="85"/>
        <v>2023</v>
      </c>
      <c r="C1800" t="str">
        <f t="shared" si="86"/>
        <v>Sint Maarten, Kingdom of the Netherlands</v>
      </c>
      <c r="D1800" t="str">
        <f>VLOOKUP($C1800&amp;D$1,Sheet2!$A$2:$W$219,MATCH(Setup!$B1800,Sheet2!$A$1:$W$1,0),FALSE)</f>
        <v/>
      </c>
      <c r="E1800" t="str">
        <f>VLOOKUP($C1800&amp;E$1,Sheet2!$A$2:$W$219,MATCH(Setup!$B1800,Sheet2!$A$1:$W$1,0),FALSE)</f>
        <v/>
      </c>
    </row>
    <row r="1801" spans="1:5" ht="54" x14ac:dyDescent="0.4">
      <c r="A1801">
        <f t="shared" si="84"/>
        <v>90</v>
      </c>
      <c r="B1801">
        <f t="shared" si="85"/>
        <v>2024</v>
      </c>
      <c r="C1801" t="str">
        <f t="shared" si="86"/>
        <v>Sint Maarten, Kingdom of the Netherlands</v>
      </c>
      <c r="D1801" t="str">
        <f>VLOOKUP($C1801&amp;D$1,Sheet2!$A$2:$W$219,MATCH(Setup!$B1801,Sheet2!$A$1:$W$1,0),FALSE)</f>
        <v/>
      </c>
      <c r="E1801" t="str">
        <f>VLOOKUP($C1801&amp;E$1,Sheet2!$A$2:$W$219,MATCH(Setup!$B1801,Sheet2!$A$1:$W$1,0),FALSE)</f>
        <v/>
      </c>
    </row>
    <row r="1802" spans="1:5" ht="27" x14ac:dyDescent="0.4">
      <c r="A1802">
        <f t="shared" si="84"/>
        <v>91</v>
      </c>
      <c r="B1802">
        <f t="shared" si="85"/>
        <v>2005</v>
      </c>
      <c r="C1802" t="str">
        <f t="shared" si="86"/>
        <v>Solomon Islands</v>
      </c>
      <c r="D1802" t="str">
        <f>VLOOKUP($C1802&amp;D$1,Sheet2!$A$2:$W$219,MATCH(Setup!$B1802,Sheet2!$A$1:$W$1,0),FALSE)</f>
        <v/>
      </c>
      <c r="E1802" t="str">
        <f>VLOOKUP($C1802&amp;E$1,Sheet2!$A$2:$W$219,MATCH(Setup!$B1802,Sheet2!$A$1:$W$1,0),FALSE)</f>
        <v/>
      </c>
    </row>
    <row r="1803" spans="1:5" ht="27" x14ac:dyDescent="0.4">
      <c r="A1803">
        <f t="shared" si="84"/>
        <v>91</v>
      </c>
      <c r="B1803">
        <f t="shared" si="85"/>
        <v>2006</v>
      </c>
      <c r="C1803" t="str">
        <f t="shared" si="86"/>
        <v>Solomon Islands</v>
      </c>
      <c r="D1803" t="str">
        <f>VLOOKUP($C1803&amp;D$1,Sheet2!$A$2:$W$219,MATCH(Setup!$B1803,Sheet2!$A$1:$W$1,0),FALSE)</f>
        <v/>
      </c>
      <c r="E1803" t="str">
        <f>VLOOKUP($C1803&amp;E$1,Sheet2!$A$2:$W$219,MATCH(Setup!$B1803,Sheet2!$A$1:$W$1,0),FALSE)</f>
        <v/>
      </c>
    </row>
    <row r="1804" spans="1:5" ht="27" x14ac:dyDescent="0.4">
      <c r="A1804">
        <f t="shared" ref="A1804:A1867" si="87">A1784+1</f>
        <v>91</v>
      </c>
      <c r="B1804">
        <f t="shared" ref="B1804:B1867" si="88">B1784</f>
        <v>2007</v>
      </c>
      <c r="C1804" t="str">
        <f t="shared" si="86"/>
        <v>Solomon Islands</v>
      </c>
      <c r="D1804" t="str">
        <f>VLOOKUP($C1804&amp;D$1,Sheet2!$A$2:$W$219,MATCH(Setup!$B1804,Sheet2!$A$1:$W$1,0),FALSE)</f>
        <v/>
      </c>
      <c r="E1804" t="str">
        <f>VLOOKUP($C1804&amp;E$1,Sheet2!$A$2:$W$219,MATCH(Setup!$B1804,Sheet2!$A$1:$W$1,0),FALSE)</f>
        <v/>
      </c>
    </row>
    <row r="1805" spans="1:5" ht="27" x14ac:dyDescent="0.4">
      <c r="A1805">
        <f t="shared" si="87"/>
        <v>91</v>
      </c>
      <c r="B1805">
        <f t="shared" si="88"/>
        <v>2008</v>
      </c>
      <c r="C1805" t="str">
        <f t="shared" si="86"/>
        <v>Solomon Islands</v>
      </c>
      <c r="D1805" t="str">
        <f>VLOOKUP($C1805&amp;D$1,Sheet2!$A$2:$W$219,MATCH(Setup!$B1805,Sheet2!$A$1:$W$1,0),FALSE)</f>
        <v/>
      </c>
      <c r="E1805" t="str">
        <f>VLOOKUP($C1805&amp;E$1,Sheet2!$A$2:$W$219,MATCH(Setup!$B1805,Sheet2!$A$1:$W$1,0),FALSE)</f>
        <v/>
      </c>
    </row>
    <row r="1806" spans="1:5" ht="27" x14ac:dyDescent="0.4">
      <c r="A1806">
        <f t="shared" si="87"/>
        <v>91</v>
      </c>
      <c r="B1806">
        <f t="shared" si="88"/>
        <v>2009</v>
      </c>
      <c r="C1806" t="str">
        <f t="shared" si="86"/>
        <v>Solomon Islands</v>
      </c>
      <c r="D1806" t="str">
        <f>VLOOKUP($C1806&amp;D$1,Sheet2!$A$2:$W$219,MATCH(Setup!$B1806,Sheet2!$A$1:$W$1,0),FALSE)</f>
        <v/>
      </c>
      <c r="E1806" t="str">
        <f>VLOOKUP($C1806&amp;E$1,Sheet2!$A$2:$W$219,MATCH(Setup!$B1806,Sheet2!$A$1:$W$1,0),FALSE)</f>
        <v/>
      </c>
    </row>
    <row r="1807" spans="1:5" ht="27" x14ac:dyDescent="0.4">
      <c r="A1807">
        <f t="shared" si="87"/>
        <v>91</v>
      </c>
      <c r="B1807">
        <f t="shared" si="88"/>
        <v>2010</v>
      </c>
      <c r="C1807" t="str">
        <f t="shared" si="86"/>
        <v>Solomon Islands</v>
      </c>
      <c r="D1807">
        <f>VLOOKUP($C1807&amp;D$1,Sheet2!$A$2:$W$219,MATCH(Setup!$B1807,Sheet2!$A$1:$W$1,0),FALSE)</f>
        <v>1.0160866923471705</v>
      </c>
      <c r="E1807">
        <f>VLOOKUP($C1807&amp;E$1,Sheet2!$A$2:$W$219,MATCH(Setup!$B1807,Sheet2!$A$1:$W$1,0),FALSE)</f>
        <v>1.6665487302536921E-3</v>
      </c>
    </row>
    <row r="1808" spans="1:5" ht="27" x14ac:dyDescent="0.4">
      <c r="A1808">
        <f t="shared" si="87"/>
        <v>91</v>
      </c>
      <c r="B1808">
        <f t="shared" si="88"/>
        <v>2011</v>
      </c>
      <c r="C1808" t="str">
        <f t="shared" si="86"/>
        <v>Solomon Islands</v>
      </c>
      <c r="D1808">
        <f>VLOOKUP($C1808&amp;D$1,Sheet2!$A$2:$W$219,MATCH(Setup!$B1808,Sheet2!$A$1:$W$1,0),FALSE)</f>
        <v>1.042913123022152</v>
      </c>
      <c r="E1808">
        <f>VLOOKUP($C1808&amp;E$1,Sheet2!$A$2:$W$219,MATCH(Setup!$B1808,Sheet2!$A$1:$W$1,0),FALSE)</f>
        <v>6.9652506215722495E-3</v>
      </c>
    </row>
    <row r="1809" spans="1:5" ht="27" x14ac:dyDescent="0.4">
      <c r="A1809">
        <f t="shared" si="87"/>
        <v>91</v>
      </c>
      <c r="B1809">
        <f t="shared" si="88"/>
        <v>2012</v>
      </c>
      <c r="C1809" t="str">
        <f t="shared" si="86"/>
        <v>Solomon Islands</v>
      </c>
      <c r="D1809">
        <f>VLOOKUP($C1809&amp;D$1,Sheet2!$A$2:$W$219,MATCH(Setup!$B1809,Sheet2!$A$1:$W$1,0),FALSE)</f>
        <v>1.0077716784182771</v>
      </c>
      <c r="E1809">
        <f>VLOOKUP($C1809&amp;E$1,Sheet2!$A$2:$W$219,MATCH(Setup!$B1809,Sheet2!$A$1:$W$1,0),FALSE)</f>
        <v>7.4529230913222846E-5</v>
      </c>
    </row>
    <row r="1810" spans="1:5" ht="27" x14ac:dyDescent="0.4">
      <c r="A1810">
        <f t="shared" si="87"/>
        <v>91</v>
      </c>
      <c r="B1810">
        <f t="shared" si="88"/>
        <v>2013</v>
      </c>
      <c r="C1810" t="str">
        <f t="shared" si="86"/>
        <v>Solomon Islands</v>
      </c>
      <c r="D1810">
        <f>VLOOKUP($C1810&amp;D$1,Sheet2!$A$2:$W$219,MATCH(Setup!$B1810,Sheet2!$A$1:$W$1,0),FALSE)</f>
        <v>1.2436690975697777</v>
      </c>
      <c r="E1810">
        <f>VLOOKUP($C1810&amp;E$1,Sheet2!$A$2:$W$219,MATCH(Setup!$B1810,Sheet2!$A$1:$W$1,0),FALSE)</f>
        <v>1.0654411028086031E-3</v>
      </c>
    </row>
    <row r="1811" spans="1:5" ht="27" x14ac:dyDescent="0.4">
      <c r="A1811">
        <f t="shared" si="87"/>
        <v>91</v>
      </c>
      <c r="B1811">
        <f t="shared" si="88"/>
        <v>2014</v>
      </c>
      <c r="C1811" t="str">
        <f t="shared" si="86"/>
        <v>Solomon Islands</v>
      </c>
      <c r="D1811">
        <f>VLOOKUP($C1811&amp;D$1,Sheet2!$A$2:$W$219,MATCH(Setup!$B1811,Sheet2!$A$1:$W$1,0),FALSE)</f>
        <v>1.3699605661525005</v>
      </c>
      <c r="E1811">
        <f>VLOOKUP($C1811&amp;E$1,Sheet2!$A$2:$W$219,MATCH(Setup!$B1811,Sheet2!$A$1:$W$1,0),FALSE)</f>
        <v>6.5913866687659162E-3</v>
      </c>
    </row>
    <row r="1812" spans="1:5" ht="27" x14ac:dyDescent="0.4">
      <c r="A1812">
        <f t="shared" si="87"/>
        <v>91</v>
      </c>
      <c r="B1812">
        <f t="shared" si="88"/>
        <v>2015</v>
      </c>
      <c r="C1812" t="str">
        <f t="shared" si="86"/>
        <v>Solomon Islands</v>
      </c>
      <c r="D1812">
        <f>VLOOKUP($C1812&amp;D$1,Sheet2!$A$2:$W$219,MATCH(Setup!$B1812,Sheet2!$A$1:$W$1,0),FALSE)</f>
        <v>1.2876898227217961</v>
      </c>
      <c r="E1812">
        <f>VLOOKUP($C1812&amp;E$1,Sheet2!$A$2:$W$219,MATCH(Setup!$B1812,Sheet2!$A$1:$W$1,0),FALSE)</f>
        <v>6.8220218167965273E-3</v>
      </c>
    </row>
    <row r="1813" spans="1:5" ht="27" x14ac:dyDescent="0.4">
      <c r="A1813">
        <f t="shared" si="87"/>
        <v>91</v>
      </c>
      <c r="B1813">
        <f t="shared" si="88"/>
        <v>2016</v>
      </c>
      <c r="C1813" t="str">
        <f t="shared" si="86"/>
        <v>Solomon Islands</v>
      </c>
      <c r="D1813">
        <f>VLOOKUP($C1813&amp;D$1,Sheet2!$A$2:$W$219,MATCH(Setup!$B1813,Sheet2!$A$1:$W$1,0),FALSE)</f>
        <v>1.3555655725845048</v>
      </c>
      <c r="E1813">
        <f>VLOOKUP($C1813&amp;E$1,Sheet2!$A$2:$W$219,MATCH(Setup!$B1813,Sheet2!$A$1:$W$1,0),FALSE)</f>
        <v>5.4860258355114893E-3</v>
      </c>
    </row>
    <row r="1814" spans="1:5" ht="27" x14ac:dyDescent="0.4">
      <c r="A1814">
        <f t="shared" si="87"/>
        <v>91</v>
      </c>
      <c r="B1814">
        <f t="shared" si="88"/>
        <v>2017</v>
      </c>
      <c r="C1814" t="str">
        <f t="shared" si="86"/>
        <v>Solomon Islands</v>
      </c>
      <c r="D1814">
        <f>VLOOKUP($C1814&amp;D$1,Sheet2!$A$2:$W$219,MATCH(Setup!$B1814,Sheet2!$A$1:$W$1,0),FALSE)</f>
        <v>1.2973054448804457</v>
      </c>
      <c r="E1814">
        <f>VLOOKUP($C1814&amp;E$1,Sheet2!$A$2:$W$219,MATCH(Setup!$B1814,Sheet2!$A$1:$W$1,0),FALSE)</f>
        <v>3.7923194367183726E-3</v>
      </c>
    </row>
    <row r="1815" spans="1:5" ht="27" x14ac:dyDescent="0.4">
      <c r="A1815">
        <f t="shared" si="87"/>
        <v>91</v>
      </c>
      <c r="B1815">
        <f t="shared" si="88"/>
        <v>2018</v>
      </c>
      <c r="C1815" t="str">
        <f t="shared" si="86"/>
        <v>Solomon Islands</v>
      </c>
      <c r="D1815">
        <f>VLOOKUP($C1815&amp;D$1,Sheet2!$A$2:$W$219,MATCH(Setup!$B1815,Sheet2!$A$1:$W$1,0),FALSE)</f>
        <v>1.2740116018765451</v>
      </c>
      <c r="E1815">
        <f>VLOOKUP($C1815&amp;E$1,Sheet2!$A$2:$W$219,MATCH(Setup!$B1815,Sheet2!$A$1:$W$1,0),FALSE)</f>
        <v>1.5209182523563145E-3</v>
      </c>
    </row>
    <row r="1816" spans="1:5" ht="27" x14ac:dyDescent="0.4">
      <c r="A1816">
        <f t="shared" si="87"/>
        <v>91</v>
      </c>
      <c r="B1816">
        <f t="shared" si="88"/>
        <v>2019</v>
      </c>
      <c r="C1816" t="str">
        <f t="shared" si="86"/>
        <v>Solomon Islands</v>
      </c>
      <c r="D1816">
        <f>VLOOKUP($C1816&amp;D$1,Sheet2!$A$2:$W$219,MATCH(Setup!$B1816,Sheet2!$A$1:$W$1,0),FALSE)</f>
        <v>1.2500964537556538</v>
      </c>
      <c r="E1816">
        <f>VLOOKUP($C1816&amp;E$1,Sheet2!$A$2:$W$219,MATCH(Setup!$B1816,Sheet2!$A$1:$W$1,0),FALSE)</f>
        <v>3.868716034035608E-3</v>
      </c>
    </row>
    <row r="1817" spans="1:5" ht="27" x14ac:dyDescent="0.4">
      <c r="A1817">
        <f t="shared" si="87"/>
        <v>91</v>
      </c>
      <c r="B1817">
        <f t="shared" si="88"/>
        <v>2020</v>
      </c>
      <c r="C1817" t="str">
        <f t="shared" si="86"/>
        <v>Solomon Islands</v>
      </c>
      <c r="D1817">
        <f>VLOOKUP($C1817&amp;D$1,Sheet2!$A$2:$W$219,MATCH(Setup!$B1817,Sheet2!$A$1:$W$1,0),FALSE)</f>
        <v>1.5501122591859398</v>
      </c>
      <c r="E1817">
        <f>VLOOKUP($C1817&amp;E$1,Sheet2!$A$2:$W$219,MATCH(Setup!$B1817,Sheet2!$A$1:$W$1,0),FALSE)</f>
        <v>7.1034963696279376E-3</v>
      </c>
    </row>
    <row r="1818" spans="1:5" ht="27" x14ac:dyDescent="0.4">
      <c r="A1818">
        <f t="shared" si="87"/>
        <v>91</v>
      </c>
      <c r="B1818">
        <f t="shared" si="88"/>
        <v>2021</v>
      </c>
      <c r="C1818" t="str">
        <f t="shared" si="86"/>
        <v>Solomon Islands</v>
      </c>
      <c r="D1818">
        <f>VLOOKUP($C1818&amp;D$1,Sheet2!$A$2:$W$219,MATCH(Setup!$B1818,Sheet2!$A$1:$W$1,0),FALSE)</f>
        <v>1.51187890390114</v>
      </c>
      <c r="E1818">
        <f>VLOOKUP($C1818&amp;E$1,Sheet2!$A$2:$W$219,MATCH(Setup!$B1818,Sheet2!$A$1:$W$1,0),FALSE)</f>
        <v>3.828491920328483E-3</v>
      </c>
    </row>
    <row r="1819" spans="1:5" ht="27" x14ac:dyDescent="0.4">
      <c r="A1819">
        <f t="shared" si="87"/>
        <v>91</v>
      </c>
      <c r="B1819">
        <f t="shared" si="88"/>
        <v>2022</v>
      </c>
      <c r="C1819" t="str">
        <f t="shared" si="86"/>
        <v>Solomon Islands</v>
      </c>
      <c r="D1819">
        <f>VLOOKUP($C1819&amp;D$1,Sheet2!$A$2:$W$219,MATCH(Setup!$B1819,Sheet2!$A$1:$W$1,0),FALSE)</f>
        <v>1.3614743959759215</v>
      </c>
      <c r="E1819">
        <f>VLOOKUP($C1819&amp;E$1,Sheet2!$A$2:$W$219,MATCH(Setup!$B1819,Sheet2!$A$1:$W$1,0),FALSE)</f>
        <v>-2.2666014852773054E-3</v>
      </c>
    </row>
    <row r="1820" spans="1:5" ht="27" x14ac:dyDescent="0.4">
      <c r="A1820">
        <f t="shared" si="87"/>
        <v>91</v>
      </c>
      <c r="B1820">
        <f t="shared" si="88"/>
        <v>2023</v>
      </c>
      <c r="C1820" t="str">
        <f t="shared" si="86"/>
        <v>Solomon Islands</v>
      </c>
      <c r="D1820">
        <f>VLOOKUP($C1820&amp;D$1,Sheet2!$A$2:$W$219,MATCH(Setup!$B1820,Sheet2!$A$1:$W$1,0),FALSE)</f>
        <v>1.3531524520734501</v>
      </c>
      <c r="E1820">
        <f>VLOOKUP($C1820&amp;E$1,Sheet2!$A$2:$W$219,MATCH(Setup!$B1820,Sheet2!$A$1:$W$1,0),FALSE)</f>
        <v>-1.6935358437539423E-3</v>
      </c>
    </row>
    <row r="1821" spans="1:5" ht="27" x14ac:dyDescent="0.4">
      <c r="A1821">
        <f t="shared" si="87"/>
        <v>91</v>
      </c>
      <c r="B1821">
        <f t="shared" si="88"/>
        <v>2024</v>
      </c>
      <c r="C1821" t="str">
        <f t="shared" si="86"/>
        <v>Solomon Islands</v>
      </c>
      <c r="D1821" t="str">
        <f>VLOOKUP($C1821&amp;D$1,Sheet2!$A$2:$W$219,MATCH(Setup!$B1821,Sheet2!$A$1:$W$1,0),FALSE)</f>
        <v/>
      </c>
      <c r="E1821" t="str">
        <f>VLOOKUP($C1821&amp;E$1,Sheet2!$A$2:$W$219,MATCH(Setup!$B1821,Sheet2!$A$1:$W$1,0),FALSE)</f>
        <v/>
      </c>
    </row>
    <row r="1822" spans="1:5" x14ac:dyDescent="0.4">
      <c r="A1822">
        <f t="shared" si="87"/>
        <v>92</v>
      </c>
      <c r="B1822">
        <f t="shared" si="88"/>
        <v>2005</v>
      </c>
      <c r="C1822" t="str">
        <f t="shared" si="86"/>
        <v>South Africa</v>
      </c>
      <c r="D1822" t="str">
        <f>VLOOKUP($C1822&amp;D$1,Sheet2!$A$2:$W$219,MATCH(Setup!$B1822,Sheet2!$A$1:$W$1,0),FALSE)</f>
        <v/>
      </c>
      <c r="E1822" t="str">
        <f>VLOOKUP($C1822&amp;E$1,Sheet2!$A$2:$W$219,MATCH(Setup!$B1822,Sheet2!$A$1:$W$1,0),FALSE)</f>
        <v/>
      </c>
    </row>
    <row r="1823" spans="1:5" x14ac:dyDescent="0.4">
      <c r="A1823">
        <f t="shared" si="87"/>
        <v>92</v>
      </c>
      <c r="B1823">
        <f t="shared" si="88"/>
        <v>2006</v>
      </c>
      <c r="C1823" t="str">
        <f t="shared" si="86"/>
        <v>South Africa</v>
      </c>
      <c r="D1823" t="str">
        <f>VLOOKUP($C1823&amp;D$1,Sheet2!$A$2:$W$219,MATCH(Setup!$B1823,Sheet2!$A$1:$W$1,0),FALSE)</f>
        <v/>
      </c>
      <c r="E1823" t="str">
        <f>VLOOKUP($C1823&amp;E$1,Sheet2!$A$2:$W$219,MATCH(Setup!$B1823,Sheet2!$A$1:$W$1,0),FALSE)</f>
        <v/>
      </c>
    </row>
    <row r="1824" spans="1:5" x14ac:dyDescent="0.4">
      <c r="A1824">
        <f t="shared" si="87"/>
        <v>92</v>
      </c>
      <c r="B1824">
        <f t="shared" si="88"/>
        <v>2007</v>
      </c>
      <c r="C1824" t="str">
        <f t="shared" si="86"/>
        <v>South Africa</v>
      </c>
      <c r="D1824" t="str">
        <f>VLOOKUP($C1824&amp;D$1,Sheet2!$A$2:$W$219,MATCH(Setup!$B1824,Sheet2!$A$1:$W$1,0),FALSE)</f>
        <v/>
      </c>
      <c r="E1824" t="str">
        <f>VLOOKUP($C1824&amp;E$1,Sheet2!$A$2:$W$219,MATCH(Setup!$B1824,Sheet2!$A$1:$W$1,0),FALSE)</f>
        <v/>
      </c>
    </row>
    <row r="1825" spans="1:5" x14ac:dyDescent="0.4">
      <c r="A1825">
        <f t="shared" si="87"/>
        <v>92</v>
      </c>
      <c r="B1825">
        <f t="shared" si="88"/>
        <v>2008</v>
      </c>
      <c r="C1825" t="str">
        <f t="shared" si="86"/>
        <v>South Africa</v>
      </c>
      <c r="D1825">
        <f>VLOOKUP($C1825&amp;D$1,Sheet2!$A$2:$W$219,MATCH(Setup!$B1825,Sheet2!$A$1:$W$1,0),FALSE)</f>
        <v>3.8095444207912958</v>
      </c>
      <c r="E1825">
        <f>VLOOKUP($C1825&amp;E$1,Sheet2!$A$2:$W$219,MATCH(Setup!$B1825,Sheet2!$A$1:$W$1,0),FALSE)</f>
        <v>9.2822637631477158E-3</v>
      </c>
    </row>
    <row r="1826" spans="1:5" x14ac:dyDescent="0.4">
      <c r="A1826">
        <f t="shared" si="87"/>
        <v>92</v>
      </c>
      <c r="B1826">
        <f t="shared" si="88"/>
        <v>2009</v>
      </c>
      <c r="C1826" t="str">
        <f t="shared" si="86"/>
        <v>South Africa</v>
      </c>
      <c r="D1826">
        <f>VLOOKUP($C1826&amp;D$1,Sheet2!$A$2:$W$219,MATCH(Setup!$B1826,Sheet2!$A$1:$W$1,0),FALSE)</f>
        <v>3.0018898479436271</v>
      </c>
      <c r="E1826">
        <f>VLOOKUP($C1826&amp;E$1,Sheet2!$A$2:$W$219,MATCH(Setup!$B1826,Sheet2!$A$1:$W$1,0),FALSE)</f>
        <v>1.1860237864465524E-2</v>
      </c>
    </row>
    <row r="1827" spans="1:5" x14ac:dyDescent="0.4">
      <c r="A1827">
        <f t="shared" si="87"/>
        <v>92</v>
      </c>
      <c r="B1827">
        <f t="shared" si="88"/>
        <v>2010</v>
      </c>
      <c r="C1827" t="str">
        <f t="shared" si="86"/>
        <v>South Africa</v>
      </c>
      <c r="D1827">
        <f>VLOOKUP($C1827&amp;D$1,Sheet2!$A$2:$W$219,MATCH(Setup!$B1827,Sheet2!$A$1:$W$1,0),FALSE)</f>
        <v>2.4980688217038693</v>
      </c>
      <c r="E1827">
        <f>VLOOKUP($C1827&amp;E$1,Sheet2!$A$2:$W$219,MATCH(Setup!$B1827,Sheet2!$A$1:$W$1,0),FALSE)</f>
        <v>8.6784037226404383E-3</v>
      </c>
    </row>
    <row r="1828" spans="1:5" x14ac:dyDescent="0.4">
      <c r="A1828">
        <f t="shared" si="87"/>
        <v>92</v>
      </c>
      <c r="B1828">
        <f t="shared" si="88"/>
        <v>2011</v>
      </c>
      <c r="C1828" t="str">
        <f t="shared" si="86"/>
        <v>South Africa</v>
      </c>
      <c r="D1828">
        <f>VLOOKUP($C1828&amp;D$1,Sheet2!$A$2:$W$219,MATCH(Setup!$B1828,Sheet2!$A$1:$W$1,0),FALSE)</f>
        <v>2.2467278376543547</v>
      </c>
      <c r="E1828">
        <f>VLOOKUP($C1828&amp;E$1,Sheet2!$A$2:$W$219,MATCH(Setup!$B1828,Sheet2!$A$1:$W$1,0),FALSE)</f>
        <v>7.0261209144769927E-3</v>
      </c>
    </row>
    <row r="1829" spans="1:5" x14ac:dyDescent="0.4">
      <c r="A1829">
        <f t="shared" si="87"/>
        <v>92</v>
      </c>
      <c r="B1829">
        <f t="shared" si="88"/>
        <v>2012</v>
      </c>
      <c r="C1829" t="str">
        <f t="shared" si="86"/>
        <v>South Africa</v>
      </c>
      <c r="D1829">
        <f>VLOOKUP($C1829&amp;D$1,Sheet2!$A$2:$W$219,MATCH(Setup!$B1829,Sheet2!$A$1:$W$1,0),FALSE)</f>
        <v>2.0476268164621976</v>
      </c>
      <c r="E1829">
        <f>VLOOKUP($C1829&amp;E$1,Sheet2!$A$2:$W$219,MATCH(Setup!$B1829,Sheet2!$A$1:$W$1,0),FALSE)</f>
        <v>9.1050619919267415E-3</v>
      </c>
    </row>
    <row r="1830" spans="1:5" x14ac:dyDescent="0.4">
      <c r="A1830">
        <f t="shared" si="87"/>
        <v>92</v>
      </c>
      <c r="B1830">
        <f t="shared" si="88"/>
        <v>2013</v>
      </c>
      <c r="C1830" t="str">
        <f t="shared" si="86"/>
        <v>South Africa</v>
      </c>
      <c r="D1830">
        <f>VLOOKUP($C1830&amp;D$1,Sheet2!$A$2:$W$219,MATCH(Setup!$B1830,Sheet2!$A$1:$W$1,0),FALSE)</f>
        <v>2.1662963887756375</v>
      </c>
      <c r="E1830">
        <f>VLOOKUP($C1830&amp;E$1,Sheet2!$A$2:$W$219,MATCH(Setup!$B1830,Sheet2!$A$1:$W$1,0),FALSE)</f>
        <v>9.9672603848941655E-3</v>
      </c>
    </row>
    <row r="1831" spans="1:5" x14ac:dyDescent="0.4">
      <c r="A1831">
        <f t="shared" si="87"/>
        <v>92</v>
      </c>
      <c r="B1831">
        <f t="shared" si="88"/>
        <v>2014</v>
      </c>
      <c r="C1831" t="str">
        <f t="shared" si="86"/>
        <v>South Africa</v>
      </c>
      <c r="D1831">
        <f>VLOOKUP($C1831&amp;D$1,Sheet2!$A$2:$W$219,MATCH(Setup!$B1831,Sheet2!$A$1:$W$1,0),FALSE)</f>
        <v>2.3174103518106075</v>
      </c>
      <c r="E1831">
        <f>VLOOKUP($C1831&amp;E$1,Sheet2!$A$2:$W$219,MATCH(Setup!$B1831,Sheet2!$A$1:$W$1,0),FALSE)</f>
        <v>9.4035264202735769E-3</v>
      </c>
    </row>
    <row r="1832" spans="1:5" x14ac:dyDescent="0.4">
      <c r="A1832">
        <f t="shared" si="87"/>
        <v>92</v>
      </c>
      <c r="B1832">
        <f t="shared" si="88"/>
        <v>2015</v>
      </c>
      <c r="C1832" t="str">
        <f t="shared" si="86"/>
        <v>South Africa</v>
      </c>
      <c r="D1832">
        <f>VLOOKUP($C1832&amp;D$1,Sheet2!$A$2:$W$219,MATCH(Setup!$B1832,Sheet2!$A$1:$W$1,0),FALSE)</f>
        <v>2.4995920298723342</v>
      </c>
      <c r="E1832">
        <f>VLOOKUP($C1832&amp;E$1,Sheet2!$A$2:$W$219,MATCH(Setup!$B1832,Sheet2!$A$1:$W$1,0),FALSE)</f>
        <v>6.877242249130321E-3</v>
      </c>
    </row>
    <row r="1833" spans="1:5" x14ac:dyDescent="0.4">
      <c r="A1833">
        <f t="shared" si="87"/>
        <v>92</v>
      </c>
      <c r="B1833">
        <f t="shared" si="88"/>
        <v>2016</v>
      </c>
      <c r="C1833" t="str">
        <f t="shared" si="86"/>
        <v>South Africa</v>
      </c>
      <c r="D1833">
        <f>VLOOKUP($C1833&amp;D$1,Sheet2!$A$2:$W$219,MATCH(Setup!$B1833,Sheet2!$A$1:$W$1,0),FALSE)</f>
        <v>2.7357011786235059</v>
      </c>
      <c r="E1833">
        <f>VLOOKUP($C1833&amp;E$1,Sheet2!$A$2:$W$219,MATCH(Setup!$B1833,Sheet2!$A$1:$W$1,0),FALSE)</f>
        <v>5.6693489345036232E-3</v>
      </c>
    </row>
    <row r="1834" spans="1:5" x14ac:dyDescent="0.4">
      <c r="A1834">
        <f t="shared" si="87"/>
        <v>92</v>
      </c>
      <c r="B1834">
        <f t="shared" si="88"/>
        <v>2017</v>
      </c>
      <c r="C1834" t="str">
        <f t="shared" si="86"/>
        <v>South Africa</v>
      </c>
      <c r="D1834">
        <f>VLOOKUP($C1834&amp;D$1,Sheet2!$A$2:$W$219,MATCH(Setup!$B1834,Sheet2!$A$1:$W$1,0),FALSE)</f>
        <v>2.7549801193699053</v>
      </c>
      <c r="E1834">
        <f>VLOOKUP($C1834&amp;E$1,Sheet2!$A$2:$W$219,MATCH(Setup!$B1834,Sheet2!$A$1:$W$1,0),FALSE)</f>
        <v>5.7861254197043308E-3</v>
      </c>
    </row>
    <row r="1835" spans="1:5" x14ac:dyDescent="0.4">
      <c r="A1835">
        <f t="shared" si="87"/>
        <v>92</v>
      </c>
      <c r="B1835">
        <f t="shared" si="88"/>
        <v>2018</v>
      </c>
      <c r="C1835" t="str">
        <f t="shared" si="86"/>
        <v>South Africa</v>
      </c>
      <c r="D1835">
        <f>VLOOKUP($C1835&amp;D$1,Sheet2!$A$2:$W$219,MATCH(Setup!$B1835,Sheet2!$A$1:$W$1,0),FALSE)</f>
        <v>2.7384325239318503</v>
      </c>
      <c r="E1835">
        <f>VLOOKUP($C1835&amp;E$1,Sheet2!$A$2:$W$219,MATCH(Setup!$B1835,Sheet2!$A$1:$W$1,0),FALSE)</f>
        <v>5.4188654527773869E-3</v>
      </c>
    </row>
    <row r="1836" spans="1:5" x14ac:dyDescent="0.4">
      <c r="A1836">
        <f t="shared" si="87"/>
        <v>92</v>
      </c>
      <c r="B1836">
        <f t="shared" si="88"/>
        <v>2019</v>
      </c>
      <c r="C1836" t="str">
        <f t="shared" si="86"/>
        <v>South Africa</v>
      </c>
      <c r="D1836">
        <f>VLOOKUP($C1836&amp;D$1,Sheet2!$A$2:$W$219,MATCH(Setup!$B1836,Sheet2!$A$1:$W$1,0),FALSE)</f>
        <v>2.9160912974204929</v>
      </c>
      <c r="E1836">
        <f>VLOOKUP($C1836&amp;E$1,Sheet2!$A$2:$W$219,MATCH(Setup!$B1836,Sheet2!$A$1:$W$1,0),FALSE)</f>
        <v>5.5989236207652426E-3</v>
      </c>
    </row>
    <row r="1837" spans="1:5" x14ac:dyDescent="0.4">
      <c r="A1837">
        <f t="shared" si="87"/>
        <v>92</v>
      </c>
      <c r="B1837">
        <f t="shared" si="88"/>
        <v>2020</v>
      </c>
      <c r="C1837" t="str">
        <f t="shared" si="86"/>
        <v>South Africa</v>
      </c>
      <c r="D1837">
        <f>VLOOKUP($C1837&amp;D$1,Sheet2!$A$2:$W$219,MATCH(Setup!$B1837,Sheet2!$A$1:$W$1,0),FALSE)</f>
        <v>2.6227393804672183</v>
      </c>
      <c r="E1837">
        <f>VLOOKUP($C1837&amp;E$1,Sheet2!$A$2:$W$219,MATCH(Setup!$B1837,Sheet2!$A$1:$W$1,0),FALSE)</f>
        <v>1.0931726763635661E-2</v>
      </c>
    </row>
    <row r="1838" spans="1:5" x14ac:dyDescent="0.4">
      <c r="A1838">
        <f t="shared" si="87"/>
        <v>92</v>
      </c>
      <c r="B1838">
        <f t="shared" si="88"/>
        <v>2021</v>
      </c>
      <c r="C1838" t="str">
        <f t="shared" si="86"/>
        <v>South Africa</v>
      </c>
      <c r="D1838">
        <f>VLOOKUP($C1838&amp;D$1,Sheet2!$A$2:$W$219,MATCH(Setup!$B1838,Sheet2!$A$1:$W$1,0),FALSE)</f>
        <v>2.2677443305145979</v>
      </c>
      <c r="E1838">
        <f>VLOOKUP($C1838&amp;E$1,Sheet2!$A$2:$W$219,MATCH(Setup!$B1838,Sheet2!$A$1:$W$1,0),FALSE)</f>
        <v>4.7119887114112496E-3</v>
      </c>
    </row>
    <row r="1839" spans="1:5" x14ac:dyDescent="0.4">
      <c r="A1839">
        <f t="shared" si="87"/>
        <v>92</v>
      </c>
      <c r="B1839">
        <f t="shared" si="88"/>
        <v>2022</v>
      </c>
      <c r="C1839" t="str">
        <f t="shared" si="86"/>
        <v>South Africa</v>
      </c>
      <c r="D1839" t="str">
        <f>VLOOKUP($C1839&amp;D$1,Sheet2!$A$2:$W$219,MATCH(Setup!$B1839,Sheet2!$A$1:$W$1,0),FALSE)</f>
        <v/>
      </c>
      <c r="E1839" t="str">
        <f>VLOOKUP($C1839&amp;E$1,Sheet2!$A$2:$W$219,MATCH(Setup!$B1839,Sheet2!$A$1:$W$1,0),FALSE)</f>
        <v/>
      </c>
    </row>
    <row r="1840" spans="1:5" x14ac:dyDescent="0.4">
      <c r="A1840">
        <f t="shared" si="87"/>
        <v>92</v>
      </c>
      <c r="B1840">
        <f t="shared" si="88"/>
        <v>2023</v>
      </c>
      <c r="C1840" t="str">
        <f t="shared" si="86"/>
        <v>South Africa</v>
      </c>
      <c r="D1840" t="str">
        <f>VLOOKUP($C1840&amp;D$1,Sheet2!$A$2:$W$219,MATCH(Setup!$B1840,Sheet2!$A$1:$W$1,0),FALSE)</f>
        <v/>
      </c>
      <c r="E1840" t="str">
        <f>VLOOKUP($C1840&amp;E$1,Sheet2!$A$2:$W$219,MATCH(Setup!$B1840,Sheet2!$A$1:$W$1,0),FALSE)</f>
        <v/>
      </c>
    </row>
    <row r="1841" spans="1:5" x14ac:dyDescent="0.4">
      <c r="A1841">
        <f t="shared" si="87"/>
        <v>92</v>
      </c>
      <c r="B1841">
        <f t="shared" si="88"/>
        <v>2024</v>
      </c>
      <c r="C1841" t="str">
        <f t="shared" si="86"/>
        <v>South Africa</v>
      </c>
      <c r="D1841" t="str">
        <f>VLOOKUP($C1841&amp;D$1,Sheet2!$A$2:$W$219,MATCH(Setup!$B1841,Sheet2!$A$1:$W$1,0),FALSE)</f>
        <v/>
      </c>
      <c r="E1841" t="str">
        <f>VLOOKUP($C1841&amp;E$1,Sheet2!$A$2:$W$219,MATCH(Setup!$B1841,Sheet2!$A$1:$W$1,0),FALSE)</f>
        <v/>
      </c>
    </row>
    <row r="1842" spans="1:5" x14ac:dyDescent="0.4">
      <c r="A1842">
        <f t="shared" si="87"/>
        <v>93</v>
      </c>
      <c r="B1842">
        <f t="shared" si="88"/>
        <v>2005</v>
      </c>
      <c r="C1842" t="str">
        <f t="shared" si="86"/>
        <v>Sri Lanka</v>
      </c>
      <c r="D1842" t="str">
        <f>VLOOKUP($C1842&amp;D$1,Sheet2!$A$2:$W$219,MATCH(Setup!$B1842,Sheet2!$A$1:$W$1,0),FALSE)</f>
        <v/>
      </c>
      <c r="E1842" t="str">
        <f>VLOOKUP($C1842&amp;E$1,Sheet2!$A$2:$W$219,MATCH(Setup!$B1842,Sheet2!$A$1:$W$1,0),FALSE)</f>
        <v/>
      </c>
    </row>
    <row r="1843" spans="1:5" x14ac:dyDescent="0.4">
      <c r="A1843">
        <f t="shared" si="87"/>
        <v>93</v>
      </c>
      <c r="B1843">
        <f t="shared" si="88"/>
        <v>2006</v>
      </c>
      <c r="C1843" t="str">
        <f t="shared" si="86"/>
        <v>Sri Lanka</v>
      </c>
      <c r="D1843" t="str">
        <f>VLOOKUP($C1843&amp;D$1,Sheet2!$A$2:$W$219,MATCH(Setup!$B1843,Sheet2!$A$1:$W$1,0),FALSE)</f>
        <v/>
      </c>
      <c r="E1843" t="str">
        <f>VLOOKUP($C1843&amp;E$1,Sheet2!$A$2:$W$219,MATCH(Setup!$B1843,Sheet2!$A$1:$W$1,0),FALSE)</f>
        <v/>
      </c>
    </row>
    <row r="1844" spans="1:5" x14ac:dyDescent="0.4">
      <c r="A1844">
        <f t="shared" si="87"/>
        <v>93</v>
      </c>
      <c r="B1844">
        <f t="shared" si="88"/>
        <v>2007</v>
      </c>
      <c r="C1844" t="str">
        <f t="shared" si="86"/>
        <v>Sri Lanka</v>
      </c>
      <c r="D1844" t="str">
        <f>VLOOKUP($C1844&amp;D$1,Sheet2!$A$2:$W$219,MATCH(Setup!$B1844,Sheet2!$A$1:$W$1,0),FALSE)</f>
        <v/>
      </c>
      <c r="E1844" t="str">
        <f>VLOOKUP($C1844&amp;E$1,Sheet2!$A$2:$W$219,MATCH(Setup!$B1844,Sheet2!$A$1:$W$1,0),FALSE)</f>
        <v/>
      </c>
    </row>
    <row r="1845" spans="1:5" x14ac:dyDescent="0.4">
      <c r="A1845">
        <f t="shared" si="87"/>
        <v>93</v>
      </c>
      <c r="B1845">
        <f t="shared" si="88"/>
        <v>2008</v>
      </c>
      <c r="C1845" t="str">
        <f t="shared" si="86"/>
        <v>Sri Lanka</v>
      </c>
      <c r="D1845" t="str">
        <f>VLOOKUP($C1845&amp;D$1,Sheet2!$A$2:$W$219,MATCH(Setup!$B1845,Sheet2!$A$1:$W$1,0),FALSE)</f>
        <v/>
      </c>
      <c r="E1845" t="str">
        <f>VLOOKUP($C1845&amp;E$1,Sheet2!$A$2:$W$219,MATCH(Setup!$B1845,Sheet2!$A$1:$W$1,0),FALSE)</f>
        <v/>
      </c>
    </row>
    <row r="1846" spans="1:5" x14ac:dyDescent="0.4">
      <c r="A1846">
        <f t="shared" si="87"/>
        <v>93</v>
      </c>
      <c r="B1846">
        <f t="shared" si="88"/>
        <v>2009</v>
      </c>
      <c r="C1846" t="str">
        <f t="shared" si="86"/>
        <v>Sri Lanka</v>
      </c>
      <c r="D1846" t="str">
        <f>VLOOKUP($C1846&amp;D$1,Sheet2!$A$2:$W$219,MATCH(Setup!$B1846,Sheet2!$A$1:$W$1,0),FALSE)</f>
        <v/>
      </c>
      <c r="E1846" t="str">
        <f>VLOOKUP($C1846&amp;E$1,Sheet2!$A$2:$W$219,MATCH(Setup!$B1846,Sheet2!$A$1:$W$1,0),FALSE)</f>
        <v/>
      </c>
    </row>
    <row r="1847" spans="1:5" x14ac:dyDescent="0.4">
      <c r="A1847">
        <f t="shared" si="87"/>
        <v>93</v>
      </c>
      <c r="B1847">
        <f t="shared" si="88"/>
        <v>2010</v>
      </c>
      <c r="C1847" t="str">
        <f t="shared" si="86"/>
        <v>Sri Lanka</v>
      </c>
      <c r="D1847" t="str">
        <f>VLOOKUP($C1847&amp;D$1,Sheet2!$A$2:$W$219,MATCH(Setup!$B1847,Sheet2!$A$1:$W$1,0),FALSE)</f>
        <v/>
      </c>
      <c r="E1847" t="str">
        <f>VLOOKUP($C1847&amp;E$1,Sheet2!$A$2:$W$219,MATCH(Setup!$B1847,Sheet2!$A$1:$W$1,0),FALSE)</f>
        <v/>
      </c>
    </row>
    <row r="1848" spans="1:5" x14ac:dyDescent="0.4">
      <c r="A1848">
        <f t="shared" si="87"/>
        <v>93</v>
      </c>
      <c r="B1848">
        <f t="shared" si="88"/>
        <v>2011</v>
      </c>
      <c r="C1848" t="str">
        <f t="shared" si="86"/>
        <v>Sri Lanka</v>
      </c>
      <c r="D1848">
        <f>VLOOKUP($C1848&amp;D$1,Sheet2!$A$2:$W$219,MATCH(Setup!$B1848,Sheet2!$A$1:$W$1,0),FALSE)</f>
        <v>5.8987250541498124</v>
      </c>
      <c r="E1848">
        <f>VLOOKUP($C1848&amp;E$1,Sheet2!$A$2:$W$219,MATCH(Setup!$B1848,Sheet2!$A$1:$W$1,0),FALSE)</f>
        <v>-2.3023783984392934E-5</v>
      </c>
    </row>
    <row r="1849" spans="1:5" x14ac:dyDescent="0.4">
      <c r="A1849">
        <f t="shared" si="87"/>
        <v>93</v>
      </c>
      <c r="B1849">
        <f t="shared" si="88"/>
        <v>2012</v>
      </c>
      <c r="C1849" t="str">
        <f t="shared" si="86"/>
        <v>Sri Lanka</v>
      </c>
      <c r="D1849">
        <f>VLOOKUP($C1849&amp;D$1,Sheet2!$A$2:$W$219,MATCH(Setup!$B1849,Sheet2!$A$1:$W$1,0),FALSE)</f>
        <v>6.2821731999252304</v>
      </c>
      <c r="E1849">
        <f>VLOOKUP($C1849&amp;E$1,Sheet2!$A$2:$W$219,MATCH(Setup!$B1849,Sheet2!$A$1:$W$1,0),FALSE)</f>
        <v>1.2103039541520619E-3</v>
      </c>
    </row>
    <row r="1850" spans="1:5" x14ac:dyDescent="0.4">
      <c r="A1850">
        <f t="shared" si="87"/>
        <v>93</v>
      </c>
      <c r="B1850">
        <f t="shared" si="88"/>
        <v>2013</v>
      </c>
      <c r="C1850" t="str">
        <f t="shared" si="86"/>
        <v>Sri Lanka</v>
      </c>
      <c r="D1850">
        <f>VLOOKUP($C1850&amp;D$1,Sheet2!$A$2:$W$219,MATCH(Setup!$B1850,Sheet2!$A$1:$W$1,0),FALSE)</f>
        <v>6.9027310151040178</v>
      </c>
      <c r="E1850">
        <f>VLOOKUP($C1850&amp;E$1,Sheet2!$A$2:$W$219,MATCH(Setup!$B1850,Sheet2!$A$1:$W$1,0),FALSE)</f>
        <v>3.0901800071873493E-3</v>
      </c>
    </row>
    <row r="1851" spans="1:5" x14ac:dyDescent="0.4">
      <c r="A1851">
        <f t="shared" si="87"/>
        <v>93</v>
      </c>
      <c r="B1851">
        <f t="shared" si="88"/>
        <v>2014</v>
      </c>
      <c r="C1851" t="str">
        <f t="shared" si="86"/>
        <v>Sri Lanka</v>
      </c>
      <c r="D1851">
        <f>VLOOKUP($C1851&amp;D$1,Sheet2!$A$2:$W$219,MATCH(Setup!$B1851,Sheet2!$A$1:$W$1,0),FALSE)</f>
        <v>5.7224220049341472</v>
      </c>
      <c r="E1851">
        <f>VLOOKUP($C1851&amp;E$1,Sheet2!$A$2:$W$219,MATCH(Setup!$B1851,Sheet2!$A$1:$W$1,0),FALSE)</f>
        <v>1.6005739126730523E-3</v>
      </c>
    </row>
    <row r="1852" spans="1:5" x14ac:dyDescent="0.4">
      <c r="A1852">
        <f t="shared" si="87"/>
        <v>93</v>
      </c>
      <c r="B1852">
        <f t="shared" si="88"/>
        <v>2015</v>
      </c>
      <c r="C1852" t="str">
        <f t="shared" si="86"/>
        <v>Sri Lanka</v>
      </c>
      <c r="D1852">
        <f>VLOOKUP($C1852&amp;D$1,Sheet2!$A$2:$W$219,MATCH(Setup!$B1852,Sheet2!$A$1:$W$1,0),FALSE)</f>
        <v>6.0621001332310858</v>
      </c>
      <c r="E1852">
        <f>VLOOKUP($C1852&amp;E$1,Sheet2!$A$2:$W$219,MATCH(Setup!$B1852,Sheet2!$A$1:$W$1,0),FALSE)</f>
        <v>2.3318190438093114E-3</v>
      </c>
    </row>
    <row r="1853" spans="1:5" x14ac:dyDescent="0.4">
      <c r="A1853">
        <f t="shared" si="87"/>
        <v>93</v>
      </c>
      <c r="B1853">
        <f t="shared" si="88"/>
        <v>2016</v>
      </c>
      <c r="C1853" t="str">
        <f t="shared" si="86"/>
        <v>Sri Lanka</v>
      </c>
      <c r="D1853">
        <f>VLOOKUP($C1853&amp;D$1,Sheet2!$A$2:$W$219,MATCH(Setup!$B1853,Sheet2!$A$1:$W$1,0),FALSE)</f>
        <v>7.3573651343297515</v>
      </c>
      <c r="E1853">
        <f>VLOOKUP($C1853&amp;E$1,Sheet2!$A$2:$W$219,MATCH(Setup!$B1853,Sheet2!$A$1:$W$1,0),FALSE)</f>
        <v>1.2439177958737137E-3</v>
      </c>
    </row>
    <row r="1854" spans="1:5" x14ac:dyDescent="0.4">
      <c r="A1854">
        <f t="shared" si="87"/>
        <v>93</v>
      </c>
      <c r="B1854">
        <f t="shared" si="88"/>
        <v>2017</v>
      </c>
      <c r="C1854" t="str">
        <f t="shared" si="86"/>
        <v>Sri Lanka</v>
      </c>
      <c r="D1854">
        <f>VLOOKUP($C1854&amp;D$1,Sheet2!$A$2:$W$219,MATCH(Setup!$B1854,Sheet2!$A$1:$W$1,0),FALSE)</f>
        <v>7.9807402204575748</v>
      </c>
      <c r="E1854">
        <f>VLOOKUP($C1854&amp;E$1,Sheet2!$A$2:$W$219,MATCH(Setup!$B1854,Sheet2!$A$1:$W$1,0),FALSE)</f>
        <v>1.9005106534203777E-3</v>
      </c>
    </row>
    <row r="1855" spans="1:5" x14ac:dyDescent="0.4">
      <c r="A1855">
        <f t="shared" si="87"/>
        <v>93</v>
      </c>
      <c r="B1855">
        <f t="shared" si="88"/>
        <v>2018</v>
      </c>
      <c r="C1855" t="str">
        <f t="shared" si="86"/>
        <v>Sri Lanka</v>
      </c>
      <c r="D1855">
        <f>VLOOKUP($C1855&amp;D$1,Sheet2!$A$2:$W$219,MATCH(Setup!$B1855,Sheet2!$A$1:$W$1,0),FALSE)</f>
        <v>7.5076053440016173</v>
      </c>
      <c r="E1855">
        <f>VLOOKUP($C1855&amp;E$1,Sheet2!$A$2:$W$219,MATCH(Setup!$B1855,Sheet2!$A$1:$W$1,0),FALSE)</f>
        <v>3.5834340096642329E-3</v>
      </c>
    </row>
    <row r="1856" spans="1:5" x14ac:dyDescent="0.4">
      <c r="A1856">
        <f t="shared" si="87"/>
        <v>93</v>
      </c>
      <c r="B1856">
        <f t="shared" si="88"/>
        <v>2019</v>
      </c>
      <c r="C1856" t="str">
        <f t="shared" si="86"/>
        <v>Sri Lanka</v>
      </c>
      <c r="D1856">
        <f>VLOOKUP($C1856&amp;D$1,Sheet2!$A$2:$W$219,MATCH(Setup!$B1856,Sheet2!$A$1:$W$1,0),FALSE)</f>
        <v>9.1579024701368841</v>
      </c>
      <c r="E1856">
        <f>VLOOKUP($C1856&amp;E$1,Sheet2!$A$2:$W$219,MATCH(Setup!$B1856,Sheet2!$A$1:$W$1,0),FALSE)</f>
        <v>4.8776390201313103E-3</v>
      </c>
    </row>
    <row r="1857" spans="1:5" x14ac:dyDescent="0.4">
      <c r="A1857">
        <f t="shared" si="87"/>
        <v>93</v>
      </c>
      <c r="B1857">
        <f t="shared" si="88"/>
        <v>2020</v>
      </c>
      <c r="C1857" t="str">
        <f t="shared" si="86"/>
        <v>Sri Lanka</v>
      </c>
      <c r="D1857">
        <f>VLOOKUP($C1857&amp;D$1,Sheet2!$A$2:$W$219,MATCH(Setup!$B1857,Sheet2!$A$1:$W$1,0),FALSE)</f>
        <v>8.1706610980168666</v>
      </c>
      <c r="E1857">
        <f>VLOOKUP($C1857&amp;E$1,Sheet2!$A$2:$W$219,MATCH(Setup!$B1857,Sheet2!$A$1:$W$1,0),FALSE)</f>
        <v>5.7286805222073198E-3</v>
      </c>
    </row>
    <row r="1858" spans="1:5" x14ac:dyDescent="0.4">
      <c r="A1858">
        <f t="shared" si="87"/>
        <v>93</v>
      </c>
      <c r="B1858">
        <f t="shared" si="88"/>
        <v>2021</v>
      </c>
      <c r="C1858" t="str">
        <f t="shared" si="86"/>
        <v>Sri Lanka</v>
      </c>
      <c r="D1858">
        <f>VLOOKUP($C1858&amp;D$1,Sheet2!$A$2:$W$219,MATCH(Setup!$B1858,Sheet2!$A$1:$W$1,0),FALSE)</f>
        <v>7.1942734821766638</v>
      </c>
      <c r="E1858">
        <f>VLOOKUP($C1858&amp;E$1,Sheet2!$A$2:$W$219,MATCH(Setup!$B1858,Sheet2!$A$1:$W$1,0),FALSE)</f>
        <v>5.8657479328291465E-3</v>
      </c>
    </row>
    <row r="1859" spans="1:5" x14ac:dyDescent="0.4">
      <c r="A1859">
        <f t="shared" si="87"/>
        <v>93</v>
      </c>
      <c r="B1859">
        <f t="shared" si="88"/>
        <v>2022</v>
      </c>
      <c r="C1859" t="str">
        <f t="shared" ref="C1859:C1922" si="89">VLOOKUP(A1859,$G$5:$H$114,2,FALSE)</f>
        <v>Sri Lanka</v>
      </c>
      <c r="D1859">
        <f>VLOOKUP($C1859&amp;D$1,Sheet2!$A$2:$W$219,MATCH(Setup!$B1859,Sheet2!$A$1:$W$1,0),FALSE)</f>
        <v>7.4114952807852124</v>
      </c>
      <c r="E1859">
        <f>VLOOKUP($C1859&amp;E$1,Sheet2!$A$2:$W$219,MATCH(Setup!$B1859,Sheet2!$A$1:$W$1,0),FALSE)</f>
        <v>2.4146174032706923E-2</v>
      </c>
    </row>
    <row r="1860" spans="1:5" x14ac:dyDescent="0.4">
      <c r="A1860">
        <f t="shared" si="87"/>
        <v>93</v>
      </c>
      <c r="B1860">
        <f t="shared" si="88"/>
        <v>2023</v>
      </c>
      <c r="C1860" t="str">
        <f t="shared" si="89"/>
        <v>Sri Lanka</v>
      </c>
      <c r="D1860" t="str">
        <f>VLOOKUP($C1860&amp;D$1,Sheet2!$A$2:$W$219,MATCH(Setup!$B1860,Sheet2!$A$1:$W$1,0),FALSE)</f>
        <v/>
      </c>
      <c r="E1860" t="str">
        <f>VLOOKUP($C1860&amp;E$1,Sheet2!$A$2:$W$219,MATCH(Setup!$B1860,Sheet2!$A$1:$W$1,0),FALSE)</f>
        <v/>
      </c>
    </row>
    <row r="1861" spans="1:5" x14ac:dyDescent="0.4">
      <c r="A1861">
        <f t="shared" si="87"/>
        <v>93</v>
      </c>
      <c r="B1861">
        <f t="shared" si="88"/>
        <v>2024</v>
      </c>
      <c r="C1861" t="str">
        <f t="shared" si="89"/>
        <v>Sri Lanka</v>
      </c>
      <c r="D1861" t="str">
        <f>VLOOKUP($C1861&amp;D$1,Sheet2!$A$2:$W$219,MATCH(Setup!$B1861,Sheet2!$A$1:$W$1,0),FALSE)</f>
        <v/>
      </c>
      <c r="E1861" t="str">
        <f>VLOOKUP($C1861&amp;E$1,Sheet2!$A$2:$W$219,MATCH(Setup!$B1861,Sheet2!$A$1:$W$1,0),FALSE)</f>
        <v/>
      </c>
    </row>
    <row r="1862" spans="1:5" x14ac:dyDescent="0.4">
      <c r="A1862">
        <f t="shared" si="87"/>
        <v>94</v>
      </c>
      <c r="B1862">
        <f t="shared" si="88"/>
        <v>2005</v>
      </c>
      <c r="C1862" t="str">
        <f t="shared" si="89"/>
        <v>Sweden</v>
      </c>
      <c r="D1862" t="str">
        <f>VLOOKUP($C1862&amp;D$1,Sheet2!$A$2:$W$219,MATCH(Setup!$B1862,Sheet2!$A$1:$W$1,0),FALSE)</f>
        <v/>
      </c>
      <c r="E1862" t="str">
        <f>VLOOKUP($C1862&amp;E$1,Sheet2!$A$2:$W$219,MATCH(Setup!$B1862,Sheet2!$A$1:$W$1,0),FALSE)</f>
        <v/>
      </c>
    </row>
    <row r="1863" spans="1:5" x14ac:dyDescent="0.4">
      <c r="A1863">
        <f t="shared" si="87"/>
        <v>94</v>
      </c>
      <c r="B1863">
        <f t="shared" si="88"/>
        <v>2006</v>
      </c>
      <c r="C1863" t="str">
        <f t="shared" si="89"/>
        <v>Sweden</v>
      </c>
      <c r="D1863" t="str">
        <f>VLOOKUP($C1863&amp;D$1,Sheet2!$A$2:$W$219,MATCH(Setup!$B1863,Sheet2!$A$1:$W$1,0),FALSE)</f>
        <v/>
      </c>
      <c r="E1863" t="str">
        <f>VLOOKUP($C1863&amp;E$1,Sheet2!$A$2:$W$219,MATCH(Setup!$B1863,Sheet2!$A$1:$W$1,0),FALSE)</f>
        <v/>
      </c>
    </row>
    <row r="1864" spans="1:5" x14ac:dyDescent="0.4">
      <c r="A1864">
        <f t="shared" si="87"/>
        <v>94</v>
      </c>
      <c r="B1864">
        <f t="shared" si="88"/>
        <v>2007</v>
      </c>
      <c r="C1864" t="str">
        <f t="shared" si="89"/>
        <v>Sweden</v>
      </c>
      <c r="D1864" t="str">
        <f>VLOOKUP($C1864&amp;D$1,Sheet2!$A$2:$W$219,MATCH(Setup!$B1864,Sheet2!$A$1:$W$1,0),FALSE)</f>
        <v/>
      </c>
      <c r="E1864" t="str">
        <f>VLOOKUP($C1864&amp;E$1,Sheet2!$A$2:$W$219,MATCH(Setup!$B1864,Sheet2!$A$1:$W$1,0),FALSE)</f>
        <v/>
      </c>
    </row>
    <row r="1865" spans="1:5" x14ac:dyDescent="0.4">
      <c r="A1865">
        <f t="shared" si="87"/>
        <v>94</v>
      </c>
      <c r="B1865">
        <f t="shared" si="88"/>
        <v>2008</v>
      </c>
      <c r="C1865" t="str">
        <f t="shared" si="89"/>
        <v>Sweden</v>
      </c>
      <c r="D1865" t="str">
        <f>VLOOKUP($C1865&amp;D$1,Sheet2!$A$2:$W$219,MATCH(Setup!$B1865,Sheet2!$A$1:$W$1,0),FALSE)</f>
        <v/>
      </c>
      <c r="E1865" t="str">
        <f>VLOOKUP($C1865&amp;E$1,Sheet2!$A$2:$W$219,MATCH(Setup!$B1865,Sheet2!$A$1:$W$1,0),FALSE)</f>
        <v/>
      </c>
    </row>
    <row r="1866" spans="1:5" x14ac:dyDescent="0.4">
      <c r="A1866">
        <f t="shared" si="87"/>
        <v>94</v>
      </c>
      <c r="B1866">
        <f t="shared" si="88"/>
        <v>2009</v>
      </c>
      <c r="C1866" t="str">
        <f t="shared" si="89"/>
        <v>Sweden</v>
      </c>
      <c r="D1866" t="str">
        <f>VLOOKUP($C1866&amp;D$1,Sheet2!$A$2:$W$219,MATCH(Setup!$B1866,Sheet2!$A$1:$W$1,0),FALSE)</f>
        <v/>
      </c>
      <c r="E1866" t="str">
        <f>VLOOKUP($C1866&amp;E$1,Sheet2!$A$2:$W$219,MATCH(Setup!$B1866,Sheet2!$A$1:$W$1,0),FALSE)</f>
        <v/>
      </c>
    </row>
    <row r="1867" spans="1:5" x14ac:dyDescent="0.4">
      <c r="A1867">
        <f t="shared" si="87"/>
        <v>94</v>
      </c>
      <c r="B1867">
        <f t="shared" si="88"/>
        <v>2010</v>
      </c>
      <c r="C1867" t="str">
        <f t="shared" si="89"/>
        <v>Sweden</v>
      </c>
      <c r="D1867" t="str">
        <f>VLOOKUP($C1867&amp;D$1,Sheet2!$A$2:$W$219,MATCH(Setup!$B1867,Sheet2!$A$1:$W$1,0),FALSE)</f>
        <v/>
      </c>
      <c r="E1867" t="str">
        <f>VLOOKUP($C1867&amp;E$1,Sheet2!$A$2:$W$219,MATCH(Setup!$B1867,Sheet2!$A$1:$W$1,0),FALSE)</f>
        <v/>
      </c>
    </row>
    <row r="1868" spans="1:5" x14ac:dyDescent="0.4">
      <c r="A1868">
        <f t="shared" ref="A1868:A1931" si="90">A1848+1</f>
        <v>94</v>
      </c>
      <c r="B1868">
        <f t="shared" ref="B1868:B1931" si="91">B1848</f>
        <v>2011</v>
      </c>
      <c r="C1868" t="str">
        <f t="shared" si="89"/>
        <v>Sweden</v>
      </c>
      <c r="D1868" t="str">
        <f>VLOOKUP($C1868&amp;D$1,Sheet2!$A$2:$W$219,MATCH(Setup!$B1868,Sheet2!$A$1:$W$1,0),FALSE)</f>
        <v/>
      </c>
      <c r="E1868" t="str">
        <f>VLOOKUP($C1868&amp;E$1,Sheet2!$A$2:$W$219,MATCH(Setup!$B1868,Sheet2!$A$1:$W$1,0),FALSE)</f>
        <v/>
      </c>
    </row>
    <row r="1869" spans="1:5" x14ac:dyDescent="0.4">
      <c r="A1869">
        <f t="shared" si="90"/>
        <v>94</v>
      </c>
      <c r="B1869">
        <f t="shared" si="91"/>
        <v>2012</v>
      </c>
      <c r="C1869" t="str">
        <f t="shared" si="89"/>
        <v>Sweden</v>
      </c>
      <c r="D1869" t="str">
        <f>VLOOKUP($C1869&amp;D$1,Sheet2!$A$2:$W$219,MATCH(Setup!$B1869,Sheet2!$A$1:$W$1,0),FALSE)</f>
        <v/>
      </c>
      <c r="E1869" t="str">
        <f>VLOOKUP($C1869&amp;E$1,Sheet2!$A$2:$W$219,MATCH(Setup!$B1869,Sheet2!$A$1:$W$1,0),FALSE)</f>
        <v/>
      </c>
    </row>
    <row r="1870" spans="1:5" x14ac:dyDescent="0.4">
      <c r="A1870">
        <f t="shared" si="90"/>
        <v>94</v>
      </c>
      <c r="B1870">
        <f t="shared" si="91"/>
        <v>2013</v>
      </c>
      <c r="C1870" t="str">
        <f t="shared" si="89"/>
        <v>Sweden</v>
      </c>
      <c r="D1870" t="str">
        <f>VLOOKUP($C1870&amp;D$1,Sheet2!$A$2:$W$219,MATCH(Setup!$B1870,Sheet2!$A$1:$W$1,0),FALSE)</f>
        <v/>
      </c>
      <c r="E1870" t="str">
        <f>VLOOKUP($C1870&amp;E$1,Sheet2!$A$2:$W$219,MATCH(Setup!$B1870,Sheet2!$A$1:$W$1,0),FALSE)</f>
        <v/>
      </c>
    </row>
    <row r="1871" spans="1:5" x14ac:dyDescent="0.4">
      <c r="A1871">
        <f t="shared" si="90"/>
        <v>94</v>
      </c>
      <c r="B1871">
        <f t="shared" si="91"/>
        <v>2014</v>
      </c>
      <c r="C1871" t="str">
        <f t="shared" si="89"/>
        <v>Sweden</v>
      </c>
      <c r="D1871" t="str">
        <f>VLOOKUP($C1871&amp;D$1,Sheet2!$A$2:$W$219,MATCH(Setup!$B1871,Sheet2!$A$1:$W$1,0),FALSE)</f>
        <v/>
      </c>
      <c r="E1871" t="str">
        <f>VLOOKUP($C1871&amp;E$1,Sheet2!$A$2:$W$219,MATCH(Setup!$B1871,Sheet2!$A$1:$W$1,0),FALSE)</f>
        <v/>
      </c>
    </row>
    <row r="1872" spans="1:5" x14ac:dyDescent="0.4">
      <c r="A1872">
        <f t="shared" si="90"/>
        <v>94</v>
      </c>
      <c r="B1872">
        <f t="shared" si="91"/>
        <v>2015</v>
      </c>
      <c r="C1872" t="str">
        <f t="shared" si="89"/>
        <v>Sweden</v>
      </c>
      <c r="D1872" t="str">
        <f>VLOOKUP($C1872&amp;D$1,Sheet2!$A$2:$W$219,MATCH(Setup!$B1872,Sheet2!$A$1:$W$1,0),FALSE)</f>
        <v/>
      </c>
      <c r="E1872" t="str">
        <f>VLOOKUP($C1872&amp;E$1,Sheet2!$A$2:$W$219,MATCH(Setup!$B1872,Sheet2!$A$1:$W$1,0),FALSE)</f>
        <v/>
      </c>
    </row>
    <row r="1873" spans="1:5" x14ac:dyDescent="0.4">
      <c r="A1873">
        <f t="shared" si="90"/>
        <v>94</v>
      </c>
      <c r="B1873">
        <f t="shared" si="91"/>
        <v>2016</v>
      </c>
      <c r="C1873" t="str">
        <f t="shared" si="89"/>
        <v>Sweden</v>
      </c>
      <c r="D1873">
        <f>VLOOKUP($C1873&amp;D$1,Sheet2!$A$2:$W$219,MATCH(Setup!$B1873,Sheet2!$A$1:$W$1,0),FALSE)</f>
        <v>2.243806305165077</v>
      </c>
      <c r="E1873">
        <f>VLOOKUP($C1873&amp;E$1,Sheet2!$A$2:$W$219,MATCH(Setup!$B1873,Sheet2!$A$1:$W$1,0),FALSE)</f>
        <v>1.2548168681906441E-3</v>
      </c>
    </row>
    <row r="1874" spans="1:5" x14ac:dyDescent="0.4">
      <c r="A1874">
        <f t="shared" si="90"/>
        <v>94</v>
      </c>
      <c r="B1874">
        <f t="shared" si="91"/>
        <v>2017</v>
      </c>
      <c r="C1874" t="str">
        <f t="shared" si="89"/>
        <v>Sweden</v>
      </c>
      <c r="D1874">
        <f>VLOOKUP($C1874&amp;D$1,Sheet2!$A$2:$W$219,MATCH(Setup!$B1874,Sheet2!$A$1:$W$1,0),FALSE)</f>
        <v>2.296885639907138</v>
      </c>
      <c r="E1874">
        <f>VLOOKUP($C1874&amp;E$1,Sheet2!$A$2:$W$219,MATCH(Setup!$B1874,Sheet2!$A$1:$W$1,0),FALSE)</f>
        <v>8.1459827174535726E-4</v>
      </c>
    </row>
    <row r="1875" spans="1:5" x14ac:dyDescent="0.4">
      <c r="A1875">
        <f t="shared" si="90"/>
        <v>94</v>
      </c>
      <c r="B1875">
        <f t="shared" si="91"/>
        <v>2018</v>
      </c>
      <c r="C1875" t="str">
        <f t="shared" si="89"/>
        <v>Sweden</v>
      </c>
      <c r="D1875">
        <f>VLOOKUP($C1875&amp;D$1,Sheet2!$A$2:$W$219,MATCH(Setup!$B1875,Sheet2!$A$1:$W$1,0),FALSE)</f>
        <v>2.5815245481343516</v>
      </c>
      <c r="E1875">
        <f>VLOOKUP($C1875&amp;E$1,Sheet2!$A$2:$W$219,MATCH(Setup!$B1875,Sheet2!$A$1:$W$1,0),FALSE)</f>
        <v>4.5031510071769857E-4</v>
      </c>
    </row>
    <row r="1876" spans="1:5" x14ac:dyDescent="0.4">
      <c r="A1876">
        <f t="shared" si="90"/>
        <v>94</v>
      </c>
      <c r="B1876">
        <f t="shared" si="91"/>
        <v>2019</v>
      </c>
      <c r="C1876" t="str">
        <f t="shared" si="89"/>
        <v>Sweden</v>
      </c>
      <c r="D1876">
        <f>VLOOKUP($C1876&amp;D$1,Sheet2!$A$2:$W$219,MATCH(Setup!$B1876,Sheet2!$A$1:$W$1,0),FALSE)</f>
        <v>2.2151560935416144</v>
      </c>
      <c r="E1876">
        <f>VLOOKUP($C1876&amp;E$1,Sheet2!$A$2:$W$219,MATCH(Setup!$B1876,Sheet2!$A$1:$W$1,0),FALSE)</f>
        <v>6.9112694810869531E-4</v>
      </c>
    </row>
    <row r="1877" spans="1:5" x14ac:dyDescent="0.4">
      <c r="A1877">
        <f t="shared" si="90"/>
        <v>94</v>
      </c>
      <c r="B1877">
        <f t="shared" si="91"/>
        <v>2020</v>
      </c>
      <c r="C1877" t="str">
        <f t="shared" si="89"/>
        <v>Sweden</v>
      </c>
      <c r="D1877">
        <f>VLOOKUP($C1877&amp;D$1,Sheet2!$A$2:$W$219,MATCH(Setup!$B1877,Sheet2!$A$1:$W$1,0),FALSE)</f>
        <v>1.9840055882258554</v>
      </c>
      <c r="E1877">
        <f>VLOOKUP($C1877&amp;E$1,Sheet2!$A$2:$W$219,MATCH(Setup!$B1877,Sheet2!$A$1:$W$1,0),FALSE)</f>
        <v>3.0628982994889776E-3</v>
      </c>
    </row>
    <row r="1878" spans="1:5" x14ac:dyDescent="0.4">
      <c r="A1878">
        <f t="shared" si="90"/>
        <v>94</v>
      </c>
      <c r="B1878">
        <f t="shared" si="91"/>
        <v>2021</v>
      </c>
      <c r="C1878" t="str">
        <f t="shared" si="89"/>
        <v>Sweden</v>
      </c>
      <c r="D1878">
        <f>VLOOKUP($C1878&amp;D$1,Sheet2!$A$2:$W$219,MATCH(Setup!$B1878,Sheet2!$A$1:$W$1,0),FALSE)</f>
        <v>1.535808161574435</v>
      </c>
      <c r="E1878">
        <f>VLOOKUP($C1878&amp;E$1,Sheet2!$A$2:$W$219,MATCH(Setup!$B1878,Sheet2!$A$1:$W$1,0),FALSE)</f>
        <v>3.6585303936231416E-4</v>
      </c>
    </row>
    <row r="1879" spans="1:5" x14ac:dyDescent="0.4">
      <c r="A1879">
        <f t="shared" si="90"/>
        <v>94</v>
      </c>
      <c r="B1879">
        <f t="shared" si="91"/>
        <v>2022</v>
      </c>
      <c r="C1879" t="str">
        <f t="shared" si="89"/>
        <v>Sweden</v>
      </c>
      <c r="D1879">
        <f>VLOOKUP($C1879&amp;D$1,Sheet2!$A$2:$W$219,MATCH(Setup!$B1879,Sheet2!$A$1:$W$1,0),FALSE)</f>
        <v>2.3659574468085105</v>
      </c>
      <c r="E1879">
        <f>VLOOKUP($C1879&amp;E$1,Sheet2!$A$2:$W$219,MATCH(Setup!$B1879,Sheet2!$A$1:$W$1,0),FALSE)</f>
        <v>1.2908283747383703E-3</v>
      </c>
    </row>
    <row r="1880" spans="1:5" x14ac:dyDescent="0.4">
      <c r="A1880">
        <f t="shared" si="90"/>
        <v>94</v>
      </c>
      <c r="B1880">
        <f t="shared" si="91"/>
        <v>2023</v>
      </c>
      <c r="C1880" t="str">
        <f t="shared" si="89"/>
        <v>Sweden</v>
      </c>
      <c r="D1880">
        <f>VLOOKUP($C1880&amp;D$1,Sheet2!$A$2:$W$219,MATCH(Setup!$B1880,Sheet2!$A$1:$W$1,0),FALSE)</f>
        <v>4.8455322018657974</v>
      </c>
      <c r="E1880">
        <f>VLOOKUP($C1880&amp;E$1,Sheet2!$A$2:$W$219,MATCH(Setup!$B1880,Sheet2!$A$1:$W$1,0),FALSE)</f>
        <v>3.9868619379642946E-4</v>
      </c>
    </row>
    <row r="1881" spans="1:5" x14ac:dyDescent="0.4">
      <c r="A1881">
        <f t="shared" si="90"/>
        <v>94</v>
      </c>
      <c r="B1881">
        <f t="shared" si="91"/>
        <v>2024</v>
      </c>
      <c r="C1881" t="str">
        <f t="shared" si="89"/>
        <v>Sweden</v>
      </c>
      <c r="D1881" t="str">
        <f>VLOOKUP($C1881&amp;D$1,Sheet2!$A$2:$W$219,MATCH(Setup!$B1881,Sheet2!$A$1:$W$1,0),FALSE)</f>
        <v/>
      </c>
      <c r="E1881" t="str">
        <f>VLOOKUP($C1881&amp;E$1,Sheet2!$A$2:$W$219,MATCH(Setup!$B1881,Sheet2!$A$1:$W$1,0),FALSE)</f>
        <v/>
      </c>
    </row>
    <row r="1882" spans="1:5" x14ac:dyDescent="0.4">
      <c r="A1882">
        <f t="shared" si="90"/>
        <v>95</v>
      </c>
      <c r="B1882">
        <f t="shared" si="91"/>
        <v>2005</v>
      </c>
      <c r="C1882" t="str">
        <f t="shared" si="89"/>
        <v>Switzerland</v>
      </c>
      <c r="D1882">
        <f>VLOOKUP($C1882&amp;D$1,Sheet2!$A$2:$W$219,MATCH(Setup!$B1882,Sheet2!$A$1:$W$1,0),FALSE)</f>
        <v>1.4297938872847196</v>
      </c>
      <c r="E1882">
        <f>VLOOKUP($C1882&amp;E$1,Sheet2!$A$2:$W$219,MATCH(Setup!$B1882,Sheet2!$A$1:$W$1,0),FALSE)</f>
        <v>1.7227792708270357E-3</v>
      </c>
    </row>
    <row r="1883" spans="1:5" x14ac:dyDescent="0.4">
      <c r="A1883">
        <f t="shared" si="90"/>
        <v>95</v>
      </c>
      <c r="B1883">
        <f t="shared" si="91"/>
        <v>2006</v>
      </c>
      <c r="C1883" t="str">
        <f t="shared" si="89"/>
        <v>Switzerland</v>
      </c>
      <c r="D1883">
        <f>VLOOKUP($C1883&amp;D$1,Sheet2!$A$2:$W$219,MATCH(Setup!$B1883,Sheet2!$A$1:$W$1,0),FALSE)</f>
        <v>1.9080845333457999</v>
      </c>
      <c r="E1883">
        <f>VLOOKUP($C1883&amp;E$1,Sheet2!$A$2:$W$219,MATCH(Setup!$B1883,Sheet2!$A$1:$W$1,0),FALSE)</f>
        <v>1.5629938595383632E-3</v>
      </c>
    </row>
    <row r="1884" spans="1:5" x14ac:dyDescent="0.4">
      <c r="A1884">
        <f t="shared" si="90"/>
        <v>95</v>
      </c>
      <c r="B1884">
        <f t="shared" si="91"/>
        <v>2007</v>
      </c>
      <c r="C1884" t="str">
        <f t="shared" si="89"/>
        <v>Switzerland</v>
      </c>
      <c r="D1884">
        <f>VLOOKUP($C1884&amp;D$1,Sheet2!$A$2:$W$219,MATCH(Setup!$B1884,Sheet2!$A$1:$W$1,0),FALSE)</f>
        <v>2.3080989968855716</v>
      </c>
      <c r="E1884">
        <f>VLOOKUP($C1884&amp;E$1,Sheet2!$A$2:$W$219,MATCH(Setup!$B1884,Sheet2!$A$1:$W$1,0),FALSE)</f>
        <v>4.4894346581813623E-3</v>
      </c>
    </row>
    <row r="1885" spans="1:5" x14ac:dyDescent="0.4">
      <c r="A1885">
        <f t="shared" si="90"/>
        <v>95</v>
      </c>
      <c r="B1885">
        <f t="shared" si="91"/>
        <v>2008</v>
      </c>
      <c r="C1885" t="str">
        <f t="shared" si="89"/>
        <v>Switzerland</v>
      </c>
      <c r="D1885">
        <f>VLOOKUP($C1885&amp;D$1,Sheet2!$A$2:$W$219,MATCH(Setup!$B1885,Sheet2!$A$1:$W$1,0),FALSE)</f>
        <v>2.8804629323935917</v>
      </c>
      <c r="E1885">
        <f>VLOOKUP($C1885&amp;E$1,Sheet2!$A$2:$W$219,MATCH(Setup!$B1885,Sheet2!$A$1:$W$1,0),FALSE)</f>
        <v>1.3012905707369741E-2</v>
      </c>
    </row>
    <row r="1886" spans="1:5" x14ac:dyDescent="0.4">
      <c r="A1886">
        <f t="shared" si="90"/>
        <v>95</v>
      </c>
      <c r="B1886">
        <f t="shared" si="91"/>
        <v>2009</v>
      </c>
      <c r="C1886" t="str">
        <f t="shared" si="89"/>
        <v>Switzerland</v>
      </c>
      <c r="D1886">
        <f>VLOOKUP($C1886&amp;D$1,Sheet2!$A$2:$W$219,MATCH(Setup!$B1886,Sheet2!$A$1:$W$1,0),FALSE)</f>
        <v>1.2316346383919941</v>
      </c>
      <c r="E1886">
        <f>VLOOKUP($C1886&amp;E$1,Sheet2!$A$2:$W$219,MATCH(Setup!$B1886,Sheet2!$A$1:$W$1,0),FALSE)</f>
        <v>3.5500380086962821E-3</v>
      </c>
    </row>
    <row r="1887" spans="1:5" x14ac:dyDescent="0.4">
      <c r="A1887">
        <f t="shared" si="90"/>
        <v>95</v>
      </c>
      <c r="B1887">
        <f t="shared" si="91"/>
        <v>2010</v>
      </c>
      <c r="C1887" t="str">
        <f t="shared" si="89"/>
        <v>Switzerland</v>
      </c>
      <c r="D1887">
        <f>VLOOKUP($C1887&amp;D$1,Sheet2!$A$2:$W$219,MATCH(Setup!$B1887,Sheet2!$A$1:$W$1,0),FALSE)</f>
        <v>0.86250018617894364</v>
      </c>
      <c r="E1887">
        <f>VLOOKUP($C1887&amp;E$1,Sheet2!$A$2:$W$219,MATCH(Setup!$B1887,Sheet2!$A$1:$W$1,0),FALSE)</f>
        <v>4.1426033051011335E-3</v>
      </c>
    </row>
    <row r="1888" spans="1:5" x14ac:dyDescent="0.4">
      <c r="A1888">
        <f t="shared" si="90"/>
        <v>95</v>
      </c>
      <c r="B1888">
        <f t="shared" si="91"/>
        <v>2011</v>
      </c>
      <c r="C1888" t="str">
        <f t="shared" si="89"/>
        <v>Switzerland</v>
      </c>
      <c r="D1888">
        <f>VLOOKUP($C1888&amp;D$1,Sheet2!$A$2:$W$219,MATCH(Setup!$B1888,Sheet2!$A$1:$W$1,0),FALSE)</f>
        <v>0.99791666836580672</v>
      </c>
      <c r="E1888">
        <f>VLOOKUP($C1888&amp;E$1,Sheet2!$A$2:$W$219,MATCH(Setup!$B1888,Sheet2!$A$1:$W$1,0),FALSE)</f>
        <v>2.0189552306649908E-3</v>
      </c>
    </row>
    <row r="1889" spans="1:5" x14ac:dyDescent="0.4">
      <c r="A1889">
        <f t="shared" si="90"/>
        <v>95</v>
      </c>
      <c r="B1889">
        <f t="shared" si="91"/>
        <v>2012</v>
      </c>
      <c r="C1889" t="str">
        <f t="shared" si="89"/>
        <v>Switzerland</v>
      </c>
      <c r="D1889">
        <f>VLOOKUP($C1889&amp;D$1,Sheet2!$A$2:$W$219,MATCH(Setup!$B1889,Sheet2!$A$1:$W$1,0),FALSE)</f>
        <v>1.0483974174251041</v>
      </c>
      <c r="E1889">
        <f>VLOOKUP($C1889&amp;E$1,Sheet2!$A$2:$W$219,MATCH(Setup!$B1889,Sheet2!$A$1:$W$1,0),FALSE)</f>
        <v>5.0228942018017983E-3</v>
      </c>
    </row>
    <row r="1890" spans="1:5" x14ac:dyDescent="0.4">
      <c r="A1890">
        <f t="shared" si="90"/>
        <v>95</v>
      </c>
      <c r="B1890">
        <f t="shared" si="91"/>
        <v>2013</v>
      </c>
      <c r="C1890" t="str">
        <f t="shared" si="89"/>
        <v>Switzerland</v>
      </c>
      <c r="D1890">
        <f>VLOOKUP($C1890&amp;D$1,Sheet2!$A$2:$W$219,MATCH(Setup!$B1890,Sheet2!$A$1:$W$1,0),FALSE)</f>
        <v>0.82254775786750245</v>
      </c>
      <c r="E1890">
        <f>VLOOKUP($C1890&amp;E$1,Sheet2!$A$2:$W$219,MATCH(Setup!$B1890,Sheet2!$A$1:$W$1,0),FALSE)</f>
        <v>4.2437246527994152E-3</v>
      </c>
    </row>
    <row r="1891" spans="1:5" x14ac:dyDescent="0.4">
      <c r="A1891">
        <f t="shared" si="90"/>
        <v>95</v>
      </c>
      <c r="B1891">
        <f t="shared" si="91"/>
        <v>2014</v>
      </c>
      <c r="C1891" t="str">
        <f t="shared" si="89"/>
        <v>Switzerland</v>
      </c>
      <c r="D1891">
        <f>VLOOKUP($C1891&amp;D$1,Sheet2!$A$2:$W$219,MATCH(Setup!$B1891,Sheet2!$A$1:$W$1,0),FALSE)</f>
        <v>0.82555058998100461</v>
      </c>
      <c r="E1891">
        <f>VLOOKUP($C1891&amp;E$1,Sheet2!$A$2:$W$219,MATCH(Setup!$B1891,Sheet2!$A$1:$W$1,0),FALSE)</f>
        <v>5.5439035819197097E-3</v>
      </c>
    </row>
    <row r="1892" spans="1:5" x14ac:dyDescent="0.4">
      <c r="A1892">
        <f t="shared" si="90"/>
        <v>95</v>
      </c>
      <c r="B1892">
        <f t="shared" si="91"/>
        <v>2015</v>
      </c>
      <c r="C1892" t="str">
        <f t="shared" si="89"/>
        <v>Switzerland</v>
      </c>
      <c r="D1892">
        <f>VLOOKUP($C1892&amp;D$1,Sheet2!$A$2:$W$219,MATCH(Setup!$B1892,Sheet2!$A$1:$W$1,0),FALSE)</f>
        <v>0.69535899644792221</v>
      </c>
      <c r="E1892">
        <f>VLOOKUP($C1892&amp;E$1,Sheet2!$A$2:$W$219,MATCH(Setup!$B1892,Sheet2!$A$1:$W$1,0),FALSE)</f>
        <v>4.0527667849548938E-3</v>
      </c>
    </row>
    <row r="1893" spans="1:5" x14ac:dyDescent="0.4">
      <c r="A1893">
        <f t="shared" si="90"/>
        <v>95</v>
      </c>
      <c r="B1893">
        <f t="shared" si="91"/>
        <v>2016</v>
      </c>
      <c r="C1893" t="str">
        <f t="shared" si="89"/>
        <v>Switzerland</v>
      </c>
      <c r="D1893">
        <f>VLOOKUP($C1893&amp;D$1,Sheet2!$A$2:$W$219,MATCH(Setup!$B1893,Sheet2!$A$1:$W$1,0),FALSE)</f>
        <v>0.85827624663763979</v>
      </c>
      <c r="E1893">
        <f>VLOOKUP($C1893&amp;E$1,Sheet2!$A$2:$W$219,MATCH(Setup!$B1893,Sheet2!$A$1:$W$1,0),FALSE)</f>
        <v>2.6210749572613563E-3</v>
      </c>
    </row>
    <row r="1894" spans="1:5" x14ac:dyDescent="0.4">
      <c r="A1894">
        <f t="shared" si="90"/>
        <v>95</v>
      </c>
      <c r="B1894">
        <f t="shared" si="91"/>
        <v>2017</v>
      </c>
      <c r="C1894" t="str">
        <f t="shared" si="89"/>
        <v>Switzerland</v>
      </c>
      <c r="D1894">
        <f>VLOOKUP($C1894&amp;D$1,Sheet2!$A$2:$W$219,MATCH(Setup!$B1894,Sheet2!$A$1:$W$1,0),FALSE)</f>
        <v>0.90803778606476371</v>
      </c>
      <c r="E1894">
        <f>VLOOKUP($C1894&amp;E$1,Sheet2!$A$2:$W$219,MATCH(Setup!$B1894,Sheet2!$A$1:$W$1,0),FALSE)</f>
        <v>2.0152014860373097E-3</v>
      </c>
    </row>
    <row r="1895" spans="1:5" x14ac:dyDescent="0.4">
      <c r="A1895">
        <f t="shared" si="90"/>
        <v>95</v>
      </c>
      <c r="B1895">
        <f t="shared" si="91"/>
        <v>2018</v>
      </c>
      <c r="C1895" t="str">
        <f t="shared" si="89"/>
        <v>Switzerland</v>
      </c>
      <c r="D1895">
        <f>VLOOKUP($C1895&amp;D$1,Sheet2!$A$2:$W$219,MATCH(Setup!$B1895,Sheet2!$A$1:$W$1,0),FALSE)</f>
        <v>1.0025030473444725</v>
      </c>
      <c r="E1895">
        <f>VLOOKUP($C1895&amp;E$1,Sheet2!$A$2:$W$219,MATCH(Setup!$B1895,Sheet2!$A$1:$W$1,0),FALSE)</f>
        <v>2.7971287072755808E-3</v>
      </c>
    </row>
    <row r="1896" spans="1:5" x14ac:dyDescent="0.4">
      <c r="A1896">
        <f t="shared" si="90"/>
        <v>95</v>
      </c>
      <c r="B1896">
        <f t="shared" si="91"/>
        <v>2019</v>
      </c>
      <c r="C1896" t="str">
        <f t="shared" si="89"/>
        <v>Switzerland</v>
      </c>
      <c r="D1896">
        <f>VLOOKUP($C1896&amp;D$1,Sheet2!$A$2:$W$219,MATCH(Setup!$B1896,Sheet2!$A$1:$W$1,0),FALSE)</f>
        <v>0.95439733035989371</v>
      </c>
      <c r="E1896">
        <f>VLOOKUP($C1896&amp;E$1,Sheet2!$A$2:$W$219,MATCH(Setup!$B1896,Sheet2!$A$1:$W$1,0),FALSE)</f>
        <v>7.6810427433288385E-3</v>
      </c>
    </row>
    <row r="1897" spans="1:5" x14ac:dyDescent="0.4">
      <c r="A1897">
        <f t="shared" si="90"/>
        <v>95</v>
      </c>
      <c r="B1897">
        <f t="shared" si="91"/>
        <v>2020</v>
      </c>
      <c r="C1897" t="str">
        <f t="shared" si="89"/>
        <v>Switzerland</v>
      </c>
      <c r="D1897">
        <f>VLOOKUP($C1897&amp;D$1,Sheet2!$A$2:$W$219,MATCH(Setup!$B1897,Sheet2!$A$1:$W$1,0),FALSE)</f>
        <v>0.65346869202340307</v>
      </c>
      <c r="E1897">
        <f>VLOOKUP($C1897&amp;E$1,Sheet2!$A$2:$W$219,MATCH(Setup!$B1897,Sheet2!$A$1:$W$1,0),FALSE)</f>
        <v>2.896029968541762E-3</v>
      </c>
    </row>
    <row r="1898" spans="1:5" x14ac:dyDescent="0.4">
      <c r="A1898">
        <f t="shared" si="90"/>
        <v>95</v>
      </c>
      <c r="B1898">
        <f t="shared" si="91"/>
        <v>2021</v>
      </c>
      <c r="C1898" t="str">
        <f t="shared" si="89"/>
        <v>Switzerland</v>
      </c>
      <c r="D1898">
        <f>VLOOKUP($C1898&amp;D$1,Sheet2!$A$2:$W$219,MATCH(Setup!$B1898,Sheet2!$A$1:$W$1,0),FALSE)</f>
        <v>0.60516863485671191</v>
      </c>
      <c r="E1898">
        <f>VLOOKUP($C1898&amp;E$1,Sheet2!$A$2:$W$219,MATCH(Setup!$B1898,Sheet2!$A$1:$W$1,0),FALSE)</f>
        <v>5.3843313259458033E-3</v>
      </c>
    </row>
    <row r="1899" spans="1:5" x14ac:dyDescent="0.4">
      <c r="A1899">
        <f t="shared" si="90"/>
        <v>95</v>
      </c>
      <c r="B1899">
        <f t="shared" si="91"/>
        <v>2022</v>
      </c>
      <c r="C1899" t="str">
        <f t="shared" si="89"/>
        <v>Switzerland</v>
      </c>
      <c r="D1899">
        <f>VLOOKUP($C1899&amp;D$1,Sheet2!$A$2:$W$219,MATCH(Setup!$B1899,Sheet2!$A$1:$W$1,0),FALSE)</f>
        <v>0.85453887934580253</v>
      </c>
      <c r="E1899">
        <f>VLOOKUP($C1899&amp;E$1,Sheet2!$A$2:$W$219,MATCH(Setup!$B1899,Sheet2!$A$1:$W$1,0),FALSE)</f>
        <v>5.2596704453723841E-3</v>
      </c>
    </row>
    <row r="1900" spans="1:5" x14ac:dyDescent="0.4">
      <c r="A1900">
        <f t="shared" si="90"/>
        <v>95</v>
      </c>
      <c r="B1900">
        <f t="shared" si="91"/>
        <v>2023</v>
      </c>
      <c r="C1900" t="str">
        <f t="shared" si="89"/>
        <v>Switzerland</v>
      </c>
      <c r="D1900">
        <f>VLOOKUP($C1900&amp;D$1,Sheet2!$A$2:$W$219,MATCH(Setup!$B1900,Sheet2!$A$1:$W$1,0),FALSE)</f>
        <v>1.1775290302580568</v>
      </c>
      <c r="E1900">
        <f>VLOOKUP($C1900&amp;E$1,Sheet2!$A$2:$W$219,MATCH(Setup!$B1900,Sheet2!$A$1:$W$1,0),FALSE)</f>
        <v>4.3209909211017325E-3</v>
      </c>
    </row>
    <row r="1901" spans="1:5" x14ac:dyDescent="0.4">
      <c r="A1901">
        <f t="shared" si="90"/>
        <v>95</v>
      </c>
      <c r="B1901">
        <f t="shared" si="91"/>
        <v>2024</v>
      </c>
      <c r="C1901" t="str">
        <f t="shared" si="89"/>
        <v>Switzerland</v>
      </c>
      <c r="D1901" t="str">
        <f>VLOOKUP($C1901&amp;D$1,Sheet2!$A$2:$W$219,MATCH(Setup!$B1901,Sheet2!$A$1:$W$1,0),FALSE)</f>
        <v/>
      </c>
      <c r="E1901" t="str">
        <f>VLOOKUP($C1901&amp;E$1,Sheet2!$A$2:$W$219,MATCH(Setup!$B1901,Sheet2!$A$1:$W$1,0),FALSE)</f>
        <v/>
      </c>
    </row>
    <row r="1902" spans="1:5" ht="27" x14ac:dyDescent="0.4">
      <c r="A1902">
        <f t="shared" si="90"/>
        <v>96</v>
      </c>
      <c r="B1902">
        <f t="shared" si="91"/>
        <v>2005</v>
      </c>
      <c r="C1902" t="str">
        <f t="shared" si="89"/>
        <v>Tajikistan, Rep. of</v>
      </c>
      <c r="D1902" t="str">
        <f>VLOOKUP($C1902&amp;D$1,Sheet2!$A$2:$W$219,MATCH(Setup!$B1902,Sheet2!$A$1:$W$1,0),FALSE)</f>
        <v/>
      </c>
      <c r="E1902" t="str">
        <f>VLOOKUP($C1902&amp;E$1,Sheet2!$A$2:$W$219,MATCH(Setup!$B1902,Sheet2!$A$1:$W$1,0),FALSE)</f>
        <v/>
      </c>
    </row>
    <row r="1903" spans="1:5" ht="27" x14ac:dyDescent="0.4">
      <c r="A1903">
        <f t="shared" si="90"/>
        <v>96</v>
      </c>
      <c r="B1903">
        <f t="shared" si="91"/>
        <v>2006</v>
      </c>
      <c r="C1903" t="str">
        <f t="shared" si="89"/>
        <v>Tajikistan, Rep. of</v>
      </c>
      <c r="D1903" t="str">
        <f>VLOOKUP($C1903&amp;D$1,Sheet2!$A$2:$W$219,MATCH(Setup!$B1903,Sheet2!$A$1:$W$1,0),FALSE)</f>
        <v/>
      </c>
      <c r="E1903" t="str">
        <f>VLOOKUP($C1903&amp;E$1,Sheet2!$A$2:$W$219,MATCH(Setup!$B1903,Sheet2!$A$1:$W$1,0),FALSE)</f>
        <v/>
      </c>
    </row>
    <row r="1904" spans="1:5" ht="27" x14ac:dyDescent="0.4">
      <c r="A1904">
        <f t="shared" si="90"/>
        <v>96</v>
      </c>
      <c r="B1904">
        <f t="shared" si="91"/>
        <v>2007</v>
      </c>
      <c r="C1904" t="str">
        <f t="shared" si="89"/>
        <v>Tajikistan, Rep. of</v>
      </c>
      <c r="D1904" t="str">
        <f>VLOOKUP($C1904&amp;D$1,Sheet2!$A$2:$W$219,MATCH(Setup!$B1904,Sheet2!$A$1:$W$1,0),FALSE)</f>
        <v/>
      </c>
      <c r="E1904" t="str">
        <f>VLOOKUP($C1904&amp;E$1,Sheet2!$A$2:$W$219,MATCH(Setup!$B1904,Sheet2!$A$1:$W$1,0),FALSE)</f>
        <v/>
      </c>
    </row>
    <row r="1905" spans="1:5" ht="27" x14ac:dyDescent="0.4">
      <c r="A1905">
        <f t="shared" si="90"/>
        <v>96</v>
      </c>
      <c r="B1905">
        <f t="shared" si="91"/>
        <v>2008</v>
      </c>
      <c r="C1905" t="str">
        <f t="shared" si="89"/>
        <v>Tajikistan, Rep. of</v>
      </c>
      <c r="D1905" t="str">
        <f>VLOOKUP($C1905&amp;D$1,Sheet2!$A$2:$W$219,MATCH(Setup!$B1905,Sheet2!$A$1:$W$1,0),FALSE)</f>
        <v/>
      </c>
      <c r="E1905" t="str">
        <f>VLOOKUP($C1905&amp;E$1,Sheet2!$A$2:$W$219,MATCH(Setup!$B1905,Sheet2!$A$1:$W$1,0),FALSE)</f>
        <v/>
      </c>
    </row>
    <row r="1906" spans="1:5" ht="27" x14ac:dyDescent="0.4">
      <c r="A1906">
        <f t="shared" si="90"/>
        <v>96</v>
      </c>
      <c r="B1906">
        <f t="shared" si="91"/>
        <v>2009</v>
      </c>
      <c r="C1906" t="str">
        <f t="shared" si="89"/>
        <v>Tajikistan, Rep. of</v>
      </c>
      <c r="D1906" t="str">
        <f>VLOOKUP($C1906&amp;D$1,Sheet2!$A$2:$W$219,MATCH(Setup!$B1906,Sheet2!$A$1:$W$1,0),FALSE)</f>
        <v/>
      </c>
      <c r="E1906" t="str">
        <f>VLOOKUP($C1906&amp;E$1,Sheet2!$A$2:$W$219,MATCH(Setup!$B1906,Sheet2!$A$1:$W$1,0),FALSE)</f>
        <v/>
      </c>
    </row>
    <row r="1907" spans="1:5" ht="27" x14ac:dyDescent="0.4">
      <c r="A1907">
        <f t="shared" si="90"/>
        <v>96</v>
      </c>
      <c r="B1907">
        <f t="shared" si="91"/>
        <v>2010</v>
      </c>
      <c r="C1907" t="str">
        <f t="shared" si="89"/>
        <v>Tajikistan, Rep. of</v>
      </c>
      <c r="D1907">
        <f>VLOOKUP($C1907&amp;D$1,Sheet2!$A$2:$W$219,MATCH(Setup!$B1907,Sheet2!$A$1:$W$1,0),FALSE)</f>
        <v>2.0928795928842443</v>
      </c>
      <c r="E1907">
        <f>VLOOKUP($C1907&amp;E$1,Sheet2!$A$2:$W$219,MATCH(Setup!$B1907,Sheet2!$A$1:$W$1,0),FALSE)</f>
        <v>1.6476508952089179E-2</v>
      </c>
    </row>
    <row r="1908" spans="1:5" ht="27" x14ac:dyDescent="0.4">
      <c r="A1908">
        <f t="shared" si="90"/>
        <v>96</v>
      </c>
      <c r="B1908">
        <f t="shared" si="91"/>
        <v>2011</v>
      </c>
      <c r="C1908" t="str">
        <f t="shared" si="89"/>
        <v>Tajikistan, Rep. of</v>
      </c>
      <c r="D1908">
        <f>VLOOKUP($C1908&amp;D$1,Sheet2!$A$2:$W$219,MATCH(Setup!$B1908,Sheet2!$A$1:$W$1,0),FALSE)</f>
        <v>2.399939131258058</v>
      </c>
      <c r="E1908">
        <f>VLOOKUP($C1908&amp;E$1,Sheet2!$A$2:$W$219,MATCH(Setup!$B1908,Sheet2!$A$1:$W$1,0),FALSE)</f>
        <v>5.6707114628122991E-3</v>
      </c>
    </row>
    <row r="1909" spans="1:5" ht="27" x14ac:dyDescent="0.4">
      <c r="A1909">
        <f t="shared" si="90"/>
        <v>96</v>
      </c>
      <c r="B1909">
        <f t="shared" si="91"/>
        <v>2012</v>
      </c>
      <c r="C1909" t="str">
        <f t="shared" si="89"/>
        <v>Tajikistan, Rep. of</v>
      </c>
      <c r="D1909">
        <f>VLOOKUP($C1909&amp;D$1,Sheet2!$A$2:$W$219,MATCH(Setup!$B1909,Sheet2!$A$1:$W$1,0),FALSE)</f>
        <v>1.4860792442686257</v>
      </c>
      <c r="E1909">
        <f>VLOOKUP($C1909&amp;E$1,Sheet2!$A$2:$W$219,MATCH(Setup!$B1909,Sheet2!$A$1:$W$1,0),FALSE)</f>
        <v>1.1226289767472161E-2</v>
      </c>
    </row>
    <row r="1910" spans="1:5" ht="27" x14ac:dyDescent="0.4">
      <c r="A1910">
        <f t="shared" si="90"/>
        <v>96</v>
      </c>
      <c r="B1910">
        <f t="shared" si="91"/>
        <v>2013</v>
      </c>
      <c r="C1910" t="str">
        <f t="shared" si="89"/>
        <v>Tajikistan, Rep. of</v>
      </c>
      <c r="D1910">
        <f>VLOOKUP($C1910&amp;D$1,Sheet2!$A$2:$W$219,MATCH(Setup!$B1910,Sheet2!$A$1:$W$1,0),FALSE)</f>
        <v>1.7338621339636247</v>
      </c>
      <c r="E1910">
        <f>VLOOKUP($C1910&amp;E$1,Sheet2!$A$2:$W$219,MATCH(Setup!$B1910,Sheet2!$A$1:$W$1,0),FALSE)</f>
        <v>1.6045414043309836E-2</v>
      </c>
    </row>
    <row r="1911" spans="1:5" ht="27" x14ac:dyDescent="0.4">
      <c r="A1911">
        <f t="shared" si="90"/>
        <v>96</v>
      </c>
      <c r="B1911">
        <f t="shared" si="91"/>
        <v>2014</v>
      </c>
      <c r="C1911" t="str">
        <f t="shared" si="89"/>
        <v>Tajikistan, Rep. of</v>
      </c>
      <c r="D1911">
        <f>VLOOKUP($C1911&amp;D$1,Sheet2!$A$2:$W$219,MATCH(Setup!$B1911,Sheet2!$A$1:$W$1,0),FALSE)</f>
        <v>1.4749970398758627</v>
      </c>
      <c r="E1911">
        <f>VLOOKUP($C1911&amp;E$1,Sheet2!$A$2:$W$219,MATCH(Setup!$B1911,Sheet2!$A$1:$W$1,0),FALSE)</f>
        <v>6.1837393252511655E-2</v>
      </c>
    </row>
    <row r="1912" spans="1:5" ht="27" x14ac:dyDescent="0.4">
      <c r="A1912">
        <f t="shared" si="90"/>
        <v>96</v>
      </c>
      <c r="B1912">
        <f t="shared" si="91"/>
        <v>2015</v>
      </c>
      <c r="C1912" t="str">
        <f t="shared" si="89"/>
        <v>Tajikistan, Rep. of</v>
      </c>
      <c r="D1912" t="str">
        <f>VLOOKUP($C1912&amp;D$1,Sheet2!$A$2:$W$219,MATCH(Setup!$B1912,Sheet2!$A$1:$W$1,0),FALSE)</f>
        <v/>
      </c>
      <c r="E1912" t="str">
        <f>VLOOKUP($C1912&amp;E$1,Sheet2!$A$2:$W$219,MATCH(Setup!$B1912,Sheet2!$A$1:$W$1,0),FALSE)</f>
        <v/>
      </c>
    </row>
    <row r="1913" spans="1:5" ht="27" x14ac:dyDescent="0.4">
      <c r="A1913">
        <f t="shared" si="90"/>
        <v>96</v>
      </c>
      <c r="B1913">
        <f t="shared" si="91"/>
        <v>2016</v>
      </c>
      <c r="C1913" t="str">
        <f t="shared" si="89"/>
        <v>Tajikistan, Rep. of</v>
      </c>
      <c r="D1913" t="str">
        <f>VLOOKUP($C1913&amp;D$1,Sheet2!$A$2:$W$219,MATCH(Setup!$B1913,Sheet2!$A$1:$W$1,0),FALSE)</f>
        <v/>
      </c>
      <c r="E1913" t="str">
        <f>VLOOKUP($C1913&amp;E$1,Sheet2!$A$2:$W$219,MATCH(Setup!$B1913,Sheet2!$A$1:$W$1,0),FALSE)</f>
        <v/>
      </c>
    </row>
    <row r="1914" spans="1:5" ht="27" x14ac:dyDescent="0.4">
      <c r="A1914">
        <f t="shared" si="90"/>
        <v>96</v>
      </c>
      <c r="B1914">
        <f t="shared" si="91"/>
        <v>2017</v>
      </c>
      <c r="C1914" t="str">
        <f t="shared" si="89"/>
        <v>Tajikistan, Rep. of</v>
      </c>
      <c r="D1914" t="str">
        <f>VLOOKUP($C1914&amp;D$1,Sheet2!$A$2:$W$219,MATCH(Setup!$B1914,Sheet2!$A$1:$W$1,0),FALSE)</f>
        <v/>
      </c>
      <c r="E1914" t="str">
        <f>VLOOKUP($C1914&amp;E$1,Sheet2!$A$2:$W$219,MATCH(Setup!$B1914,Sheet2!$A$1:$W$1,0),FALSE)</f>
        <v/>
      </c>
    </row>
    <row r="1915" spans="1:5" ht="27" x14ac:dyDescent="0.4">
      <c r="A1915">
        <f t="shared" si="90"/>
        <v>96</v>
      </c>
      <c r="B1915">
        <f t="shared" si="91"/>
        <v>2018</v>
      </c>
      <c r="C1915" t="str">
        <f t="shared" si="89"/>
        <v>Tajikistan, Rep. of</v>
      </c>
      <c r="D1915" t="str">
        <f>VLOOKUP($C1915&amp;D$1,Sheet2!$A$2:$W$219,MATCH(Setup!$B1915,Sheet2!$A$1:$W$1,0),FALSE)</f>
        <v/>
      </c>
      <c r="E1915" t="str">
        <f>VLOOKUP($C1915&amp;E$1,Sheet2!$A$2:$W$219,MATCH(Setup!$B1915,Sheet2!$A$1:$W$1,0),FALSE)</f>
        <v/>
      </c>
    </row>
    <row r="1916" spans="1:5" ht="27" x14ac:dyDescent="0.4">
      <c r="A1916">
        <f t="shared" si="90"/>
        <v>96</v>
      </c>
      <c r="B1916">
        <f t="shared" si="91"/>
        <v>2019</v>
      </c>
      <c r="C1916" t="str">
        <f t="shared" si="89"/>
        <v>Tajikistan, Rep. of</v>
      </c>
      <c r="D1916" t="str">
        <f>VLOOKUP($C1916&amp;D$1,Sheet2!$A$2:$W$219,MATCH(Setup!$B1916,Sheet2!$A$1:$W$1,0),FALSE)</f>
        <v/>
      </c>
      <c r="E1916" t="str">
        <f>VLOOKUP($C1916&amp;E$1,Sheet2!$A$2:$W$219,MATCH(Setup!$B1916,Sheet2!$A$1:$W$1,0),FALSE)</f>
        <v/>
      </c>
    </row>
    <row r="1917" spans="1:5" ht="27" x14ac:dyDescent="0.4">
      <c r="A1917">
        <f t="shared" si="90"/>
        <v>96</v>
      </c>
      <c r="B1917">
        <f t="shared" si="91"/>
        <v>2020</v>
      </c>
      <c r="C1917" t="str">
        <f t="shared" si="89"/>
        <v>Tajikistan, Rep. of</v>
      </c>
      <c r="D1917" t="str">
        <f>VLOOKUP($C1917&amp;D$1,Sheet2!$A$2:$W$219,MATCH(Setup!$B1917,Sheet2!$A$1:$W$1,0),FALSE)</f>
        <v/>
      </c>
      <c r="E1917" t="str">
        <f>VLOOKUP($C1917&amp;E$1,Sheet2!$A$2:$W$219,MATCH(Setup!$B1917,Sheet2!$A$1:$W$1,0),FALSE)</f>
        <v/>
      </c>
    </row>
    <row r="1918" spans="1:5" ht="27" x14ac:dyDescent="0.4">
      <c r="A1918">
        <f t="shared" si="90"/>
        <v>96</v>
      </c>
      <c r="B1918">
        <f t="shared" si="91"/>
        <v>2021</v>
      </c>
      <c r="C1918" t="str">
        <f t="shared" si="89"/>
        <v>Tajikistan, Rep. of</v>
      </c>
      <c r="D1918" t="str">
        <f>VLOOKUP($C1918&amp;D$1,Sheet2!$A$2:$W$219,MATCH(Setup!$B1918,Sheet2!$A$1:$W$1,0),FALSE)</f>
        <v/>
      </c>
      <c r="E1918" t="str">
        <f>VLOOKUP($C1918&amp;E$1,Sheet2!$A$2:$W$219,MATCH(Setup!$B1918,Sheet2!$A$1:$W$1,0),FALSE)</f>
        <v/>
      </c>
    </row>
    <row r="1919" spans="1:5" ht="27" x14ac:dyDescent="0.4">
      <c r="A1919">
        <f t="shared" si="90"/>
        <v>96</v>
      </c>
      <c r="B1919">
        <f t="shared" si="91"/>
        <v>2022</v>
      </c>
      <c r="C1919" t="str">
        <f t="shared" si="89"/>
        <v>Tajikistan, Rep. of</v>
      </c>
      <c r="D1919" t="str">
        <f>VLOOKUP($C1919&amp;D$1,Sheet2!$A$2:$W$219,MATCH(Setup!$B1919,Sheet2!$A$1:$W$1,0),FALSE)</f>
        <v/>
      </c>
      <c r="E1919" t="str">
        <f>VLOOKUP($C1919&amp;E$1,Sheet2!$A$2:$W$219,MATCH(Setup!$B1919,Sheet2!$A$1:$W$1,0),FALSE)</f>
        <v/>
      </c>
    </row>
    <row r="1920" spans="1:5" ht="27" x14ac:dyDescent="0.4">
      <c r="A1920">
        <f t="shared" si="90"/>
        <v>96</v>
      </c>
      <c r="B1920">
        <f t="shared" si="91"/>
        <v>2023</v>
      </c>
      <c r="C1920" t="str">
        <f t="shared" si="89"/>
        <v>Tajikistan, Rep. of</v>
      </c>
      <c r="D1920" t="str">
        <f>VLOOKUP($C1920&amp;D$1,Sheet2!$A$2:$W$219,MATCH(Setup!$B1920,Sheet2!$A$1:$W$1,0),FALSE)</f>
        <v/>
      </c>
      <c r="E1920" t="str">
        <f>VLOOKUP($C1920&amp;E$1,Sheet2!$A$2:$W$219,MATCH(Setup!$B1920,Sheet2!$A$1:$W$1,0),FALSE)</f>
        <v/>
      </c>
    </row>
    <row r="1921" spans="1:5" ht="27" x14ac:dyDescent="0.4">
      <c r="A1921">
        <f t="shared" si="90"/>
        <v>96</v>
      </c>
      <c r="B1921">
        <f t="shared" si="91"/>
        <v>2024</v>
      </c>
      <c r="C1921" t="str">
        <f t="shared" si="89"/>
        <v>Tajikistan, Rep. of</v>
      </c>
      <c r="D1921" t="str">
        <f>VLOOKUP($C1921&amp;D$1,Sheet2!$A$2:$W$219,MATCH(Setup!$B1921,Sheet2!$A$1:$W$1,0),FALSE)</f>
        <v/>
      </c>
      <c r="E1921" t="str">
        <f>VLOOKUP($C1921&amp;E$1,Sheet2!$A$2:$W$219,MATCH(Setup!$B1921,Sheet2!$A$1:$W$1,0),FALSE)</f>
        <v/>
      </c>
    </row>
    <row r="1922" spans="1:5" ht="27" x14ac:dyDescent="0.4">
      <c r="A1922">
        <f t="shared" si="90"/>
        <v>97</v>
      </c>
      <c r="B1922">
        <f t="shared" si="91"/>
        <v>2005</v>
      </c>
      <c r="C1922" t="str">
        <f t="shared" si="89"/>
        <v>Tanzania, United Rep. of</v>
      </c>
      <c r="D1922" t="str">
        <f>VLOOKUP($C1922&amp;D$1,Sheet2!$A$2:$W$219,MATCH(Setup!$B1922,Sheet2!$A$1:$W$1,0),FALSE)</f>
        <v/>
      </c>
      <c r="E1922" t="str">
        <f>VLOOKUP($C1922&amp;E$1,Sheet2!$A$2:$W$219,MATCH(Setup!$B1922,Sheet2!$A$1:$W$1,0),FALSE)</f>
        <v/>
      </c>
    </row>
    <row r="1923" spans="1:5" ht="27" x14ac:dyDescent="0.4">
      <c r="A1923">
        <f t="shared" si="90"/>
        <v>97</v>
      </c>
      <c r="B1923">
        <f t="shared" si="91"/>
        <v>2006</v>
      </c>
      <c r="C1923" t="str">
        <f t="shared" ref="C1923:C1986" si="92">VLOOKUP(A1923,$G$5:$H$114,2,FALSE)</f>
        <v>Tanzania, United Rep. of</v>
      </c>
      <c r="D1923" t="str">
        <f>VLOOKUP($C1923&amp;D$1,Sheet2!$A$2:$W$219,MATCH(Setup!$B1923,Sheet2!$A$1:$W$1,0),FALSE)</f>
        <v/>
      </c>
      <c r="E1923" t="str">
        <f>VLOOKUP($C1923&amp;E$1,Sheet2!$A$2:$W$219,MATCH(Setup!$B1923,Sheet2!$A$1:$W$1,0),FALSE)</f>
        <v/>
      </c>
    </row>
    <row r="1924" spans="1:5" ht="27" x14ac:dyDescent="0.4">
      <c r="A1924">
        <f t="shared" si="90"/>
        <v>97</v>
      </c>
      <c r="B1924">
        <f t="shared" si="91"/>
        <v>2007</v>
      </c>
      <c r="C1924" t="str">
        <f t="shared" si="92"/>
        <v>Tanzania, United Rep. of</v>
      </c>
      <c r="D1924" t="str">
        <f>VLOOKUP($C1924&amp;D$1,Sheet2!$A$2:$W$219,MATCH(Setup!$B1924,Sheet2!$A$1:$W$1,0),FALSE)</f>
        <v/>
      </c>
      <c r="E1924" t="str">
        <f>VLOOKUP($C1924&amp;E$1,Sheet2!$A$2:$W$219,MATCH(Setup!$B1924,Sheet2!$A$1:$W$1,0),FALSE)</f>
        <v/>
      </c>
    </row>
    <row r="1925" spans="1:5" ht="27" x14ac:dyDescent="0.4">
      <c r="A1925">
        <f t="shared" si="90"/>
        <v>97</v>
      </c>
      <c r="B1925">
        <f t="shared" si="91"/>
        <v>2008</v>
      </c>
      <c r="C1925" t="str">
        <f t="shared" si="92"/>
        <v>Tanzania, United Rep. of</v>
      </c>
      <c r="D1925" t="str">
        <f>VLOOKUP($C1925&amp;D$1,Sheet2!$A$2:$W$219,MATCH(Setup!$B1925,Sheet2!$A$1:$W$1,0),FALSE)</f>
        <v/>
      </c>
      <c r="E1925" t="str">
        <f>VLOOKUP($C1925&amp;E$1,Sheet2!$A$2:$W$219,MATCH(Setup!$B1925,Sheet2!$A$1:$W$1,0),FALSE)</f>
        <v/>
      </c>
    </row>
    <row r="1926" spans="1:5" ht="27" x14ac:dyDescent="0.4">
      <c r="A1926">
        <f t="shared" si="90"/>
        <v>97</v>
      </c>
      <c r="B1926">
        <f t="shared" si="91"/>
        <v>2009</v>
      </c>
      <c r="C1926" t="str">
        <f t="shared" si="92"/>
        <v>Tanzania, United Rep. of</v>
      </c>
      <c r="D1926" t="str">
        <f>VLOOKUP($C1926&amp;D$1,Sheet2!$A$2:$W$219,MATCH(Setup!$B1926,Sheet2!$A$1:$W$1,0),FALSE)</f>
        <v/>
      </c>
      <c r="E1926" t="str">
        <f>VLOOKUP($C1926&amp;E$1,Sheet2!$A$2:$W$219,MATCH(Setup!$B1926,Sheet2!$A$1:$W$1,0),FALSE)</f>
        <v/>
      </c>
    </row>
    <row r="1927" spans="1:5" ht="27" x14ac:dyDescent="0.4">
      <c r="A1927">
        <f t="shared" si="90"/>
        <v>97</v>
      </c>
      <c r="B1927">
        <f t="shared" si="91"/>
        <v>2010</v>
      </c>
      <c r="C1927" t="str">
        <f t="shared" si="92"/>
        <v>Tanzania, United Rep. of</v>
      </c>
      <c r="D1927">
        <f>VLOOKUP($C1927&amp;D$1,Sheet2!$A$2:$W$219,MATCH(Setup!$B1927,Sheet2!$A$1:$W$1,0),FALSE)</f>
        <v>4.7605145828079669</v>
      </c>
      <c r="E1927">
        <f>VLOOKUP($C1927&amp;E$1,Sheet2!$A$2:$W$219,MATCH(Setup!$B1927,Sheet2!$A$1:$W$1,0),FALSE)</f>
        <v>1.1237257010228568E-2</v>
      </c>
    </row>
    <row r="1928" spans="1:5" ht="27" x14ac:dyDescent="0.4">
      <c r="A1928">
        <f t="shared" si="90"/>
        <v>97</v>
      </c>
      <c r="B1928">
        <f t="shared" si="91"/>
        <v>2011</v>
      </c>
      <c r="C1928" t="str">
        <f t="shared" si="92"/>
        <v>Tanzania, United Rep. of</v>
      </c>
      <c r="D1928">
        <f>VLOOKUP($C1928&amp;D$1,Sheet2!$A$2:$W$219,MATCH(Setup!$B1928,Sheet2!$A$1:$W$1,0),FALSE)</f>
        <v>2.0927551585837256</v>
      </c>
      <c r="E1928">
        <f>VLOOKUP($C1928&amp;E$1,Sheet2!$A$2:$W$219,MATCH(Setup!$B1928,Sheet2!$A$1:$W$1,0),FALSE)</f>
        <v>7.7156024738824899E-3</v>
      </c>
    </row>
    <row r="1929" spans="1:5" ht="27" x14ac:dyDescent="0.4">
      <c r="A1929">
        <f t="shared" si="90"/>
        <v>97</v>
      </c>
      <c r="B1929">
        <f t="shared" si="91"/>
        <v>2012</v>
      </c>
      <c r="C1929" t="str">
        <f t="shared" si="92"/>
        <v>Tanzania, United Rep. of</v>
      </c>
      <c r="D1929">
        <f>VLOOKUP($C1929&amp;D$1,Sheet2!$A$2:$W$219,MATCH(Setup!$B1929,Sheet2!$A$1:$W$1,0),FALSE)</f>
        <v>2.4648875745802696</v>
      </c>
      <c r="E1929">
        <f>VLOOKUP($C1929&amp;E$1,Sheet2!$A$2:$W$219,MATCH(Setup!$B1929,Sheet2!$A$1:$W$1,0),FALSE)</f>
        <v>6.4881053373635226E-3</v>
      </c>
    </row>
    <row r="1930" spans="1:5" ht="27" x14ac:dyDescent="0.4">
      <c r="A1930">
        <f t="shared" si="90"/>
        <v>97</v>
      </c>
      <c r="B1930">
        <f t="shared" si="91"/>
        <v>2013</v>
      </c>
      <c r="C1930" t="str">
        <f t="shared" si="92"/>
        <v>Tanzania, United Rep. of</v>
      </c>
      <c r="D1930">
        <f>VLOOKUP($C1930&amp;D$1,Sheet2!$A$2:$W$219,MATCH(Setup!$B1930,Sheet2!$A$1:$W$1,0),FALSE)</f>
        <v>2.7847015335667158</v>
      </c>
      <c r="E1930">
        <f>VLOOKUP($C1930&amp;E$1,Sheet2!$A$2:$W$219,MATCH(Setup!$B1930,Sheet2!$A$1:$W$1,0),FALSE)</f>
        <v>8.2001761213526467E-3</v>
      </c>
    </row>
    <row r="1931" spans="1:5" ht="27" x14ac:dyDescent="0.4">
      <c r="A1931">
        <f t="shared" si="90"/>
        <v>97</v>
      </c>
      <c r="B1931">
        <f t="shared" si="91"/>
        <v>2014</v>
      </c>
      <c r="C1931" t="str">
        <f t="shared" si="92"/>
        <v>Tanzania, United Rep. of</v>
      </c>
      <c r="D1931">
        <f>VLOOKUP($C1931&amp;D$1,Sheet2!$A$2:$W$219,MATCH(Setup!$B1931,Sheet2!$A$1:$W$1,0),FALSE)</f>
        <v>2.8963357404626424</v>
      </c>
      <c r="E1931">
        <f>VLOOKUP($C1931&amp;E$1,Sheet2!$A$2:$W$219,MATCH(Setup!$B1931,Sheet2!$A$1:$W$1,0),FALSE)</f>
        <v>8.3638353264647355E-3</v>
      </c>
    </row>
    <row r="1932" spans="1:5" ht="27" x14ac:dyDescent="0.4">
      <c r="A1932">
        <f t="shared" ref="A1932:A1995" si="93">A1912+1</f>
        <v>97</v>
      </c>
      <c r="B1932">
        <f t="shared" ref="B1932:B1995" si="94">B1912</f>
        <v>2015</v>
      </c>
      <c r="C1932" t="str">
        <f t="shared" si="92"/>
        <v>Tanzania, United Rep. of</v>
      </c>
      <c r="D1932">
        <f>VLOOKUP($C1932&amp;D$1,Sheet2!$A$2:$W$219,MATCH(Setup!$B1932,Sheet2!$A$1:$W$1,0),FALSE)</f>
        <v>2.8534308852189536</v>
      </c>
      <c r="E1932">
        <f>VLOOKUP($C1932&amp;E$1,Sheet2!$A$2:$W$219,MATCH(Setup!$B1932,Sheet2!$A$1:$W$1,0),FALSE)</f>
        <v>5.2874610212044438E-3</v>
      </c>
    </row>
    <row r="1933" spans="1:5" ht="27" x14ac:dyDescent="0.4">
      <c r="A1933">
        <f t="shared" si="93"/>
        <v>97</v>
      </c>
      <c r="B1933">
        <f t="shared" si="94"/>
        <v>2016</v>
      </c>
      <c r="C1933" t="str">
        <f t="shared" si="92"/>
        <v>Tanzania, United Rep. of</v>
      </c>
      <c r="D1933">
        <f>VLOOKUP($C1933&amp;D$1,Sheet2!$A$2:$W$219,MATCH(Setup!$B1933,Sheet2!$A$1:$W$1,0),FALSE)</f>
        <v>3.1087367229201375</v>
      </c>
      <c r="E1933">
        <f>VLOOKUP($C1933&amp;E$1,Sheet2!$A$2:$W$219,MATCH(Setup!$B1933,Sheet2!$A$1:$W$1,0),FALSE)</f>
        <v>1.3108187621880948E-2</v>
      </c>
    </row>
    <row r="1934" spans="1:5" ht="27" x14ac:dyDescent="0.4">
      <c r="A1934">
        <f t="shared" si="93"/>
        <v>97</v>
      </c>
      <c r="B1934">
        <f t="shared" si="94"/>
        <v>2017</v>
      </c>
      <c r="C1934" t="str">
        <f t="shared" si="92"/>
        <v>Tanzania, United Rep. of</v>
      </c>
      <c r="D1934">
        <f>VLOOKUP($C1934&amp;D$1,Sheet2!$A$2:$W$219,MATCH(Setup!$B1934,Sheet2!$A$1:$W$1,0),FALSE)</f>
        <v>3.2711081117746779</v>
      </c>
      <c r="E1934">
        <f>VLOOKUP($C1934&amp;E$1,Sheet2!$A$2:$W$219,MATCH(Setup!$B1934,Sheet2!$A$1:$W$1,0),FALSE)</f>
        <v>1.7308602549624661E-2</v>
      </c>
    </row>
    <row r="1935" spans="1:5" ht="27" x14ac:dyDescent="0.4">
      <c r="A1935">
        <f t="shared" si="93"/>
        <v>97</v>
      </c>
      <c r="B1935">
        <f t="shared" si="94"/>
        <v>2018</v>
      </c>
      <c r="C1935" t="str">
        <f t="shared" si="92"/>
        <v>Tanzania, United Rep. of</v>
      </c>
      <c r="D1935">
        <f>VLOOKUP($C1935&amp;D$1,Sheet2!$A$2:$W$219,MATCH(Setup!$B1935,Sheet2!$A$1:$W$1,0),FALSE)</f>
        <v>3.1014585119053764</v>
      </c>
      <c r="E1935">
        <f>VLOOKUP($C1935&amp;E$1,Sheet2!$A$2:$W$219,MATCH(Setup!$B1935,Sheet2!$A$1:$W$1,0),FALSE)</f>
        <v>2.4867346105273403E-2</v>
      </c>
    </row>
    <row r="1936" spans="1:5" ht="27" x14ac:dyDescent="0.4">
      <c r="A1936">
        <f t="shared" si="93"/>
        <v>97</v>
      </c>
      <c r="B1936">
        <f t="shared" si="94"/>
        <v>2019</v>
      </c>
      <c r="C1936" t="str">
        <f t="shared" si="92"/>
        <v>Tanzania, United Rep. of</v>
      </c>
      <c r="D1936">
        <f>VLOOKUP($C1936&amp;D$1,Sheet2!$A$2:$W$219,MATCH(Setup!$B1936,Sheet2!$A$1:$W$1,0),FALSE)</f>
        <v>2.8839166772101721</v>
      </c>
      <c r="E1936">
        <f>VLOOKUP($C1936&amp;E$1,Sheet2!$A$2:$W$219,MATCH(Setup!$B1936,Sheet2!$A$1:$W$1,0),FALSE)</f>
        <v>2.0177952873584894E-2</v>
      </c>
    </row>
    <row r="1937" spans="1:5" ht="27" x14ac:dyDescent="0.4">
      <c r="A1937">
        <f t="shared" si="93"/>
        <v>97</v>
      </c>
      <c r="B1937">
        <f t="shared" si="94"/>
        <v>2020</v>
      </c>
      <c r="C1937" t="str">
        <f t="shared" si="92"/>
        <v>Tanzania, United Rep. of</v>
      </c>
      <c r="D1937">
        <f>VLOOKUP($C1937&amp;D$1,Sheet2!$A$2:$W$219,MATCH(Setup!$B1937,Sheet2!$A$1:$W$1,0),FALSE)</f>
        <v>2.9495714304730005</v>
      </c>
      <c r="E1937">
        <f>VLOOKUP($C1937&amp;E$1,Sheet2!$A$2:$W$219,MATCH(Setup!$B1937,Sheet2!$A$1:$W$1,0),FALSE)</f>
        <v>1.7018582045927402E-2</v>
      </c>
    </row>
    <row r="1938" spans="1:5" ht="27" x14ac:dyDescent="0.4">
      <c r="A1938">
        <f t="shared" si="93"/>
        <v>97</v>
      </c>
      <c r="B1938">
        <f t="shared" si="94"/>
        <v>2021</v>
      </c>
      <c r="C1938" t="str">
        <f t="shared" si="92"/>
        <v>Tanzania, United Rep. of</v>
      </c>
      <c r="D1938">
        <f>VLOOKUP($C1938&amp;D$1,Sheet2!$A$2:$W$219,MATCH(Setup!$B1938,Sheet2!$A$1:$W$1,0),FALSE)</f>
        <v>3.0342770784970696</v>
      </c>
      <c r="E1938">
        <f>VLOOKUP($C1938&amp;E$1,Sheet2!$A$2:$W$219,MATCH(Setup!$B1938,Sheet2!$A$1:$W$1,0),FALSE)</f>
        <v>1.6001454422740244E-2</v>
      </c>
    </row>
    <row r="1939" spans="1:5" ht="27" x14ac:dyDescent="0.4">
      <c r="A1939">
        <f t="shared" si="93"/>
        <v>97</v>
      </c>
      <c r="B1939">
        <f t="shared" si="94"/>
        <v>2022</v>
      </c>
      <c r="C1939" t="str">
        <f t="shared" si="92"/>
        <v>Tanzania, United Rep. of</v>
      </c>
      <c r="D1939">
        <f>VLOOKUP($C1939&amp;D$1,Sheet2!$A$2:$W$219,MATCH(Setup!$B1939,Sheet2!$A$1:$W$1,0),FALSE)</f>
        <v>2.4771528324581324</v>
      </c>
      <c r="E1939">
        <f>VLOOKUP($C1939&amp;E$1,Sheet2!$A$2:$W$219,MATCH(Setup!$B1939,Sheet2!$A$1:$W$1,0),FALSE)</f>
        <v>1.3221585032094136E-2</v>
      </c>
    </row>
    <row r="1940" spans="1:5" ht="27" x14ac:dyDescent="0.4">
      <c r="A1940">
        <f t="shared" si="93"/>
        <v>97</v>
      </c>
      <c r="B1940">
        <f t="shared" si="94"/>
        <v>2023</v>
      </c>
      <c r="C1940" t="str">
        <f t="shared" si="92"/>
        <v>Tanzania, United Rep. of</v>
      </c>
      <c r="D1940" t="str">
        <f>VLOOKUP($C1940&amp;D$1,Sheet2!$A$2:$W$219,MATCH(Setup!$B1940,Sheet2!$A$1:$W$1,0),FALSE)</f>
        <v/>
      </c>
      <c r="E1940" t="str">
        <f>VLOOKUP($C1940&amp;E$1,Sheet2!$A$2:$W$219,MATCH(Setup!$B1940,Sheet2!$A$1:$W$1,0),FALSE)</f>
        <v/>
      </c>
    </row>
    <row r="1941" spans="1:5" ht="27" x14ac:dyDescent="0.4">
      <c r="A1941">
        <f t="shared" si="93"/>
        <v>97</v>
      </c>
      <c r="B1941">
        <f t="shared" si="94"/>
        <v>2024</v>
      </c>
      <c r="C1941" t="str">
        <f t="shared" si="92"/>
        <v>Tanzania, United Rep. of</v>
      </c>
      <c r="D1941" t="str">
        <f>VLOOKUP($C1941&amp;D$1,Sheet2!$A$2:$W$219,MATCH(Setup!$B1941,Sheet2!$A$1:$W$1,0),FALSE)</f>
        <v/>
      </c>
      <c r="E1941" t="str">
        <f>VLOOKUP($C1941&amp;E$1,Sheet2!$A$2:$W$219,MATCH(Setup!$B1941,Sheet2!$A$1:$W$1,0),FALSE)</f>
        <v/>
      </c>
    </row>
    <row r="1942" spans="1:5" x14ac:dyDescent="0.4">
      <c r="A1942">
        <f t="shared" si="93"/>
        <v>98</v>
      </c>
      <c r="B1942">
        <f t="shared" si="94"/>
        <v>2005</v>
      </c>
      <c r="C1942" t="str">
        <f t="shared" si="92"/>
        <v>Thailand</v>
      </c>
      <c r="D1942" t="str">
        <f>VLOOKUP($C1942&amp;D$1,Sheet2!$A$2:$W$219,MATCH(Setup!$B1942,Sheet2!$A$1:$W$1,0),FALSE)</f>
        <v/>
      </c>
      <c r="E1942" t="str">
        <f>VLOOKUP($C1942&amp;E$1,Sheet2!$A$2:$W$219,MATCH(Setup!$B1942,Sheet2!$A$1:$W$1,0),FALSE)</f>
        <v/>
      </c>
    </row>
    <row r="1943" spans="1:5" x14ac:dyDescent="0.4">
      <c r="A1943">
        <f t="shared" si="93"/>
        <v>98</v>
      </c>
      <c r="B1943">
        <f t="shared" si="94"/>
        <v>2006</v>
      </c>
      <c r="C1943" t="str">
        <f t="shared" si="92"/>
        <v>Thailand</v>
      </c>
      <c r="D1943">
        <f>VLOOKUP($C1943&amp;D$1,Sheet2!$A$2:$W$219,MATCH(Setup!$B1943,Sheet2!$A$1:$W$1,0),FALSE)</f>
        <v>4.6597155441122258</v>
      </c>
      <c r="E1943">
        <f>VLOOKUP($C1943&amp;E$1,Sheet2!$A$2:$W$219,MATCH(Setup!$B1943,Sheet2!$A$1:$W$1,0),FALSE)</f>
        <v>9.0586949743615575E-3</v>
      </c>
    </row>
    <row r="1944" spans="1:5" x14ac:dyDescent="0.4">
      <c r="A1944">
        <f t="shared" si="93"/>
        <v>98</v>
      </c>
      <c r="B1944">
        <f t="shared" si="94"/>
        <v>2007</v>
      </c>
      <c r="C1944" t="str">
        <f t="shared" si="92"/>
        <v>Thailand</v>
      </c>
      <c r="D1944">
        <f>VLOOKUP($C1944&amp;D$1,Sheet2!$A$2:$W$219,MATCH(Setup!$B1944,Sheet2!$A$1:$W$1,0),FALSE)</f>
        <v>4.4175645164392598</v>
      </c>
      <c r="E1944">
        <f>VLOOKUP($C1944&amp;E$1,Sheet2!$A$2:$W$219,MATCH(Setup!$B1944,Sheet2!$A$1:$W$1,0),FALSE)</f>
        <v>1.4996903115524074E-2</v>
      </c>
    </row>
    <row r="1945" spans="1:5" x14ac:dyDescent="0.4">
      <c r="A1945">
        <f t="shared" si="93"/>
        <v>98</v>
      </c>
      <c r="B1945">
        <f t="shared" si="94"/>
        <v>2008</v>
      </c>
      <c r="C1945" t="str">
        <f t="shared" si="92"/>
        <v>Thailand</v>
      </c>
      <c r="D1945">
        <f>VLOOKUP($C1945&amp;D$1,Sheet2!$A$2:$W$219,MATCH(Setup!$B1945,Sheet2!$A$1:$W$1,0),FALSE)</f>
        <v>4.1508930302728881</v>
      </c>
      <c r="E1945">
        <f>VLOOKUP($C1945&amp;E$1,Sheet2!$A$2:$W$219,MATCH(Setup!$B1945,Sheet2!$A$1:$W$1,0),FALSE)</f>
        <v>7.1771795333416648E-3</v>
      </c>
    </row>
    <row r="1946" spans="1:5" x14ac:dyDescent="0.4">
      <c r="A1946">
        <f t="shared" si="93"/>
        <v>98</v>
      </c>
      <c r="B1946">
        <f t="shared" si="94"/>
        <v>2009</v>
      </c>
      <c r="C1946" t="str">
        <f t="shared" si="92"/>
        <v>Thailand</v>
      </c>
      <c r="D1946">
        <f>VLOOKUP($C1946&amp;D$1,Sheet2!$A$2:$W$219,MATCH(Setup!$B1946,Sheet2!$A$1:$W$1,0),FALSE)</f>
        <v>3.1053399506892658</v>
      </c>
      <c r="E1946">
        <f>VLOOKUP($C1946&amp;E$1,Sheet2!$A$2:$W$219,MATCH(Setup!$B1946,Sheet2!$A$1:$W$1,0),FALSE)</f>
        <v>6.4809225712078129E-3</v>
      </c>
    </row>
    <row r="1947" spans="1:5" x14ac:dyDescent="0.4">
      <c r="A1947">
        <f t="shared" si="93"/>
        <v>98</v>
      </c>
      <c r="B1947">
        <f t="shared" si="94"/>
        <v>2010</v>
      </c>
      <c r="C1947" t="str">
        <f t="shared" si="92"/>
        <v>Thailand</v>
      </c>
      <c r="D1947">
        <f>VLOOKUP($C1947&amp;D$1,Sheet2!$A$2:$W$219,MATCH(Setup!$B1947,Sheet2!$A$1:$W$1,0),FALSE)</f>
        <v>2.8017345511750169</v>
      </c>
      <c r="E1947">
        <f>VLOOKUP($C1947&amp;E$1,Sheet2!$A$2:$W$219,MATCH(Setup!$B1947,Sheet2!$A$1:$W$1,0),FALSE)</f>
        <v>4.3385866275297445E-3</v>
      </c>
    </row>
    <row r="1948" spans="1:5" x14ac:dyDescent="0.4">
      <c r="A1948">
        <f t="shared" si="93"/>
        <v>98</v>
      </c>
      <c r="B1948">
        <f t="shared" si="94"/>
        <v>2011</v>
      </c>
      <c r="C1948" t="str">
        <f t="shared" si="92"/>
        <v>Thailand</v>
      </c>
      <c r="D1948">
        <f>VLOOKUP($C1948&amp;D$1,Sheet2!$A$2:$W$219,MATCH(Setup!$B1948,Sheet2!$A$1:$W$1,0),FALSE)</f>
        <v>2.8225422622083274</v>
      </c>
      <c r="E1948">
        <f>VLOOKUP($C1948&amp;E$1,Sheet2!$A$2:$W$219,MATCH(Setup!$B1948,Sheet2!$A$1:$W$1,0),FALSE)</f>
        <v>5.27206213502003E-3</v>
      </c>
    </row>
    <row r="1949" spans="1:5" x14ac:dyDescent="0.4">
      <c r="A1949">
        <f t="shared" si="93"/>
        <v>98</v>
      </c>
      <c r="B1949">
        <f t="shared" si="94"/>
        <v>2012</v>
      </c>
      <c r="C1949" t="str">
        <f t="shared" si="92"/>
        <v>Thailand</v>
      </c>
      <c r="D1949">
        <f>VLOOKUP($C1949&amp;D$1,Sheet2!$A$2:$W$219,MATCH(Setup!$B1949,Sheet2!$A$1:$W$1,0),FALSE)</f>
        <v>2.9580774864141022</v>
      </c>
      <c r="E1949">
        <f>VLOOKUP($C1949&amp;E$1,Sheet2!$A$2:$W$219,MATCH(Setup!$B1949,Sheet2!$A$1:$W$1,0),FALSE)</f>
        <v>5.130256481192144E-3</v>
      </c>
    </row>
    <row r="1950" spans="1:5" x14ac:dyDescent="0.4">
      <c r="A1950">
        <f t="shared" si="93"/>
        <v>98</v>
      </c>
      <c r="B1950">
        <f t="shared" si="94"/>
        <v>2013</v>
      </c>
      <c r="C1950" t="str">
        <f t="shared" si="92"/>
        <v>Thailand</v>
      </c>
      <c r="D1950">
        <f>VLOOKUP($C1950&amp;D$1,Sheet2!$A$2:$W$219,MATCH(Setup!$B1950,Sheet2!$A$1:$W$1,0),FALSE)</f>
        <v>2.6774917035564894</v>
      </c>
      <c r="E1950">
        <f>VLOOKUP($C1950&amp;E$1,Sheet2!$A$2:$W$219,MATCH(Setup!$B1950,Sheet2!$A$1:$W$1,0),FALSE)</f>
        <v>5.913759124305102E-3</v>
      </c>
    </row>
    <row r="1951" spans="1:5" x14ac:dyDescent="0.4">
      <c r="A1951">
        <f t="shared" si="93"/>
        <v>98</v>
      </c>
      <c r="B1951">
        <f t="shared" si="94"/>
        <v>2014</v>
      </c>
      <c r="C1951" t="str">
        <f t="shared" si="92"/>
        <v>Thailand</v>
      </c>
      <c r="D1951">
        <f>VLOOKUP($C1951&amp;D$1,Sheet2!$A$2:$W$219,MATCH(Setup!$B1951,Sheet2!$A$1:$W$1,0),FALSE)</f>
        <v>2.7559804250485311</v>
      </c>
      <c r="E1951">
        <f>VLOOKUP($C1951&amp;E$1,Sheet2!$A$2:$W$219,MATCH(Setup!$B1951,Sheet2!$A$1:$W$1,0),FALSE)</f>
        <v>5.4760891947917469E-3</v>
      </c>
    </row>
    <row r="1952" spans="1:5" x14ac:dyDescent="0.4">
      <c r="A1952">
        <f t="shared" si="93"/>
        <v>98</v>
      </c>
      <c r="B1952">
        <f t="shared" si="94"/>
        <v>2015</v>
      </c>
      <c r="C1952" t="str">
        <f t="shared" si="92"/>
        <v>Thailand</v>
      </c>
      <c r="D1952">
        <f>VLOOKUP($C1952&amp;D$1,Sheet2!$A$2:$W$219,MATCH(Setup!$B1952,Sheet2!$A$1:$W$1,0),FALSE)</f>
        <v>2.4822058035973034</v>
      </c>
      <c r="E1952">
        <f>VLOOKUP($C1952&amp;E$1,Sheet2!$A$2:$W$219,MATCH(Setup!$B1952,Sheet2!$A$1:$W$1,0),FALSE)</f>
        <v>8.8231799214502603E-3</v>
      </c>
    </row>
    <row r="1953" spans="1:5" x14ac:dyDescent="0.4">
      <c r="A1953">
        <f t="shared" si="93"/>
        <v>98</v>
      </c>
      <c r="B1953">
        <f t="shared" si="94"/>
        <v>2016</v>
      </c>
      <c r="C1953" t="str">
        <f t="shared" si="92"/>
        <v>Thailand</v>
      </c>
      <c r="D1953">
        <f>VLOOKUP($C1953&amp;D$1,Sheet2!$A$2:$W$219,MATCH(Setup!$B1953,Sheet2!$A$1:$W$1,0),FALSE)</f>
        <v>2.4777037958452004</v>
      </c>
      <c r="E1953">
        <f>VLOOKUP($C1953&amp;E$1,Sheet2!$A$2:$W$219,MATCH(Setup!$B1953,Sheet2!$A$1:$W$1,0),FALSE)</f>
        <v>8.7509190964640722E-3</v>
      </c>
    </row>
    <row r="1954" spans="1:5" x14ac:dyDescent="0.4">
      <c r="A1954">
        <f t="shared" si="93"/>
        <v>98</v>
      </c>
      <c r="B1954">
        <f t="shared" si="94"/>
        <v>2017</v>
      </c>
      <c r="C1954" t="str">
        <f t="shared" si="92"/>
        <v>Thailand</v>
      </c>
      <c r="D1954">
        <f>VLOOKUP($C1954&amp;D$1,Sheet2!$A$2:$W$219,MATCH(Setup!$B1954,Sheet2!$A$1:$W$1,0),FALSE)</f>
        <v>2.3819754370036073</v>
      </c>
      <c r="E1954">
        <f>VLOOKUP($C1954&amp;E$1,Sheet2!$A$2:$W$219,MATCH(Setup!$B1954,Sheet2!$A$1:$W$1,0),FALSE)</f>
        <v>9.9520076409243992E-3</v>
      </c>
    </row>
    <row r="1955" spans="1:5" x14ac:dyDescent="0.4">
      <c r="A1955">
        <f t="shared" si="93"/>
        <v>98</v>
      </c>
      <c r="B1955">
        <f t="shared" si="94"/>
        <v>2018</v>
      </c>
      <c r="C1955" t="str">
        <f t="shared" si="92"/>
        <v>Thailand</v>
      </c>
      <c r="D1955">
        <f>VLOOKUP($C1955&amp;D$1,Sheet2!$A$2:$W$219,MATCH(Setup!$B1955,Sheet2!$A$1:$W$1,0),FALSE)</f>
        <v>2.3592096828959361</v>
      </c>
      <c r="E1955">
        <f>VLOOKUP($C1955&amp;E$1,Sheet2!$A$2:$W$219,MATCH(Setup!$B1955,Sheet2!$A$1:$W$1,0),FALSE)</f>
        <v>8.5333094103306386E-3</v>
      </c>
    </row>
    <row r="1956" spans="1:5" x14ac:dyDescent="0.4">
      <c r="A1956">
        <f t="shared" si="93"/>
        <v>98</v>
      </c>
      <c r="B1956">
        <f t="shared" si="94"/>
        <v>2019</v>
      </c>
      <c r="C1956" t="str">
        <f t="shared" si="92"/>
        <v>Thailand</v>
      </c>
      <c r="D1956">
        <f>VLOOKUP($C1956&amp;D$1,Sheet2!$A$2:$W$219,MATCH(Setup!$B1956,Sheet2!$A$1:$W$1,0),FALSE)</f>
        <v>1.810759163807804</v>
      </c>
      <c r="E1956">
        <f>VLOOKUP($C1956&amp;E$1,Sheet2!$A$2:$W$219,MATCH(Setup!$B1956,Sheet2!$A$1:$W$1,0),FALSE)</f>
        <v>9.0924264331543846E-3</v>
      </c>
    </row>
    <row r="1957" spans="1:5" x14ac:dyDescent="0.4">
      <c r="A1957">
        <f t="shared" si="93"/>
        <v>98</v>
      </c>
      <c r="B1957">
        <f t="shared" si="94"/>
        <v>2020</v>
      </c>
      <c r="C1957" t="str">
        <f t="shared" si="92"/>
        <v>Thailand</v>
      </c>
      <c r="D1957">
        <f>VLOOKUP($C1957&amp;D$1,Sheet2!$A$2:$W$219,MATCH(Setup!$B1957,Sheet2!$A$1:$W$1,0),FALSE)</f>
        <v>2.4332182200379653</v>
      </c>
      <c r="E1957">
        <f>VLOOKUP($C1957&amp;E$1,Sheet2!$A$2:$W$219,MATCH(Setup!$B1957,Sheet2!$A$1:$W$1,0),FALSE)</f>
        <v>1.1768285606457153E-2</v>
      </c>
    </row>
    <row r="1958" spans="1:5" x14ac:dyDescent="0.4">
      <c r="A1958">
        <f t="shared" si="93"/>
        <v>98</v>
      </c>
      <c r="B1958">
        <f t="shared" si="94"/>
        <v>2021</v>
      </c>
      <c r="C1958" t="str">
        <f t="shared" si="92"/>
        <v>Thailand</v>
      </c>
      <c r="D1958">
        <f>VLOOKUP($C1958&amp;D$1,Sheet2!$A$2:$W$219,MATCH(Setup!$B1958,Sheet2!$A$1:$W$1,0),FALSE)</f>
        <v>1.7301959687607167</v>
      </c>
      <c r="E1958">
        <f>VLOOKUP($C1958&amp;E$1,Sheet2!$A$2:$W$219,MATCH(Setup!$B1958,Sheet2!$A$1:$W$1,0),FALSE)</f>
        <v>1.3542459678094327E-2</v>
      </c>
    </row>
    <row r="1959" spans="1:5" x14ac:dyDescent="0.4">
      <c r="A1959">
        <f t="shared" si="93"/>
        <v>98</v>
      </c>
      <c r="B1959">
        <f t="shared" si="94"/>
        <v>2022</v>
      </c>
      <c r="C1959" t="str">
        <f t="shared" si="92"/>
        <v>Thailand</v>
      </c>
      <c r="D1959">
        <f>VLOOKUP($C1959&amp;D$1,Sheet2!$A$2:$W$219,MATCH(Setup!$B1959,Sheet2!$A$1:$W$1,0),FALSE)</f>
        <v>2.6168532875310548</v>
      </c>
      <c r="E1959">
        <f>VLOOKUP($C1959&amp;E$1,Sheet2!$A$2:$W$219,MATCH(Setup!$B1959,Sheet2!$A$1:$W$1,0),FALSE)</f>
        <v>8.3129799892860696E-3</v>
      </c>
    </row>
    <row r="1960" spans="1:5" x14ac:dyDescent="0.4">
      <c r="A1960">
        <f t="shared" si="93"/>
        <v>98</v>
      </c>
      <c r="B1960">
        <f t="shared" si="94"/>
        <v>2023</v>
      </c>
      <c r="C1960" t="str">
        <f t="shared" si="92"/>
        <v>Thailand</v>
      </c>
      <c r="D1960">
        <f>VLOOKUP($C1960&amp;D$1,Sheet2!$A$2:$W$219,MATCH(Setup!$B1960,Sheet2!$A$1:$W$1,0),FALSE)</f>
        <v>5.4303187546330616</v>
      </c>
      <c r="E1960">
        <f>VLOOKUP($C1960&amp;E$1,Sheet2!$A$2:$W$219,MATCH(Setup!$B1960,Sheet2!$A$1:$W$1,0),FALSE)</f>
        <v>4.8974316957295224E-3</v>
      </c>
    </row>
    <row r="1961" spans="1:5" x14ac:dyDescent="0.4">
      <c r="A1961">
        <f t="shared" si="93"/>
        <v>98</v>
      </c>
      <c r="B1961">
        <f t="shared" si="94"/>
        <v>2024</v>
      </c>
      <c r="C1961" t="str">
        <f t="shared" si="92"/>
        <v>Thailand</v>
      </c>
      <c r="D1961" t="str">
        <f>VLOOKUP($C1961&amp;D$1,Sheet2!$A$2:$W$219,MATCH(Setup!$B1961,Sheet2!$A$1:$W$1,0),FALSE)</f>
        <v/>
      </c>
      <c r="E1961" t="str">
        <f>VLOOKUP($C1961&amp;E$1,Sheet2!$A$2:$W$219,MATCH(Setup!$B1961,Sheet2!$A$1:$W$1,0),FALSE)</f>
        <v/>
      </c>
    </row>
    <row r="1962" spans="1:5" x14ac:dyDescent="0.4">
      <c r="A1962">
        <f t="shared" si="93"/>
        <v>99</v>
      </c>
      <c r="B1962">
        <f t="shared" si="94"/>
        <v>2005</v>
      </c>
      <c r="C1962" t="str">
        <f t="shared" si="92"/>
        <v>Tonga</v>
      </c>
      <c r="D1962" t="str">
        <f>VLOOKUP($C1962&amp;D$1,Sheet2!$A$2:$W$219,MATCH(Setup!$B1962,Sheet2!$A$1:$W$1,0),FALSE)</f>
        <v/>
      </c>
      <c r="E1962" t="str">
        <f>VLOOKUP($C1962&amp;E$1,Sheet2!$A$2:$W$219,MATCH(Setup!$B1962,Sheet2!$A$1:$W$1,0),FALSE)</f>
        <v/>
      </c>
    </row>
    <row r="1963" spans="1:5" x14ac:dyDescent="0.4">
      <c r="A1963">
        <f t="shared" si="93"/>
        <v>99</v>
      </c>
      <c r="B1963">
        <f t="shared" si="94"/>
        <v>2006</v>
      </c>
      <c r="C1963" t="str">
        <f t="shared" si="92"/>
        <v>Tonga</v>
      </c>
      <c r="D1963" t="str">
        <f>VLOOKUP($C1963&amp;D$1,Sheet2!$A$2:$W$219,MATCH(Setup!$B1963,Sheet2!$A$1:$W$1,0),FALSE)</f>
        <v/>
      </c>
      <c r="E1963" t="str">
        <f>VLOOKUP($C1963&amp;E$1,Sheet2!$A$2:$W$219,MATCH(Setup!$B1963,Sheet2!$A$1:$W$1,0),FALSE)</f>
        <v/>
      </c>
    </row>
    <row r="1964" spans="1:5" x14ac:dyDescent="0.4">
      <c r="A1964">
        <f t="shared" si="93"/>
        <v>99</v>
      </c>
      <c r="B1964">
        <f t="shared" si="94"/>
        <v>2007</v>
      </c>
      <c r="C1964" t="str">
        <f t="shared" si="92"/>
        <v>Tonga</v>
      </c>
      <c r="D1964" t="str">
        <f>VLOOKUP($C1964&amp;D$1,Sheet2!$A$2:$W$219,MATCH(Setup!$B1964,Sheet2!$A$1:$W$1,0),FALSE)</f>
        <v/>
      </c>
      <c r="E1964" t="str">
        <f>VLOOKUP($C1964&amp;E$1,Sheet2!$A$2:$W$219,MATCH(Setup!$B1964,Sheet2!$A$1:$W$1,0),FALSE)</f>
        <v/>
      </c>
    </row>
    <row r="1965" spans="1:5" x14ac:dyDescent="0.4">
      <c r="A1965">
        <f t="shared" si="93"/>
        <v>99</v>
      </c>
      <c r="B1965">
        <f t="shared" si="94"/>
        <v>2008</v>
      </c>
      <c r="C1965" t="str">
        <f t="shared" si="92"/>
        <v>Tonga</v>
      </c>
      <c r="D1965" t="str">
        <f>VLOOKUP($C1965&amp;D$1,Sheet2!$A$2:$W$219,MATCH(Setup!$B1965,Sheet2!$A$1:$W$1,0),FALSE)</f>
        <v/>
      </c>
      <c r="E1965" t="str">
        <f>VLOOKUP($C1965&amp;E$1,Sheet2!$A$2:$W$219,MATCH(Setup!$B1965,Sheet2!$A$1:$W$1,0),FALSE)</f>
        <v/>
      </c>
    </row>
    <row r="1966" spans="1:5" x14ac:dyDescent="0.4">
      <c r="A1966">
        <f t="shared" si="93"/>
        <v>99</v>
      </c>
      <c r="B1966">
        <f t="shared" si="94"/>
        <v>2009</v>
      </c>
      <c r="C1966" t="str">
        <f t="shared" si="92"/>
        <v>Tonga</v>
      </c>
      <c r="D1966" t="str">
        <f>VLOOKUP($C1966&amp;D$1,Sheet2!$A$2:$W$219,MATCH(Setup!$B1966,Sheet2!$A$1:$W$1,0),FALSE)</f>
        <v/>
      </c>
      <c r="E1966" t="str">
        <f>VLOOKUP($C1966&amp;E$1,Sheet2!$A$2:$W$219,MATCH(Setup!$B1966,Sheet2!$A$1:$W$1,0),FALSE)</f>
        <v/>
      </c>
    </row>
    <row r="1967" spans="1:5" x14ac:dyDescent="0.4">
      <c r="A1967">
        <f t="shared" si="93"/>
        <v>99</v>
      </c>
      <c r="B1967">
        <f t="shared" si="94"/>
        <v>2010</v>
      </c>
      <c r="C1967" t="str">
        <f t="shared" si="92"/>
        <v>Tonga</v>
      </c>
      <c r="D1967" t="str">
        <f>VLOOKUP($C1967&amp;D$1,Sheet2!$A$2:$W$219,MATCH(Setup!$B1967,Sheet2!$A$1:$W$1,0),FALSE)</f>
        <v/>
      </c>
      <c r="E1967" t="str">
        <f>VLOOKUP($C1967&amp;E$1,Sheet2!$A$2:$W$219,MATCH(Setup!$B1967,Sheet2!$A$1:$W$1,0),FALSE)</f>
        <v/>
      </c>
    </row>
    <row r="1968" spans="1:5" x14ac:dyDescent="0.4">
      <c r="A1968">
        <f t="shared" si="93"/>
        <v>99</v>
      </c>
      <c r="B1968">
        <f t="shared" si="94"/>
        <v>2011</v>
      </c>
      <c r="C1968" t="str">
        <f t="shared" si="92"/>
        <v>Tonga</v>
      </c>
      <c r="D1968" t="str">
        <f>VLOOKUP($C1968&amp;D$1,Sheet2!$A$2:$W$219,MATCH(Setup!$B1968,Sheet2!$A$1:$W$1,0),FALSE)</f>
        <v/>
      </c>
      <c r="E1968" t="str">
        <f>VLOOKUP($C1968&amp;E$1,Sheet2!$A$2:$W$219,MATCH(Setup!$B1968,Sheet2!$A$1:$W$1,0),FALSE)</f>
        <v/>
      </c>
    </row>
    <row r="1969" spans="1:5" x14ac:dyDescent="0.4">
      <c r="A1969">
        <f t="shared" si="93"/>
        <v>99</v>
      </c>
      <c r="B1969">
        <f t="shared" si="94"/>
        <v>2012</v>
      </c>
      <c r="C1969" t="str">
        <f t="shared" si="92"/>
        <v>Tonga</v>
      </c>
      <c r="D1969">
        <f>VLOOKUP($C1969&amp;D$1,Sheet2!$A$2:$W$219,MATCH(Setup!$B1969,Sheet2!$A$1:$W$1,0),FALSE)</f>
        <v>1.5106320574864349</v>
      </c>
      <c r="E1969">
        <f>VLOOKUP($C1969&amp;E$1,Sheet2!$A$2:$W$219,MATCH(Setup!$B1969,Sheet2!$A$1:$W$1,0),FALSE)</f>
        <v>4.3562245519540898E-3</v>
      </c>
    </row>
    <row r="1970" spans="1:5" x14ac:dyDescent="0.4">
      <c r="A1970">
        <f t="shared" si="93"/>
        <v>99</v>
      </c>
      <c r="B1970">
        <f t="shared" si="94"/>
        <v>2013</v>
      </c>
      <c r="C1970" t="str">
        <f t="shared" si="92"/>
        <v>Tonga</v>
      </c>
      <c r="D1970">
        <f>VLOOKUP($C1970&amp;D$1,Sheet2!$A$2:$W$219,MATCH(Setup!$B1970,Sheet2!$A$1:$W$1,0),FALSE)</f>
        <v>1.3881958483309502</v>
      </c>
      <c r="E1970">
        <f>VLOOKUP($C1970&amp;E$1,Sheet2!$A$2:$W$219,MATCH(Setup!$B1970,Sheet2!$A$1:$W$1,0),FALSE)</f>
        <v>2.0205142073441633E-3</v>
      </c>
    </row>
    <row r="1971" spans="1:5" x14ac:dyDescent="0.4">
      <c r="A1971">
        <f t="shared" si="93"/>
        <v>99</v>
      </c>
      <c r="B1971">
        <f t="shared" si="94"/>
        <v>2014</v>
      </c>
      <c r="C1971" t="str">
        <f t="shared" si="92"/>
        <v>Tonga</v>
      </c>
      <c r="D1971">
        <f>VLOOKUP($C1971&amp;D$1,Sheet2!$A$2:$W$219,MATCH(Setup!$B1971,Sheet2!$A$1:$W$1,0),FALSE)</f>
        <v>1.4181333333333332</v>
      </c>
      <c r="E1971">
        <f>VLOOKUP($C1971&amp;E$1,Sheet2!$A$2:$W$219,MATCH(Setup!$B1971,Sheet2!$A$1:$W$1,0),FALSE)</f>
        <v>2.4462063548531397E-3</v>
      </c>
    </row>
    <row r="1972" spans="1:5" x14ac:dyDescent="0.4">
      <c r="A1972">
        <f t="shared" si="93"/>
        <v>99</v>
      </c>
      <c r="B1972">
        <f t="shared" si="94"/>
        <v>2015</v>
      </c>
      <c r="C1972" t="str">
        <f t="shared" si="92"/>
        <v>Tonga</v>
      </c>
      <c r="D1972">
        <f>VLOOKUP($C1972&amp;D$1,Sheet2!$A$2:$W$219,MATCH(Setup!$B1972,Sheet2!$A$1:$W$1,0),FALSE)</f>
        <v>1.349162730785745</v>
      </c>
      <c r="E1972">
        <f>VLOOKUP($C1972&amp;E$1,Sheet2!$A$2:$W$219,MATCH(Setup!$B1972,Sheet2!$A$1:$W$1,0),FALSE)</f>
        <v>3.2442019014843502E-3</v>
      </c>
    </row>
    <row r="1973" spans="1:5" x14ac:dyDescent="0.4">
      <c r="A1973">
        <f t="shared" si="93"/>
        <v>99</v>
      </c>
      <c r="B1973">
        <f t="shared" si="94"/>
        <v>2016</v>
      </c>
      <c r="C1973" t="str">
        <f t="shared" si="92"/>
        <v>Tonga</v>
      </c>
      <c r="D1973">
        <f>VLOOKUP($C1973&amp;D$1,Sheet2!$A$2:$W$219,MATCH(Setup!$B1973,Sheet2!$A$1:$W$1,0),FALSE)</f>
        <v>1.4197781660098323</v>
      </c>
      <c r="E1973">
        <f>VLOOKUP($C1973&amp;E$1,Sheet2!$A$2:$W$219,MATCH(Setup!$B1973,Sheet2!$A$1:$W$1,0),FALSE)</f>
        <v>-6.0258663373070496E-4</v>
      </c>
    </row>
    <row r="1974" spans="1:5" x14ac:dyDescent="0.4">
      <c r="A1974">
        <f t="shared" si="93"/>
        <v>99</v>
      </c>
      <c r="B1974">
        <f t="shared" si="94"/>
        <v>2017</v>
      </c>
      <c r="C1974" t="str">
        <f t="shared" si="92"/>
        <v>Tonga</v>
      </c>
      <c r="D1974">
        <f>VLOOKUP($C1974&amp;D$1,Sheet2!$A$2:$W$219,MATCH(Setup!$B1974,Sheet2!$A$1:$W$1,0),FALSE)</f>
        <v>1.431459159991016</v>
      </c>
      <c r="E1974">
        <f>VLOOKUP($C1974&amp;E$1,Sheet2!$A$2:$W$219,MATCH(Setup!$B1974,Sheet2!$A$1:$W$1,0),FALSE)</f>
        <v>-1.7107972692656528E-4</v>
      </c>
    </row>
    <row r="1975" spans="1:5" x14ac:dyDescent="0.4">
      <c r="A1975">
        <f t="shared" si="93"/>
        <v>99</v>
      </c>
      <c r="B1975">
        <f t="shared" si="94"/>
        <v>2018</v>
      </c>
      <c r="C1975" t="str">
        <f t="shared" si="92"/>
        <v>Tonga</v>
      </c>
      <c r="D1975">
        <f>VLOOKUP($C1975&amp;D$1,Sheet2!$A$2:$W$219,MATCH(Setup!$B1975,Sheet2!$A$1:$W$1,0),FALSE)</f>
        <v>1.7156543542532092</v>
      </c>
      <c r="E1975">
        <f>VLOOKUP($C1975&amp;E$1,Sheet2!$A$2:$W$219,MATCH(Setup!$B1975,Sheet2!$A$1:$W$1,0),FALSE)</f>
        <v>2.6763094595706931E-3</v>
      </c>
    </row>
    <row r="1976" spans="1:5" x14ac:dyDescent="0.4">
      <c r="A1976">
        <f t="shared" si="93"/>
        <v>99</v>
      </c>
      <c r="B1976">
        <f t="shared" si="94"/>
        <v>2019</v>
      </c>
      <c r="C1976" t="str">
        <f t="shared" si="92"/>
        <v>Tonga</v>
      </c>
      <c r="D1976">
        <f>VLOOKUP($C1976&amp;D$1,Sheet2!$A$2:$W$219,MATCH(Setup!$B1976,Sheet2!$A$1:$W$1,0),FALSE)</f>
        <v>1.7996899448390238</v>
      </c>
      <c r="E1976">
        <f>VLOOKUP($C1976&amp;E$1,Sheet2!$A$2:$W$219,MATCH(Setup!$B1976,Sheet2!$A$1:$W$1,0),FALSE)</f>
        <v>1.7967819204214148E-3</v>
      </c>
    </row>
    <row r="1977" spans="1:5" x14ac:dyDescent="0.4">
      <c r="A1977">
        <f t="shared" si="93"/>
        <v>99</v>
      </c>
      <c r="B1977">
        <f t="shared" si="94"/>
        <v>2020</v>
      </c>
      <c r="C1977" t="str">
        <f t="shared" si="92"/>
        <v>Tonga</v>
      </c>
      <c r="D1977">
        <f>VLOOKUP($C1977&amp;D$1,Sheet2!$A$2:$W$219,MATCH(Setup!$B1977,Sheet2!$A$1:$W$1,0),FALSE)</f>
        <v>2.1661051511658833</v>
      </c>
      <c r="E1977">
        <f>VLOOKUP($C1977&amp;E$1,Sheet2!$A$2:$W$219,MATCH(Setup!$B1977,Sheet2!$A$1:$W$1,0),FALSE)</f>
        <v>9.9439397966574888E-3</v>
      </c>
    </row>
    <row r="1978" spans="1:5" x14ac:dyDescent="0.4">
      <c r="A1978">
        <f t="shared" si="93"/>
        <v>99</v>
      </c>
      <c r="B1978">
        <f t="shared" si="94"/>
        <v>2021</v>
      </c>
      <c r="C1978" t="str">
        <f t="shared" si="92"/>
        <v>Tonga</v>
      </c>
      <c r="D1978">
        <f>VLOOKUP($C1978&amp;D$1,Sheet2!$A$2:$W$219,MATCH(Setup!$B1978,Sheet2!$A$1:$W$1,0),FALSE)</f>
        <v>1.9852575565926636</v>
      </c>
      <c r="E1978">
        <f>VLOOKUP($C1978&amp;E$1,Sheet2!$A$2:$W$219,MATCH(Setup!$B1978,Sheet2!$A$1:$W$1,0),FALSE)</f>
        <v>4.6460762099454628E-4</v>
      </c>
    </row>
    <row r="1979" spans="1:5" x14ac:dyDescent="0.4">
      <c r="A1979">
        <f t="shared" si="93"/>
        <v>99</v>
      </c>
      <c r="B1979">
        <f t="shared" si="94"/>
        <v>2022</v>
      </c>
      <c r="C1979" t="str">
        <f t="shared" si="92"/>
        <v>Tonga</v>
      </c>
      <c r="D1979">
        <f>VLOOKUP($C1979&amp;D$1,Sheet2!$A$2:$W$219,MATCH(Setup!$B1979,Sheet2!$A$1:$W$1,0),FALSE)</f>
        <v>1.5387411257175856</v>
      </c>
      <c r="E1979">
        <f>VLOOKUP($C1979&amp;E$1,Sheet2!$A$2:$W$219,MATCH(Setup!$B1979,Sheet2!$A$1:$W$1,0),FALSE)</f>
        <v>3.6725506456580974E-3</v>
      </c>
    </row>
    <row r="1980" spans="1:5" x14ac:dyDescent="0.4">
      <c r="A1980">
        <f t="shared" si="93"/>
        <v>99</v>
      </c>
      <c r="B1980">
        <f t="shared" si="94"/>
        <v>2023</v>
      </c>
      <c r="C1980" t="str">
        <f t="shared" si="92"/>
        <v>Tonga</v>
      </c>
      <c r="D1980">
        <f>VLOOKUP($C1980&amp;D$1,Sheet2!$A$2:$W$219,MATCH(Setup!$B1980,Sheet2!$A$1:$W$1,0),FALSE)</f>
        <v>1.2820585506648798</v>
      </c>
      <c r="E1980">
        <f>VLOOKUP($C1980&amp;E$1,Sheet2!$A$2:$W$219,MATCH(Setup!$B1980,Sheet2!$A$1:$W$1,0),FALSE)</f>
        <v>-2.6098979767154558E-3</v>
      </c>
    </row>
    <row r="1981" spans="1:5" x14ac:dyDescent="0.4">
      <c r="A1981">
        <f t="shared" si="93"/>
        <v>99</v>
      </c>
      <c r="B1981">
        <f t="shared" si="94"/>
        <v>2024</v>
      </c>
      <c r="C1981" t="str">
        <f t="shared" si="92"/>
        <v>Tonga</v>
      </c>
      <c r="D1981" t="str">
        <f>VLOOKUP($C1981&amp;D$1,Sheet2!$A$2:$W$219,MATCH(Setup!$B1981,Sheet2!$A$1:$W$1,0),FALSE)</f>
        <v/>
      </c>
      <c r="E1981" t="str">
        <f>VLOOKUP($C1981&amp;E$1,Sheet2!$A$2:$W$219,MATCH(Setup!$B1981,Sheet2!$A$1:$W$1,0),FALSE)</f>
        <v/>
      </c>
    </row>
    <row r="1982" spans="1:5" ht="27" x14ac:dyDescent="0.4">
      <c r="A1982">
        <f t="shared" si="93"/>
        <v>100</v>
      </c>
      <c r="B1982">
        <f t="shared" si="94"/>
        <v>2005</v>
      </c>
      <c r="C1982" t="str">
        <f t="shared" si="92"/>
        <v>Trinidad and Tobago</v>
      </c>
      <c r="D1982" t="str">
        <f>VLOOKUP($C1982&amp;D$1,Sheet2!$A$2:$W$219,MATCH(Setup!$B1982,Sheet2!$A$1:$W$1,0),FALSE)</f>
        <v/>
      </c>
      <c r="E1982" t="str">
        <f>VLOOKUP($C1982&amp;E$1,Sheet2!$A$2:$W$219,MATCH(Setup!$B1982,Sheet2!$A$1:$W$1,0),FALSE)</f>
        <v/>
      </c>
    </row>
    <row r="1983" spans="1:5" ht="27" x14ac:dyDescent="0.4">
      <c r="A1983">
        <f t="shared" si="93"/>
        <v>100</v>
      </c>
      <c r="B1983">
        <f t="shared" si="94"/>
        <v>2006</v>
      </c>
      <c r="C1983" t="str">
        <f t="shared" si="92"/>
        <v>Trinidad and Tobago</v>
      </c>
      <c r="D1983" t="str">
        <f>VLOOKUP($C1983&amp;D$1,Sheet2!$A$2:$W$219,MATCH(Setup!$B1983,Sheet2!$A$1:$W$1,0),FALSE)</f>
        <v/>
      </c>
      <c r="E1983" t="str">
        <f>VLOOKUP($C1983&amp;E$1,Sheet2!$A$2:$W$219,MATCH(Setup!$B1983,Sheet2!$A$1:$W$1,0),FALSE)</f>
        <v/>
      </c>
    </row>
    <row r="1984" spans="1:5" ht="27" x14ac:dyDescent="0.4">
      <c r="A1984">
        <f t="shared" si="93"/>
        <v>100</v>
      </c>
      <c r="B1984">
        <f t="shared" si="94"/>
        <v>2007</v>
      </c>
      <c r="C1984" t="str">
        <f t="shared" si="92"/>
        <v>Trinidad and Tobago</v>
      </c>
      <c r="D1984" t="str">
        <f>VLOOKUP($C1984&amp;D$1,Sheet2!$A$2:$W$219,MATCH(Setup!$B1984,Sheet2!$A$1:$W$1,0),FALSE)</f>
        <v/>
      </c>
      <c r="E1984" t="str">
        <f>VLOOKUP($C1984&amp;E$1,Sheet2!$A$2:$W$219,MATCH(Setup!$B1984,Sheet2!$A$1:$W$1,0),FALSE)</f>
        <v/>
      </c>
    </row>
    <row r="1985" spans="1:5" ht="27" x14ac:dyDescent="0.4">
      <c r="A1985">
        <f t="shared" si="93"/>
        <v>100</v>
      </c>
      <c r="B1985">
        <f t="shared" si="94"/>
        <v>2008</v>
      </c>
      <c r="C1985" t="str">
        <f t="shared" si="92"/>
        <v>Trinidad and Tobago</v>
      </c>
      <c r="D1985">
        <f>VLOOKUP($C1985&amp;D$1,Sheet2!$A$2:$W$219,MATCH(Setup!$B1985,Sheet2!$A$1:$W$1,0),FALSE)</f>
        <v>2.9483529554631351</v>
      </c>
      <c r="E1985">
        <f>VLOOKUP($C1985&amp;E$1,Sheet2!$A$2:$W$219,MATCH(Setup!$B1985,Sheet2!$A$1:$W$1,0),FALSE)</f>
        <v>1.3010335493630675E-3</v>
      </c>
    </row>
    <row r="1986" spans="1:5" ht="27" x14ac:dyDescent="0.4">
      <c r="A1986">
        <f t="shared" si="93"/>
        <v>100</v>
      </c>
      <c r="B1986">
        <f t="shared" si="94"/>
        <v>2009</v>
      </c>
      <c r="C1986" t="str">
        <f t="shared" si="92"/>
        <v>Trinidad and Tobago</v>
      </c>
      <c r="D1986">
        <f>VLOOKUP($C1986&amp;D$1,Sheet2!$A$2:$W$219,MATCH(Setup!$B1986,Sheet2!$A$1:$W$1,0),FALSE)</f>
        <v>2.8311389672697849</v>
      </c>
      <c r="E1986">
        <f>VLOOKUP($C1986&amp;E$1,Sheet2!$A$2:$W$219,MATCH(Setup!$B1986,Sheet2!$A$1:$W$1,0),FALSE)</f>
        <v>6.8800037813914611E-3</v>
      </c>
    </row>
    <row r="1987" spans="1:5" ht="27" x14ac:dyDescent="0.4">
      <c r="A1987">
        <f t="shared" si="93"/>
        <v>100</v>
      </c>
      <c r="B1987">
        <f t="shared" si="94"/>
        <v>2010</v>
      </c>
      <c r="C1987" t="str">
        <f t="shared" ref="C1987:C2050" si="95">VLOOKUP(A1987,$G$5:$H$114,2,FALSE)</f>
        <v>Trinidad and Tobago</v>
      </c>
      <c r="D1987">
        <f>VLOOKUP($C1987&amp;D$1,Sheet2!$A$2:$W$219,MATCH(Setup!$B1987,Sheet2!$A$1:$W$1,0),FALSE)</f>
        <v>2.4164384182122438</v>
      </c>
      <c r="E1987">
        <f>VLOOKUP($C1987&amp;E$1,Sheet2!$A$2:$W$219,MATCH(Setup!$B1987,Sheet2!$A$1:$W$1,0),FALSE)</f>
        <v>4.7759632806039769E-3</v>
      </c>
    </row>
    <row r="1988" spans="1:5" ht="27" x14ac:dyDescent="0.4">
      <c r="A1988">
        <f t="shared" si="93"/>
        <v>100</v>
      </c>
      <c r="B1988">
        <f t="shared" si="94"/>
        <v>2011</v>
      </c>
      <c r="C1988" t="str">
        <f t="shared" si="95"/>
        <v>Trinidad and Tobago</v>
      </c>
      <c r="D1988">
        <f>VLOOKUP($C1988&amp;D$1,Sheet2!$A$2:$W$219,MATCH(Setup!$B1988,Sheet2!$A$1:$W$1,0),FALSE)</f>
        <v>1.9989486298202424</v>
      </c>
      <c r="E1988">
        <f>VLOOKUP($C1988&amp;E$1,Sheet2!$A$2:$W$219,MATCH(Setup!$B1988,Sheet2!$A$1:$W$1,0),FALSE)</f>
        <v>4.2263055448022967E-3</v>
      </c>
    </row>
    <row r="1989" spans="1:5" ht="27" x14ac:dyDescent="0.4">
      <c r="A1989">
        <f t="shared" si="93"/>
        <v>100</v>
      </c>
      <c r="B1989">
        <f t="shared" si="94"/>
        <v>2012</v>
      </c>
      <c r="C1989" t="str">
        <f t="shared" si="95"/>
        <v>Trinidad and Tobago</v>
      </c>
      <c r="D1989">
        <f>VLOOKUP($C1989&amp;D$1,Sheet2!$A$2:$W$219,MATCH(Setup!$B1989,Sheet2!$A$1:$W$1,0),FALSE)</f>
        <v>1.5531553166198617</v>
      </c>
      <c r="E1989">
        <f>VLOOKUP($C1989&amp;E$1,Sheet2!$A$2:$W$219,MATCH(Setup!$B1989,Sheet2!$A$1:$W$1,0),FALSE)</f>
        <v>3.8218684597623115E-3</v>
      </c>
    </row>
    <row r="1990" spans="1:5" ht="27" x14ac:dyDescent="0.4">
      <c r="A1990">
        <f t="shared" si="93"/>
        <v>100</v>
      </c>
      <c r="B1990">
        <f t="shared" si="94"/>
        <v>2013</v>
      </c>
      <c r="C1990" t="str">
        <f t="shared" si="95"/>
        <v>Trinidad and Tobago</v>
      </c>
      <c r="D1990">
        <f>VLOOKUP($C1990&amp;D$1,Sheet2!$A$2:$W$219,MATCH(Setup!$B1990,Sheet2!$A$1:$W$1,0),FALSE)</f>
        <v>1.6775327941853155</v>
      </c>
      <c r="E1990">
        <f>VLOOKUP($C1990&amp;E$1,Sheet2!$A$2:$W$219,MATCH(Setup!$B1990,Sheet2!$A$1:$W$1,0),FALSE)</f>
        <v>-5.6440031375245593E-4</v>
      </c>
    </row>
    <row r="1991" spans="1:5" ht="27" x14ac:dyDescent="0.4">
      <c r="A1991">
        <f t="shared" si="93"/>
        <v>100</v>
      </c>
      <c r="B1991">
        <f t="shared" si="94"/>
        <v>2014</v>
      </c>
      <c r="C1991" t="str">
        <f t="shared" si="95"/>
        <v>Trinidad and Tobago</v>
      </c>
      <c r="D1991">
        <f>VLOOKUP($C1991&amp;D$1,Sheet2!$A$2:$W$219,MATCH(Setup!$B1991,Sheet2!$A$1:$W$1,0),FALSE)</f>
        <v>1.4646843906792837</v>
      </c>
      <c r="E1991">
        <f>VLOOKUP($C1991&amp;E$1,Sheet2!$A$2:$W$219,MATCH(Setup!$B1991,Sheet2!$A$1:$W$1,0),FALSE)</f>
        <v>1.7900631970964545E-3</v>
      </c>
    </row>
    <row r="1992" spans="1:5" ht="27" x14ac:dyDescent="0.4">
      <c r="A1992">
        <f t="shared" si="93"/>
        <v>100</v>
      </c>
      <c r="B1992">
        <f t="shared" si="94"/>
        <v>2015</v>
      </c>
      <c r="C1992" t="str">
        <f t="shared" si="95"/>
        <v>Trinidad and Tobago</v>
      </c>
      <c r="D1992">
        <f>VLOOKUP($C1992&amp;D$1,Sheet2!$A$2:$W$219,MATCH(Setup!$B1992,Sheet2!$A$1:$W$1,0),FALSE)</f>
        <v>1.29326606262759</v>
      </c>
      <c r="E1992">
        <f>VLOOKUP($C1992&amp;E$1,Sheet2!$A$2:$W$219,MATCH(Setup!$B1992,Sheet2!$A$1:$W$1,0),FALSE)</f>
        <v>7.1559744857122303E-4</v>
      </c>
    </row>
    <row r="1993" spans="1:5" ht="27" x14ac:dyDescent="0.4">
      <c r="A1993">
        <f t="shared" si="93"/>
        <v>100</v>
      </c>
      <c r="B1993">
        <f t="shared" si="94"/>
        <v>2016</v>
      </c>
      <c r="C1993" t="str">
        <f t="shared" si="95"/>
        <v>Trinidad and Tobago</v>
      </c>
      <c r="D1993">
        <f>VLOOKUP($C1993&amp;D$1,Sheet2!$A$2:$W$219,MATCH(Setup!$B1993,Sheet2!$A$1:$W$1,0),FALSE)</f>
        <v>1.6246348785257447</v>
      </c>
      <c r="E1993">
        <f>VLOOKUP($C1993&amp;E$1,Sheet2!$A$2:$W$219,MATCH(Setup!$B1993,Sheet2!$A$1:$W$1,0),FALSE)</f>
        <v>2.1848446533159578E-4</v>
      </c>
    </row>
    <row r="1994" spans="1:5" ht="27" x14ac:dyDescent="0.4">
      <c r="A1994">
        <f t="shared" si="93"/>
        <v>100</v>
      </c>
      <c r="B1994">
        <f t="shared" si="94"/>
        <v>2017</v>
      </c>
      <c r="C1994" t="str">
        <f t="shared" si="95"/>
        <v>Trinidad and Tobago</v>
      </c>
      <c r="D1994">
        <f>VLOOKUP($C1994&amp;D$1,Sheet2!$A$2:$W$219,MATCH(Setup!$B1994,Sheet2!$A$1:$W$1,0),FALSE)</f>
        <v>1.9630556905205727</v>
      </c>
      <c r="E1994">
        <f>VLOOKUP($C1994&amp;E$1,Sheet2!$A$2:$W$219,MATCH(Setup!$B1994,Sheet2!$A$1:$W$1,0),FALSE)</f>
        <v>1.76132621415974E-3</v>
      </c>
    </row>
    <row r="1995" spans="1:5" ht="27" x14ac:dyDescent="0.4">
      <c r="A1995">
        <f t="shared" si="93"/>
        <v>100</v>
      </c>
      <c r="B1995">
        <f t="shared" si="94"/>
        <v>2018</v>
      </c>
      <c r="C1995" t="str">
        <f t="shared" si="95"/>
        <v>Trinidad and Tobago</v>
      </c>
      <c r="D1995">
        <f>VLOOKUP($C1995&amp;D$1,Sheet2!$A$2:$W$219,MATCH(Setup!$B1995,Sheet2!$A$1:$W$1,0),FALSE)</f>
        <v>1.9899242957399086</v>
      </c>
      <c r="E1995">
        <f>VLOOKUP($C1995&amp;E$1,Sheet2!$A$2:$W$219,MATCH(Setup!$B1995,Sheet2!$A$1:$W$1,0),FALSE)</f>
        <v>2.2384940760148339E-3</v>
      </c>
    </row>
    <row r="1996" spans="1:5" ht="27" x14ac:dyDescent="0.4">
      <c r="A1996">
        <f t="shared" ref="A1996:A2059" si="96">A1976+1</f>
        <v>100</v>
      </c>
      <c r="B1996">
        <f t="shared" ref="B1996:B2059" si="97">B1976</f>
        <v>2019</v>
      </c>
      <c r="C1996" t="str">
        <f t="shared" si="95"/>
        <v>Trinidad and Tobago</v>
      </c>
      <c r="D1996">
        <f>VLOOKUP($C1996&amp;D$1,Sheet2!$A$2:$W$219,MATCH(Setup!$B1996,Sheet2!$A$1:$W$1,0),FALSE)</f>
        <v>1.683132958146174</v>
      </c>
      <c r="E1996">
        <f>VLOOKUP($C1996&amp;E$1,Sheet2!$A$2:$W$219,MATCH(Setup!$B1996,Sheet2!$A$1:$W$1,0),FALSE)</f>
        <v>4.8723861947032988E-4</v>
      </c>
    </row>
    <row r="1997" spans="1:5" ht="27" x14ac:dyDescent="0.4">
      <c r="A1997">
        <f t="shared" si="96"/>
        <v>100</v>
      </c>
      <c r="B1997">
        <f t="shared" si="97"/>
        <v>2020</v>
      </c>
      <c r="C1997" t="str">
        <f t="shared" si="95"/>
        <v>Trinidad and Tobago</v>
      </c>
      <c r="D1997">
        <f>VLOOKUP($C1997&amp;D$1,Sheet2!$A$2:$W$219,MATCH(Setup!$B1997,Sheet2!$A$1:$W$1,0),FALSE)</f>
        <v>2.331897673357255</v>
      </c>
      <c r="E1997">
        <f>VLOOKUP($C1997&amp;E$1,Sheet2!$A$2:$W$219,MATCH(Setup!$B1997,Sheet2!$A$1:$W$1,0),FALSE)</f>
        <v>6.1021826195354284E-3</v>
      </c>
    </row>
    <row r="1998" spans="1:5" ht="27" x14ac:dyDescent="0.4">
      <c r="A1998">
        <f t="shared" si="96"/>
        <v>100</v>
      </c>
      <c r="B1998">
        <f t="shared" si="97"/>
        <v>2021</v>
      </c>
      <c r="C1998" t="str">
        <f t="shared" si="95"/>
        <v>Trinidad and Tobago</v>
      </c>
      <c r="D1998">
        <f>VLOOKUP($C1998&amp;D$1,Sheet2!$A$2:$W$219,MATCH(Setup!$B1998,Sheet2!$A$1:$W$1,0),FALSE)</f>
        <v>1.7524897174984599</v>
      </c>
      <c r="E1998">
        <f>VLOOKUP($C1998&amp;E$1,Sheet2!$A$2:$W$219,MATCH(Setup!$B1998,Sheet2!$A$1:$W$1,0),FALSE)</f>
        <v>1.6634916267909753E-3</v>
      </c>
    </row>
    <row r="1999" spans="1:5" ht="27" x14ac:dyDescent="0.4">
      <c r="A1999">
        <f t="shared" si="96"/>
        <v>100</v>
      </c>
      <c r="B1999">
        <f t="shared" si="97"/>
        <v>2022</v>
      </c>
      <c r="C1999" t="str">
        <f t="shared" si="95"/>
        <v>Trinidad and Tobago</v>
      </c>
      <c r="D1999">
        <f>VLOOKUP($C1999&amp;D$1,Sheet2!$A$2:$W$219,MATCH(Setup!$B1999,Sheet2!$A$1:$W$1,0),FALSE)</f>
        <v>1.57564680025189</v>
      </c>
      <c r="E1999">
        <f>VLOOKUP($C1999&amp;E$1,Sheet2!$A$2:$W$219,MATCH(Setup!$B1999,Sheet2!$A$1:$W$1,0),FALSE)</f>
        <v>1.0541496604986049E-3</v>
      </c>
    </row>
    <row r="2000" spans="1:5" ht="27" x14ac:dyDescent="0.4">
      <c r="A2000">
        <f t="shared" si="96"/>
        <v>100</v>
      </c>
      <c r="B2000">
        <f t="shared" si="97"/>
        <v>2023</v>
      </c>
      <c r="C2000" t="str">
        <f t="shared" si="95"/>
        <v>Trinidad and Tobago</v>
      </c>
      <c r="D2000">
        <f>VLOOKUP($C2000&amp;D$1,Sheet2!$A$2:$W$219,MATCH(Setup!$B2000,Sheet2!$A$1:$W$1,0),FALSE)</f>
        <v>1.872228526936043</v>
      </c>
      <c r="E2000">
        <f>VLOOKUP($C2000&amp;E$1,Sheet2!$A$2:$W$219,MATCH(Setup!$B2000,Sheet2!$A$1:$W$1,0),FALSE)</f>
        <v>3.5658883780799143E-3</v>
      </c>
    </row>
    <row r="2001" spans="1:5" ht="27" x14ac:dyDescent="0.4">
      <c r="A2001">
        <f t="shared" si="96"/>
        <v>100</v>
      </c>
      <c r="B2001">
        <f t="shared" si="97"/>
        <v>2024</v>
      </c>
      <c r="C2001" t="str">
        <f t="shared" si="95"/>
        <v>Trinidad and Tobago</v>
      </c>
      <c r="D2001" t="str">
        <f>VLOOKUP($C2001&amp;D$1,Sheet2!$A$2:$W$219,MATCH(Setup!$B2001,Sheet2!$A$1:$W$1,0),FALSE)</f>
        <v/>
      </c>
      <c r="E2001" t="str">
        <f>VLOOKUP($C2001&amp;E$1,Sheet2!$A$2:$W$219,MATCH(Setup!$B2001,Sheet2!$A$1:$W$1,0),FALSE)</f>
        <v/>
      </c>
    </row>
    <row r="2002" spans="1:5" ht="27" x14ac:dyDescent="0.4">
      <c r="A2002">
        <f t="shared" si="96"/>
        <v>101</v>
      </c>
      <c r="B2002">
        <f t="shared" si="97"/>
        <v>2005</v>
      </c>
      <c r="C2002" t="str">
        <f t="shared" si="95"/>
        <v>Türkiye, Rep of</v>
      </c>
      <c r="D2002">
        <f>VLOOKUP($C2002&amp;D$1,Sheet2!$A$2:$W$219,MATCH(Setup!$B2002,Sheet2!$A$1:$W$1,0),FALSE)</f>
        <v>3.4755875535111795</v>
      </c>
      <c r="E2002">
        <f>VLOOKUP($C2002&amp;E$1,Sheet2!$A$2:$W$219,MATCH(Setup!$B2002,Sheet2!$A$1:$W$1,0),FALSE)</f>
        <v>1.5758659907617358E-2</v>
      </c>
    </row>
    <row r="2003" spans="1:5" ht="27" x14ac:dyDescent="0.4">
      <c r="A2003">
        <f t="shared" si="96"/>
        <v>101</v>
      </c>
      <c r="B2003">
        <f t="shared" si="97"/>
        <v>2006</v>
      </c>
      <c r="C2003" t="str">
        <f t="shared" si="95"/>
        <v>Türkiye, Rep of</v>
      </c>
      <c r="D2003">
        <f>VLOOKUP($C2003&amp;D$1,Sheet2!$A$2:$W$219,MATCH(Setup!$B2003,Sheet2!$A$1:$W$1,0),FALSE)</f>
        <v>3.9518127524306115</v>
      </c>
      <c r="E2003">
        <f>VLOOKUP($C2003&amp;E$1,Sheet2!$A$2:$W$219,MATCH(Setup!$B2003,Sheet2!$A$1:$W$1,0),FALSE)</f>
        <v>8.7876706491652242E-3</v>
      </c>
    </row>
    <row r="2004" spans="1:5" ht="27" x14ac:dyDescent="0.4">
      <c r="A2004">
        <f t="shared" si="96"/>
        <v>101</v>
      </c>
      <c r="B2004">
        <f t="shared" si="97"/>
        <v>2007</v>
      </c>
      <c r="C2004" t="str">
        <f t="shared" si="95"/>
        <v>Türkiye, Rep of</v>
      </c>
      <c r="D2004">
        <f>VLOOKUP($C2004&amp;D$1,Sheet2!$A$2:$W$219,MATCH(Setup!$B2004,Sheet2!$A$1:$W$1,0),FALSE)</f>
        <v>4.0692637723903848</v>
      </c>
      <c r="E2004">
        <f>VLOOKUP($C2004&amp;E$1,Sheet2!$A$2:$W$219,MATCH(Setup!$B2004,Sheet2!$A$1:$W$1,0),FALSE)</f>
        <v>1.0031278757176451E-2</v>
      </c>
    </row>
    <row r="2005" spans="1:5" ht="27" x14ac:dyDescent="0.4">
      <c r="A2005">
        <f t="shared" si="96"/>
        <v>101</v>
      </c>
      <c r="B2005">
        <f t="shared" si="97"/>
        <v>2008</v>
      </c>
      <c r="C2005" t="str">
        <f t="shared" si="95"/>
        <v>Türkiye, Rep of</v>
      </c>
      <c r="D2005">
        <f>VLOOKUP($C2005&amp;D$1,Sheet2!$A$2:$W$219,MATCH(Setup!$B2005,Sheet2!$A$1:$W$1,0),FALSE)</f>
        <v>4.8470560317632909</v>
      </c>
      <c r="E2005">
        <f>VLOOKUP($C2005&amp;E$1,Sheet2!$A$2:$W$219,MATCH(Setup!$B2005,Sheet2!$A$1:$W$1,0),FALSE)</f>
        <v>1.2190145138652686E-2</v>
      </c>
    </row>
    <row r="2006" spans="1:5" ht="27" x14ac:dyDescent="0.4">
      <c r="A2006">
        <f t="shared" si="96"/>
        <v>101</v>
      </c>
      <c r="B2006">
        <f t="shared" si="97"/>
        <v>2009</v>
      </c>
      <c r="C2006" t="str">
        <f t="shared" si="95"/>
        <v>Türkiye, Rep of</v>
      </c>
      <c r="D2006">
        <f>VLOOKUP($C2006&amp;D$1,Sheet2!$A$2:$W$219,MATCH(Setup!$B2006,Sheet2!$A$1:$W$1,0),FALSE)</f>
        <v>4.037465596114215</v>
      </c>
      <c r="E2006">
        <f>VLOOKUP($C2006&amp;E$1,Sheet2!$A$2:$W$219,MATCH(Setup!$B2006,Sheet2!$A$1:$W$1,0),FALSE)</f>
        <v>1.6328842221268281E-2</v>
      </c>
    </row>
    <row r="2007" spans="1:5" ht="27" x14ac:dyDescent="0.4">
      <c r="A2007">
        <f t="shared" si="96"/>
        <v>101</v>
      </c>
      <c r="B2007">
        <f t="shared" si="97"/>
        <v>2010</v>
      </c>
      <c r="C2007" t="str">
        <f t="shared" si="95"/>
        <v>Türkiye, Rep of</v>
      </c>
      <c r="D2007">
        <f>VLOOKUP($C2007&amp;D$1,Sheet2!$A$2:$W$219,MATCH(Setup!$B2007,Sheet2!$A$1:$W$1,0),FALSE)</f>
        <v>3.1924963091534191</v>
      </c>
      <c r="E2007">
        <f>VLOOKUP($C2007&amp;E$1,Sheet2!$A$2:$W$219,MATCH(Setup!$B2007,Sheet2!$A$1:$W$1,0),FALSE)</f>
        <v>8.2165170617072292E-3</v>
      </c>
    </row>
    <row r="2008" spans="1:5" ht="27" x14ac:dyDescent="0.4">
      <c r="A2008">
        <f t="shared" si="96"/>
        <v>101</v>
      </c>
      <c r="B2008">
        <f t="shared" si="97"/>
        <v>2011</v>
      </c>
      <c r="C2008" t="str">
        <f t="shared" si="95"/>
        <v>Türkiye, Rep of</v>
      </c>
      <c r="D2008">
        <f>VLOOKUP($C2008&amp;D$1,Sheet2!$A$2:$W$219,MATCH(Setup!$B2008,Sheet2!$A$1:$W$1,0),FALSE)</f>
        <v>3.3480153992371324</v>
      </c>
      <c r="E2008">
        <f>VLOOKUP($C2008&amp;E$1,Sheet2!$A$2:$W$219,MATCH(Setup!$B2008,Sheet2!$A$1:$W$1,0),FALSE)</f>
        <v>7.8040507522362055E-3</v>
      </c>
    </row>
    <row r="2009" spans="1:5" ht="27" x14ac:dyDescent="0.4">
      <c r="A2009">
        <f t="shared" si="96"/>
        <v>101</v>
      </c>
      <c r="B2009">
        <f t="shared" si="97"/>
        <v>2012</v>
      </c>
      <c r="C2009" t="str">
        <f t="shared" si="95"/>
        <v>Türkiye, Rep of</v>
      </c>
      <c r="D2009">
        <f>VLOOKUP($C2009&amp;D$1,Sheet2!$A$2:$W$219,MATCH(Setup!$B2009,Sheet2!$A$1:$W$1,0),FALSE)</f>
        <v>3.8356484712390322</v>
      </c>
      <c r="E2009">
        <f>VLOOKUP($C2009&amp;E$1,Sheet2!$A$2:$W$219,MATCH(Setup!$B2009,Sheet2!$A$1:$W$1,0),FALSE)</f>
        <v>1.1093647083090883E-2</v>
      </c>
    </row>
    <row r="2010" spans="1:5" ht="27" x14ac:dyDescent="0.4">
      <c r="A2010">
        <f t="shared" si="96"/>
        <v>101</v>
      </c>
      <c r="B2010">
        <f t="shared" si="97"/>
        <v>2013</v>
      </c>
      <c r="C2010" t="str">
        <f t="shared" si="95"/>
        <v>Türkiye, Rep of</v>
      </c>
      <c r="D2010">
        <f>VLOOKUP($C2010&amp;D$1,Sheet2!$A$2:$W$219,MATCH(Setup!$B2010,Sheet2!$A$1:$W$1,0),FALSE)</f>
        <v>3.2237809949818703</v>
      </c>
      <c r="E2010">
        <f>VLOOKUP($C2010&amp;E$1,Sheet2!$A$2:$W$219,MATCH(Setup!$B2010,Sheet2!$A$1:$W$1,0),FALSE)</f>
        <v>1.0738267802429615E-2</v>
      </c>
    </row>
    <row r="2011" spans="1:5" ht="27" x14ac:dyDescent="0.4">
      <c r="A2011">
        <f t="shared" si="96"/>
        <v>101</v>
      </c>
      <c r="B2011">
        <f t="shared" si="97"/>
        <v>2014</v>
      </c>
      <c r="C2011" t="str">
        <f t="shared" si="95"/>
        <v>Türkiye, Rep of</v>
      </c>
      <c r="D2011">
        <f>VLOOKUP($C2011&amp;D$1,Sheet2!$A$2:$W$219,MATCH(Setup!$B2011,Sheet2!$A$1:$W$1,0),FALSE)</f>
        <v>3.9624982022385025</v>
      </c>
      <c r="E2011">
        <f>VLOOKUP($C2011&amp;E$1,Sheet2!$A$2:$W$219,MATCH(Setup!$B2011,Sheet2!$A$1:$W$1,0),FALSE)</f>
        <v>1.0308102417617494E-2</v>
      </c>
    </row>
    <row r="2012" spans="1:5" ht="27" x14ac:dyDescent="0.4">
      <c r="A2012">
        <f t="shared" si="96"/>
        <v>101</v>
      </c>
      <c r="B2012">
        <f t="shared" si="97"/>
        <v>2015</v>
      </c>
      <c r="C2012" t="str">
        <f t="shared" si="95"/>
        <v>Türkiye, Rep of</v>
      </c>
      <c r="D2012">
        <f>VLOOKUP($C2012&amp;D$1,Sheet2!$A$2:$W$219,MATCH(Setup!$B2012,Sheet2!$A$1:$W$1,0),FALSE)</f>
        <v>5.0715136491521324</v>
      </c>
      <c r="E2012">
        <f>VLOOKUP($C2012&amp;E$1,Sheet2!$A$2:$W$219,MATCH(Setup!$B2012,Sheet2!$A$1:$W$1,0),FALSE)</f>
        <v>1.3384578691457158E-2</v>
      </c>
    </row>
    <row r="2013" spans="1:5" ht="27" x14ac:dyDescent="0.4">
      <c r="A2013">
        <f t="shared" si="96"/>
        <v>101</v>
      </c>
      <c r="B2013">
        <f t="shared" si="97"/>
        <v>2016</v>
      </c>
      <c r="C2013" t="str">
        <f t="shared" si="95"/>
        <v>Türkiye, Rep of</v>
      </c>
      <c r="D2013">
        <f>VLOOKUP($C2013&amp;D$1,Sheet2!$A$2:$W$219,MATCH(Setup!$B2013,Sheet2!$A$1:$W$1,0),FALSE)</f>
        <v>4.3237935675379289</v>
      </c>
      <c r="E2013">
        <f>VLOOKUP($C2013&amp;E$1,Sheet2!$A$2:$W$219,MATCH(Setup!$B2013,Sheet2!$A$1:$W$1,0),FALSE)</f>
        <v>1.1101233108036849E-2</v>
      </c>
    </row>
    <row r="2014" spans="1:5" ht="27" x14ac:dyDescent="0.4">
      <c r="A2014">
        <f t="shared" si="96"/>
        <v>101</v>
      </c>
      <c r="B2014">
        <f t="shared" si="97"/>
        <v>2017</v>
      </c>
      <c r="C2014" t="str">
        <f t="shared" si="95"/>
        <v>Türkiye, Rep of</v>
      </c>
      <c r="D2014">
        <f>VLOOKUP($C2014&amp;D$1,Sheet2!$A$2:$W$219,MATCH(Setup!$B2014,Sheet2!$A$1:$W$1,0),FALSE)</f>
        <v>5.4385152424471945</v>
      </c>
      <c r="E2014">
        <f>VLOOKUP($C2014&amp;E$1,Sheet2!$A$2:$W$219,MATCH(Setup!$B2014,Sheet2!$A$1:$W$1,0),FALSE)</f>
        <v>9.8821357903119342E-3</v>
      </c>
    </row>
    <row r="2015" spans="1:5" ht="27" x14ac:dyDescent="0.4">
      <c r="A2015">
        <f t="shared" si="96"/>
        <v>101</v>
      </c>
      <c r="B2015">
        <f t="shared" si="97"/>
        <v>2018</v>
      </c>
      <c r="C2015" t="str">
        <f t="shared" si="95"/>
        <v>Türkiye, Rep of</v>
      </c>
      <c r="D2015">
        <f>VLOOKUP($C2015&amp;D$1,Sheet2!$A$2:$W$219,MATCH(Setup!$B2015,Sheet2!$A$1:$W$1,0),FALSE)</f>
        <v>5.5803665518936034</v>
      </c>
      <c r="E2015">
        <f>VLOOKUP($C2015&amp;E$1,Sheet2!$A$2:$W$219,MATCH(Setup!$B2015,Sheet2!$A$1:$W$1,0),FALSE)</f>
        <v>1.7035212252287303E-2</v>
      </c>
    </row>
    <row r="2016" spans="1:5" ht="27" x14ac:dyDescent="0.4">
      <c r="A2016">
        <f t="shared" si="96"/>
        <v>101</v>
      </c>
      <c r="B2016">
        <f t="shared" si="97"/>
        <v>2019</v>
      </c>
      <c r="C2016" t="str">
        <f t="shared" si="95"/>
        <v>Türkiye, Rep of</v>
      </c>
      <c r="D2016">
        <f>VLOOKUP($C2016&amp;D$1,Sheet2!$A$2:$W$219,MATCH(Setup!$B2016,Sheet2!$A$1:$W$1,0),FALSE)</f>
        <v>5.0408511429656651</v>
      </c>
      <c r="E2016">
        <f>VLOOKUP($C2016&amp;E$1,Sheet2!$A$2:$W$219,MATCH(Setup!$B2016,Sheet2!$A$1:$W$1,0),FALSE)</f>
        <v>1.9263305331023439E-2</v>
      </c>
    </row>
    <row r="2017" spans="1:5" ht="27" x14ac:dyDescent="0.4">
      <c r="A2017">
        <f t="shared" si="96"/>
        <v>101</v>
      </c>
      <c r="B2017">
        <f t="shared" si="97"/>
        <v>2020</v>
      </c>
      <c r="C2017" t="str">
        <f t="shared" si="95"/>
        <v>Türkiye, Rep of</v>
      </c>
      <c r="D2017">
        <f>VLOOKUP($C2017&amp;D$1,Sheet2!$A$2:$W$219,MATCH(Setup!$B2017,Sheet2!$A$1:$W$1,0),FALSE)</f>
        <v>5.0548329136710937</v>
      </c>
      <c r="E2017">
        <f>VLOOKUP($C2017&amp;E$1,Sheet2!$A$2:$W$219,MATCH(Setup!$B2017,Sheet2!$A$1:$W$1,0),FALSE)</f>
        <v>1.8453278704238959E-2</v>
      </c>
    </row>
    <row r="2018" spans="1:5" ht="27" x14ac:dyDescent="0.4">
      <c r="A2018">
        <f t="shared" si="96"/>
        <v>101</v>
      </c>
      <c r="B2018">
        <f t="shared" si="97"/>
        <v>2021</v>
      </c>
      <c r="C2018" t="str">
        <f t="shared" si="95"/>
        <v>Türkiye, Rep of</v>
      </c>
      <c r="D2018">
        <f>VLOOKUP($C2018&amp;D$1,Sheet2!$A$2:$W$219,MATCH(Setup!$B2018,Sheet2!$A$1:$W$1,0),FALSE)</f>
        <v>4.6160354951969245</v>
      </c>
      <c r="E2018">
        <f>VLOOKUP($C2018&amp;E$1,Sheet2!$A$2:$W$219,MATCH(Setup!$B2018,Sheet2!$A$1:$W$1,0),FALSE)</f>
        <v>1.5825380436064764E-2</v>
      </c>
    </row>
    <row r="2019" spans="1:5" ht="27" x14ac:dyDescent="0.4">
      <c r="A2019">
        <f t="shared" si="96"/>
        <v>101</v>
      </c>
      <c r="B2019">
        <f t="shared" si="97"/>
        <v>2022</v>
      </c>
      <c r="C2019" t="str">
        <f t="shared" si="95"/>
        <v>Türkiye, Rep of</v>
      </c>
      <c r="D2019">
        <f>VLOOKUP($C2019&amp;D$1,Sheet2!$A$2:$W$219,MATCH(Setup!$B2019,Sheet2!$A$1:$W$1,0),FALSE)</f>
        <v>3.648682651629382</v>
      </c>
      <c r="E2019">
        <f>VLOOKUP($C2019&amp;E$1,Sheet2!$A$2:$W$219,MATCH(Setup!$B2019,Sheet2!$A$1:$W$1,0),FALSE)</f>
        <v>2.0952389822063766E-2</v>
      </c>
    </row>
    <row r="2020" spans="1:5" ht="27" x14ac:dyDescent="0.4">
      <c r="A2020">
        <f t="shared" si="96"/>
        <v>101</v>
      </c>
      <c r="B2020">
        <f t="shared" si="97"/>
        <v>2023</v>
      </c>
      <c r="C2020" t="str">
        <f t="shared" si="95"/>
        <v>Türkiye, Rep of</v>
      </c>
      <c r="D2020">
        <f>VLOOKUP($C2020&amp;D$1,Sheet2!$A$2:$W$219,MATCH(Setup!$B2020,Sheet2!$A$1:$W$1,0),FALSE)</f>
        <v>2.9458671568648409</v>
      </c>
      <c r="E2020">
        <f>VLOOKUP($C2020&amp;E$1,Sheet2!$A$2:$W$219,MATCH(Setup!$B2020,Sheet2!$A$1:$W$1,0),FALSE)</f>
        <v>1.2248367665323109E-2</v>
      </c>
    </row>
    <row r="2021" spans="1:5" ht="27" x14ac:dyDescent="0.4">
      <c r="A2021">
        <f t="shared" si="96"/>
        <v>101</v>
      </c>
      <c r="B2021">
        <f t="shared" si="97"/>
        <v>2024</v>
      </c>
      <c r="C2021" t="str">
        <f t="shared" si="95"/>
        <v>Türkiye, Rep of</v>
      </c>
      <c r="D2021" t="str">
        <f>VLOOKUP($C2021&amp;D$1,Sheet2!$A$2:$W$219,MATCH(Setup!$B2021,Sheet2!$A$1:$W$1,0),FALSE)</f>
        <v/>
      </c>
      <c r="E2021" t="str">
        <f>VLOOKUP($C2021&amp;E$1,Sheet2!$A$2:$W$219,MATCH(Setup!$B2021,Sheet2!$A$1:$W$1,0),FALSE)</f>
        <v/>
      </c>
    </row>
    <row r="2022" spans="1:5" x14ac:dyDescent="0.4">
      <c r="A2022">
        <f t="shared" si="96"/>
        <v>102</v>
      </c>
      <c r="B2022">
        <f t="shared" si="97"/>
        <v>2005</v>
      </c>
      <c r="C2022" t="str">
        <f t="shared" si="95"/>
        <v>Uganda</v>
      </c>
      <c r="D2022">
        <f>VLOOKUP($C2022&amp;D$1,Sheet2!$A$2:$W$219,MATCH(Setup!$B2022,Sheet2!$A$1:$W$1,0),FALSE)</f>
        <v>2.0187001431628779</v>
      </c>
      <c r="E2022">
        <f>VLOOKUP($C2022&amp;E$1,Sheet2!$A$2:$W$219,MATCH(Setup!$B2022,Sheet2!$A$1:$W$1,0),FALSE)</f>
        <v>4.518950601844561E-3</v>
      </c>
    </row>
    <row r="2023" spans="1:5" x14ac:dyDescent="0.4">
      <c r="A2023">
        <f t="shared" si="96"/>
        <v>102</v>
      </c>
      <c r="B2023">
        <f t="shared" si="97"/>
        <v>2006</v>
      </c>
      <c r="C2023" t="str">
        <f t="shared" si="95"/>
        <v>Uganda</v>
      </c>
      <c r="D2023">
        <f>VLOOKUP($C2023&amp;D$1,Sheet2!$A$2:$W$219,MATCH(Setup!$B2023,Sheet2!$A$1:$W$1,0),FALSE)</f>
        <v>2.2640649130127004</v>
      </c>
      <c r="E2023">
        <f>VLOOKUP($C2023&amp;E$1,Sheet2!$A$2:$W$219,MATCH(Setup!$B2023,Sheet2!$A$1:$W$1,0),FALSE)</f>
        <v>5.3169609017377426E-3</v>
      </c>
    </row>
    <row r="2024" spans="1:5" x14ac:dyDescent="0.4">
      <c r="A2024">
        <f t="shared" si="96"/>
        <v>102</v>
      </c>
      <c r="B2024">
        <f t="shared" si="97"/>
        <v>2007</v>
      </c>
      <c r="C2024" t="str">
        <f t="shared" si="95"/>
        <v>Uganda</v>
      </c>
      <c r="D2024">
        <f>VLOOKUP($C2024&amp;D$1,Sheet2!$A$2:$W$219,MATCH(Setup!$B2024,Sheet2!$A$1:$W$1,0),FALSE)</f>
        <v>2.0417184213659874</v>
      </c>
      <c r="E2024">
        <f>VLOOKUP($C2024&amp;E$1,Sheet2!$A$2:$W$219,MATCH(Setup!$B2024,Sheet2!$A$1:$W$1,0),FALSE)</f>
        <v>8.7142846767708521E-3</v>
      </c>
    </row>
    <row r="2025" spans="1:5" x14ac:dyDescent="0.4">
      <c r="A2025">
        <f t="shared" si="96"/>
        <v>102</v>
      </c>
      <c r="B2025">
        <f t="shared" si="97"/>
        <v>2008</v>
      </c>
      <c r="C2025" t="str">
        <f t="shared" si="95"/>
        <v>Uganda</v>
      </c>
      <c r="D2025">
        <f>VLOOKUP($C2025&amp;D$1,Sheet2!$A$2:$W$219,MATCH(Setup!$B2025,Sheet2!$A$1:$W$1,0),FALSE)</f>
        <v>2.1153624166022351</v>
      </c>
      <c r="E2025">
        <f>VLOOKUP($C2025&amp;E$1,Sheet2!$A$2:$W$219,MATCH(Setup!$B2025,Sheet2!$A$1:$W$1,0),FALSE)</f>
        <v>5.8209775956407743E-3</v>
      </c>
    </row>
    <row r="2026" spans="1:5" x14ac:dyDescent="0.4">
      <c r="A2026">
        <f t="shared" si="96"/>
        <v>102</v>
      </c>
      <c r="B2026">
        <f t="shared" si="97"/>
        <v>2009</v>
      </c>
      <c r="C2026" t="str">
        <f t="shared" si="95"/>
        <v>Uganda</v>
      </c>
      <c r="D2026">
        <f>VLOOKUP($C2026&amp;D$1,Sheet2!$A$2:$W$219,MATCH(Setup!$B2026,Sheet2!$A$1:$W$1,0),FALSE)</f>
        <v>2.2947961268422223</v>
      </c>
      <c r="E2026">
        <f>VLOOKUP($C2026&amp;E$1,Sheet2!$A$2:$W$219,MATCH(Setup!$B2026,Sheet2!$A$1:$W$1,0),FALSE)</f>
        <v>6.4532775368630621E-3</v>
      </c>
    </row>
    <row r="2027" spans="1:5" x14ac:dyDescent="0.4">
      <c r="A2027">
        <f t="shared" si="96"/>
        <v>102</v>
      </c>
      <c r="B2027">
        <f t="shared" si="97"/>
        <v>2010</v>
      </c>
      <c r="C2027" t="str">
        <f t="shared" si="95"/>
        <v>Uganda</v>
      </c>
      <c r="D2027">
        <f>VLOOKUP($C2027&amp;D$1,Sheet2!$A$2:$W$219,MATCH(Setup!$B2027,Sheet2!$A$1:$W$1,0),FALSE)</f>
        <v>2.3207543570084703</v>
      </c>
      <c r="E2027">
        <f>VLOOKUP($C2027&amp;E$1,Sheet2!$A$2:$W$219,MATCH(Setup!$B2027,Sheet2!$A$1:$W$1,0),FALSE)</f>
        <v>6.8491442052913791E-3</v>
      </c>
    </row>
    <row r="2028" spans="1:5" x14ac:dyDescent="0.4">
      <c r="A2028">
        <f t="shared" si="96"/>
        <v>102</v>
      </c>
      <c r="B2028">
        <f t="shared" si="97"/>
        <v>2011</v>
      </c>
      <c r="C2028" t="str">
        <f t="shared" si="95"/>
        <v>Uganda</v>
      </c>
      <c r="D2028">
        <f>VLOOKUP($C2028&amp;D$1,Sheet2!$A$2:$W$219,MATCH(Setup!$B2028,Sheet2!$A$1:$W$1,0),FALSE)</f>
        <v>2.7924162259056753</v>
      </c>
      <c r="E2028">
        <f>VLOOKUP($C2028&amp;E$1,Sheet2!$A$2:$W$219,MATCH(Setup!$B2028,Sheet2!$A$1:$W$1,0),FALSE)</f>
        <v>5.9089778318855962E-3</v>
      </c>
    </row>
    <row r="2029" spans="1:5" x14ac:dyDescent="0.4">
      <c r="A2029">
        <f t="shared" si="96"/>
        <v>102</v>
      </c>
      <c r="B2029">
        <f t="shared" si="97"/>
        <v>2012</v>
      </c>
      <c r="C2029" t="str">
        <f t="shared" si="95"/>
        <v>Uganda</v>
      </c>
      <c r="D2029">
        <f>VLOOKUP($C2029&amp;D$1,Sheet2!$A$2:$W$219,MATCH(Setup!$B2029,Sheet2!$A$1:$W$1,0),FALSE)</f>
        <v>2.8190850060990305</v>
      </c>
      <c r="E2029">
        <f>VLOOKUP($C2029&amp;E$1,Sheet2!$A$2:$W$219,MATCH(Setup!$B2029,Sheet2!$A$1:$W$1,0),FALSE)</f>
        <v>1.3184054995136483E-2</v>
      </c>
    </row>
    <row r="2030" spans="1:5" x14ac:dyDescent="0.4">
      <c r="A2030">
        <f t="shared" si="96"/>
        <v>102</v>
      </c>
      <c r="B2030">
        <f t="shared" si="97"/>
        <v>2013</v>
      </c>
      <c r="C2030" t="str">
        <f t="shared" si="95"/>
        <v>Uganda</v>
      </c>
      <c r="D2030">
        <f>VLOOKUP($C2030&amp;D$1,Sheet2!$A$2:$W$219,MATCH(Setup!$B2030,Sheet2!$A$1:$W$1,0),FALSE)</f>
        <v>2.7394949101963837</v>
      </c>
      <c r="E2030">
        <f>VLOOKUP($C2030&amp;E$1,Sheet2!$A$2:$W$219,MATCH(Setup!$B2030,Sheet2!$A$1:$W$1,0),FALSE)</f>
        <v>1.8317047807043321E-2</v>
      </c>
    </row>
    <row r="2031" spans="1:5" x14ac:dyDescent="0.4">
      <c r="A2031">
        <f t="shared" si="96"/>
        <v>102</v>
      </c>
      <c r="B2031">
        <f t="shared" si="97"/>
        <v>2014</v>
      </c>
      <c r="C2031" t="str">
        <f t="shared" si="95"/>
        <v>Uganda</v>
      </c>
      <c r="D2031">
        <f>VLOOKUP($C2031&amp;D$1,Sheet2!$A$2:$W$219,MATCH(Setup!$B2031,Sheet2!$A$1:$W$1,0),FALSE)</f>
        <v>2.5861108923981453</v>
      </c>
      <c r="E2031">
        <f>VLOOKUP($C2031&amp;E$1,Sheet2!$A$2:$W$219,MATCH(Setup!$B2031,Sheet2!$A$1:$W$1,0),FALSE)</f>
        <v>1.072808754074941E-2</v>
      </c>
    </row>
    <row r="2032" spans="1:5" x14ac:dyDescent="0.4">
      <c r="A2032">
        <f t="shared" si="96"/>
        <v>102</v>
      </c>
      <c r="B2032">
        <f t="shared" si="97"/>
        <v>2015</v>
      </c>
      <c r="C2032" t="str">
        <f t="shared" si="95"/>
        <v>Uganda</v>
      </c>
      <c r="D2032">
        <f>VLOOKUP($C2032&amp;D$1,Sheet2!$A$2:$W$219,MATCH(Setup!$B2032,Sheet2!$A$1:$W$1,0),FALSE)</f>
        <v>2.5667707721681299</v>
      </c>
      <c r="E2032">
        <f>VLOOKUP($C2032&amp;E$1,Sheet2!$A$2:$W$219,MATCH(Setup!$B2032,Sheet2!$A$1:$W$1,0),FALSE)</f>
        <v>1.0023933576553302E-2</v>
      </c>
    </row>
    <row r="2033" spans="1:5" x14ac:dyDescent="0.4">
      <c r="A2033">
        <f t="shared" si="96"/>
        <v>102</v>
      </c>
      <c r="B2033">
        <f t="shared" si="97"/>
        <v>2016</v>
      </c>
      <c r="C2033" t="str">
        <f t="shared" si="95"/>
        <v>Uganda</v>
      </c>
      <c r="D2033">
        <f>VLOOKUP($C2033&amp;D$1,Sheet2!$A$2:$W$219,MATCH(Setup!$B2033,Sheet2!$A$1:$W$1,0),FALSE)</f>
        <v>2.9570483445026894</v>
      </c>
      <c r="E2033">
        <f>VLOOKUP($C2033&amp;E$1,Sheet2!$A$2:$W$219,MATCH(Setup!$B2033,Sheet2!$A$1:$W$1,0),FALSE)</f>
        <v>2.6897344248277371E-2</v>
      </c>
    </row>
    <row r="2034" spans="1:5" x14ac:dyDescent="0.4">
      <c r="A2034">
        <f t="shared" si="96"/>
        <v>102</v>
      </c>
      <c r="B2034">
        <f t="shared" si="97"/>
        <v>2017</v>
      </c>
      <c r="C2034" t="str">
        <f t="shared" si="95"/>
        <v>Uganda</v>
      </c>
      <c r="D2034">
        <f>VLOOKUP($C2034&amp;D$1,Sheet2!$A$2:$W$219,MATCH(Setup!$B2034,Sheet2!$A$1:$W$1,0),FALSE)</f>
        <v>2.741790771052147</v>
      </c>
      <c r="E2034">
        <f>VLOOKUP($C2034&amp;E$1,Sheet2!$A$2:$W$219,MATCH(Setup!$B2034,Sheet2!$A$1:$W$1,0),FALSE)</f>
        <v>1.1104111915380976E-2</v>
      </c>
    </row>
    <row r="2035" spans="1:5" x14ac:dyDescent="0.4">
      <c r="A2035">
        <f t="shared" si="96"/>
        <v>102</v>
      </c>
      <c r="B2035">
        <f t="shared" si="97"/>
        <v>2018</v>
      </c>
      <c r="C2035" t="str">
        <f t="shared" si="95"/>
        <v>Uganda</v>
      </c>
      <c r="D2035">
        <f>VLOOKUP($C2035&amp;D$1,Sheet2!$A$2:$W$219,MATCH(Setup!$B2035,Sheet2!$A$1:$W$1,0),FALSE)</f>
        <v>2.6761595394069557</v>
      </c>
      <c r="E2035">
        <f>VLOOKUP($C2035&amp;E$1,Sheet2!$A$2:$W$219,MATCH(Setup!$B2035,Sheet2!$A$1:$W$1,0),FALSE)</f>
        <v>6.8550489112518464E-3</v>
      </c>
    </row>
    <row r="2036" spans="1:5" x14ac:dyDescent="0.4">
      <c r="A2036">
        <f t="shared" si="96"/>
        <v>102</v>
      </c>
      <c r="B2036">
        <f t="shared" si="97"/>
        <v>2019</v>
      </c>
      <c r="C2036" t="str">
        <f t="shared" si="95"/>
        <v>Uganda</v>
      </c>
      <c r="D2036">
        <f>VLOOKUP($C2036&amp;D$1,Sheet2!$A$2:$W$219,MATCH(Setup!$B2036,Sheet2!$A$1:$W$1,0),FALSE)</f>
        <v>2.7551210066197802</v>
      </c>
      <c r="E2036">
        <f>VLOOKUP($C2036&amp;E$1,Sheet2!$A$2:$W$219,MATCH(Setup!$B2036,Sheet2!$A$1:$W$1,0),FALSE)</f>
        <v>5.7598276915082798E-3</v>
      </c>
    </row>
    <row r="2037" spans="1:5" x14ac:dyDescent="0.4">
      <c r="A2037">
        <f t="shared" si="96"/>
        <v>102</v>
      </c>
      <c r="B2037">
        <f t="shared" si="97"/>
        <v>2020</v>
      </c>
      <c r="C2037" t="str">
        <f t="shared" si="95"/>
        <v>Uganda</v>
      </c>
      <c r="D2037">
        <f>VLOOKUP($C2037&amp;D$1,Sheet2!$A$2:$W$219,MATCH(Setup!$B2037,Sheet2!$A$1:$W$1,0),FALSE)</f>
        <v>2.6478928463677924</v>
      </c>
      <c r="E2037">
        <f>VLOOKUP($C2037&amp;E$1,Sheet2!$A$2:$W$219,MATCH(Setup!$B2037,Sheet2!$A$1:$W$1,0),FALSE)</f>
        <v>1.0078964212660878E-2</v>
      </c>
    </row>
    <row r="2038" spans="1:5" x14ac:dyDescent="0.4">
      <c r="A2038">
        <f t="shared" si="96"/>
        <v>102</v>
      </c>
      <c r="B2038">
        <f t="shared" si="97"/>
        <v>2021</v>
      </c>
      <c r="C2038" t="str">
        <f t="shared" si="95"/>
        <v>Uganda</v>
      </c>
      <c r="D2038">
        <f>VLOOKUP($C2038&amp;D$1,Sheet2!$A$2:$W$219,MATCH(Setup!$B2038,Sheet2!$A$1:$W$1,0),FALSE)</f>
        <v>2.5629253209280485</v>
      </c>
      <c r="E2038">
        <f>VLOOKUP($C2038&amp;E$1,Sheet2!$A$2:$W$219,MATCH(Setup!$B2038,Sheet2!$A$1:$W$1,0),FALSE)</f>
        <v>1.2250282731136092E-2</v>
      </c>
    </row>
    <row r="2039" spans="1:5" x14ac:dyDescent="0.4">
      <c r="A2039">
        <f t="shared" si="96"/>
        <v>102</v>
      </c>
      <c r="B2039">
        <f t="shared" si="97"/>
        <v>2022</v>
      </c>
      <c r="C2039" t="str">
        <f t="shared" si="95"/>
        <v>Uganda</v>
      </c>
      <c r="D2039">
        <f>VLOOKUP($C2039&amp;D$1,Sheet2!$A$2:$W$219,MATCH(Setup!$B2039,Sheet2!$A$1:$W$1,0),FALSE)</f>
        <v>2.4671318366716037</v>
      </c>
      <c r="E2039">
        <f>VLOOKUP($C2039&amp;E$1,Sheet2!$A$2:$W$219,MATCH(Setup!$B2039,Sheet2!$A$1:$W$1,0),FALSE)</f>
        <v>1.1663135721227976E-2</v>
      </c>
    </row>
    <row r="2040" spans="1:5" x14ac:dyDescent="0.4">
      <c r="A2040">
        <f t="shared" si="96"/>
        <v>102</v>
      </c>
      <c r="B2040">
        <f t="shared" si="97"/>
        <v>2023</v>
      </c>
      <c r="C2040" t="str">
        <f t="shared" si="95"/>
        <v>Uganda</v>
      </c>
      <c r="D2040">
        <f>VLOOKUP($C2040&amp;D$1,Sheet2!$A$2:$W$219,MATCH(Setup!$B2040,Sheet2!$A$1:$W$1,0),FALSE)</f>
        <v>2.6456700760412875</v>
      </c>
      <c r="E2040">
        <f>VLOOKUP($C2040&amp;E$1,Sheet2!$A$2:$W$219,MATCH(Setup!$B2040,Sheet2!$A$1:$W$1,0),FALSE)</f>
        <v>9.5707715653201002E-3</v>
      </c>
    </row>
    <row r="2041" spans="1:5" x14ac:dyDescent="0.4">
      <c r="A2041">
        <f t="shared" si="96"/>
        <v>102</v>
      </c>
      <c r="B2041">
        <f t="shared" si="97"/>
        <v>2024</v>
      </c>
      <c r="C2041" t="str">
        <f t="shared" si="95"/>
        <v>Uganda</v>
      </c>
      <c r="D2041" t="str">
        <f>VLOOKUP($C2041&amp;D$1,Sheet2!$A$2:$W$219,MATCH(Setup!$B2041,Sheet2!$A$1:$W$1,0),FALSE)</f>
        <v/>
      </c>
      <c r="E2041" t="str">
        <f>VLOOKUP($C2041&amp;E$1,Sheet2!$A$2:$W$219,MATCH(Setup!$B2041,Sheet2!$A$1:$W$1,0),FALSE)</f>
        <v/>
      </c>
    </row>
    <row r="2042" spans="1:5" x14ac:dyDescent="0.4">
      <c r="A2042">
        <f t="shared" si="96"/>
        <v>103</v>
      </c>
      <c r="B2042">
        <f t="shared" si="97"/>
        <v>2005</v>
      </c>
      <c r="C2042" t="str">
        <f t="shared" si="95"/>
        <v>Ukraine</v>
      </c>
      <c r="D2042">
        <f>VLOOKUP($C2042&amp;D$1,Sheet2!$A$2:$W$219,MATCH(Setup!$B2042,Sheet2!$A$1:$W$1,0),FALSE)</f>
        <v>2.2200481832422594</v>
      </c>
      <c r="E2042">
        <f>VLOOKUP($C2042&amp;E$1,Sheet2!$A$2:$W$219,MATCH(Setup!$B2042,Sheet2!$A$1:$W$1,0),FALSE)</f>
        <v>1.2224276203967066E-2</v>
      </c>
    </row>
    <row r="2043" spans="1:5" x14ac:dyDescent="0.4">
      <c r="A2043">
        <f t="shared" si="96"/>
        <v>103</v>
      </c>
      <c r="B2043">
        <f t="shared" si="97"/>
        <v>2006</v>
      </c>
      <c r="C2043" t="str">
        <f t="shared" si="95"/>
        <v>Ukraine</v>
      </c>
      <c r="D2043">
        <f>VLOOKUP($C2043&amp;D$1,Sheet2!$A$2:$W$219,MATCH(Setup!$B2043,Sheet2!$A$1:$W$1,0),FALSE)</f>
        <v>2.6656401044808242</v>
      </c>
      <c r="E2043">
        <f>VLOOKUP($C2043&amp;E$1,Sheet2!$A$2:$W$219,MATCH(Setup!$B2043,Sheet2!$A$1:$W$1,0),FALSE)</f>
        <v>1.3030296550601665E-2</v>
      </c>
    </row>
    <row r="2044" spans="1:5" x14ac:dyDescent="0.4">
      <c r="A2044">
        <f t="shared" si="96"/>
        <v>103</v>
      </c>
      <c r="B2044">
        <f t="shared" si="97"/>
        <v>2007</v>
      </c>
      <c r="C2044" t="str">
        <f t="shared" si="95"/>
        <v>Ukraine</v>
      </c>
      <c r="D2044">
        <f>VLOOKUP($C2044&amp;D$1,Sheet2!$A$2:$W$219,MATCH(Setup!$B2044,Sheet2!$A$1:$W$1,0),FALSE)</f>
        <v>2.8971288965058477</v>
      </c>
      <c r="E2044">
        <f>VLOOKUP($C2044&amp;E$1,Sheet2!$A$2:$W$219,MATCH(Setup!$B2044,Sheet2!$A$1:$W$1,0),FALSE)</f>
        <v>1.1006488221783156E-2</v>
      </c>
    </row>
    <row r="2045" spans="1:5" x14ac:dyDescent="0.4">
      <c r="A2045">
        <f t="shared" si="96"/>
        <v>103</v>
      </c>
      <c r="B2045">
        <f t="shared" si="97"/>
        <v>2008</v>
      </c>
      <c r="C2045" t="str">
        <f t="shared" si="95"/>
        <v>Ukraine</v>
      </c>
      <c r="D2045">
        <f>VLOOKUP($C2045&amp;D$1,Sheet2!$A$2:$W$219,MATCH(Setup!$B2045,Sheet2!$A$1:$W$1,0),FALSE)</f>
        <v>2.5339927667682058</v>
      </c>
      <c r="E2045">
        <f>VLOOKUP($C2045&amp;E$1,Sheet2!$A$2:$W$219,MATCH(Setup!$B2045,Sheet2!$A$1:$W$1,0),FALSE)</f>
        <v>2.4207731171225693E-2</v>
      </c>
    </row>
    <row r="2046" spans="1:5" x14ac:dyDescent="0.4">
      <c r="A2046">
        <f t="shared" si="96"/>
        <v>103</v>
      </c>
      <c r="B2046">
        <f t="shared" si="97"/>
        <v>2009</v>
      </c>
      <c r="C2046" t="str">
        <f t="shared" si="95"/>
        <v>Ukraine</v>
      </c>
      <c r="D2046">
        <f>VLOOKUP($C2046&amp;D$1,Sheet2!$A$2:$W$219,MATCH(Setup!$B2046,Sheet2!$A$1:$W$1,0),FALSE)</f>
        <v>5.061347091634854</v>
      </c>
      <c r="E2046">
        <f>VLOOKUP($C2046&amp;E$1,Sheet2!$A$2:$W$219,MATCH(Setup!$B2046,Sheet2!$A$1:$W$1,0),FALSE)</f>
        <v>7.3551883562319703E-2</v>
      </c>
    </row>
    <row r="2047" spans="1:5" x14ac:dyDescent="0.4">
      <c r="A2047">
        <f t="shared" si="96"/>
        <v>103</v>
      </c>
      <c r="B2047">
        <f t="shared" si="97"/>
        <v>2010</v>
      </c>
      <c r="C2047" t="str">
        <f t="shared" si="95"/>
        <v>Ukraine</v>
      </c>
      <c r="D2047">
        <f>VLOOKUP($C2047&amp;D$1,Sheet2!$A$2:$W$219,MATCH(Setup!$B2047,Sheet2!$A$1:$W$1,0),FALSE)</f>
        <v>4.573021473826496</v>
      </c>
      <c r="E2047">
        <f>VLOOKUP($C2047&amp;E$1,Sheet2!$A$2:$W$219,MATCH(Setup!$B2047,Sheet2!$A$1:$W$1,0),FALSE)</f>
        <v>4.1726162726488186E-2</v>
      </c>
    </row>
    <row r="2048" spans="1:5" x14ac:dyDescent="0.4">
      <c r="A2048">
        <f t="shared" si="96"/>
        <v>103</v>
      </c>
      <c r="B2048">
        <f t="shared" si="97"/>
        <v>2011</v>
      </c>
      <c r="C2048" t="str">
        <f t="shared" si="95"/>
        <v>Ukraine</v>
      </c>
      <c r="D2048">
        <f>VLOOKUP($C2048&amp;D$1,Sheet2!$A$2:$W$219,MATCH(Setup!$B2048,Sheet2!$A$1:$W$1,0),FALSE)</f>
        <v>3.7730658096731178</v>
      </c>
      <c r="E2048">
        <f>VLOOKUP($C2048&amp;E$1,Sheet2!$A$2:$W$219,MATCH(Setup!$B2048,Sheet2!$A$1:$W$1,0),FALSE)</f>
        <v>2.9676393709503743E-2</v>
      </c>
    </row>
    <row r="2049" spans="1:5" x14ac:dyDescent="0.4">
      <c r="A2049">
        <f t="shared" si="96"/>
        <v>103</v>
      </c>
      <c r="B2049">
        <f t="shared" si="97"/>
        <v>2012</v>
      </c>
      <c r="C2049" t="str">
        <f t="shared" si="95"/>
        <v>Ukraine</v>
      </c>
      <c r="D2049">
        <f>VLOOKUP($C2049&amp;D$1,Sheet2!$A$2:$W$219,MATCH(Setup!$B2049,Sheet2!$A$1:$W$1,0),FALSE)</f>
        <v>3.972089878588779</v>
      </c>
      <c r="E2049">
        <f>VLOOKUP($C2049&amp;E$1,Sheet2!$A$2:$W$219,MATCH(Setup!$B2049,Sheet2!$A$1:$W$1,0),FALSE)</f>
        <v>2.5138259782911263E-2</v>
      </c>
    </row>
    <row r="2050" spans="1:5" x14ac:dyDescent="0.4">
      <c r="A2050">
        <f t="shared" si="96"/>
        <v>103</v>
      </c>
      <c r="B2050">
        <f t="shared" si="97"/>
        <v>2013</v>
      </c>
      <c r="C2050" t="str">
        <f t="shared" si="95"/>
        <v>Ukraine</v>
      </c>
      <c r="D2050">
        <f>VLOOKUP($C2050&amp;D$1,Sheet2!$A$2:$W$219,MATCH(Setup!$B2050,Sheet2!$A$1:$W$1,0),FALSE)</f>
        <v>3.6729262710210051</v>
      </c>
      <c r="E2050">
        <f>VLOOKUP($C2050&amp;E$1,Sheet2!$A$2:$W$219,MATCH(Setup!$B2050,Sheet2!$A$1:$W$1,0),FALSE)</f>
        <v>2.0631358578481564E-2</v>
      </c>
    </row>
    <row r="2051" spans="1:5" x14ac:dyDescent="0.4">
      <c r="A2051">
        <f t="shared" si="96"/>
        <v>103</v>
      </c>
      <c r="B2051">
        <f t="shared" si="97"/>
        <v>2014</v>
      </c>
      <c r="C2051" t="str">
        <f t="shared" ref="C2051:C2114" si="98">VLOOKUP(A2051,$G$5:$H$114,2,FALSE)</f>
        <v>Ukraine</v>
      </c>
      <c r="D2051">
        <f>VLOOKUP($C2051&amp;D$1,Sheet2!$A$2:$W$219,MATCH(Setup!$B2051,Sheet2!$A$1:$W$1,0),FALSE)</f>
        <v>2.6740215419972748</v>
      </c>
      <c r="E2051">
        <f>VLOOKUP($C2051&amp;E$1,Sheet2!$A$2:$W$219,MATCH(Setup!$B2051,Sheet2!$A$1:$W$1,0),FALSE)</f>
        <v>7.526376365263239E-2</v>
      </c>
    </row>
    <row r="2052" spans="1:5" x14ac:dyDescent="0.4">
      <c r="A2052">
        <f t="shared" si="96"/>
        <v>103</v>
      </c>
      <c r="B2052">
        <f t="shared" si="97"/>
        <v>2015</v>
      </c>
      <c r="C2052" t="str">
        <f t="shared" si="98"/>
        <v>Ukraine</v>
      </c>
      <c r="D2052">
        <f>VLOOKUP($C2052&amp;D$1,Sheet2!$A$2:$W$219,MATCH(Setup!$B2052,Sheet2!$A$1:$W$1,0),FALSE)</f>
        <v>2.2027312557737124</v>
      </c>
      <c r="E2052">
        <f>VLOOKUP($C2052&amp;E$1,Sheet2!$A$2:$W$219,MATCH(Setup!$B2052,Sheet2!$A$1:$W$1,0),FALSE)</f>
        <v>9.4632111649367065E-2</v>
      </c>
    </row>
    <row r="2053" spans="1:5" x14ac:dyDescent="0.4">
      <c r="A2053">
        <f t="shared" si="96"/>
        <v>103</v>
      </c>
      <c r="B2053">
        <f t="shared" si="97"/>
        <v>2016</v>
      </c>
      <c r="C2053" t="str">
        <f t="shared" si="98"/>
        <v>Ukraine</v>
      </c>
      <c r="D2053">
        <f>VLOOKUP($C2053&amp;D$1,Sheet2!$A$2:$W$219,MATCH(Setup!$B2053,Sheet2!$A$1:$W$1,0),FALSE)</f>
        <v>2.5600117178743726</v>
      </c>
      <c r="E2053">
        <f>VLOOKUP($C2053&amp;E$1,Sheet2!$A$2:$W$219,MATCH(Setup!$B2053,Sheet2!$A$1:$W$1,0),FALSE)</f>
        <v>0.15658477447386385</v>
      </c>
    </row>
    <row r="2054" spans="1:5" x14ac:dyDescent="0.4">
      <c r="A2054">
        <f t="shared" si="96"/>
        <v>103</v>
      </c>
      <c r="B2054">
        <f t="shared" si="97"/>
        <v>2017</v>
      </c>
      <c r="C2054" t="str">
        <f t="shared" si="98"/>
        <v>Ukraine</v>
      </c>
      <c r="D2054">
        <f>VLOOKUP($C2054&amp;D$1,Sheet2!$A$2:$W$219,MATCH(Setup!$B2054,Sheet2!$A$1:$W$1,0),FALSE)</f>
        <v>2.3887492174417551</v>
      </c>
      <c r="E2054">
        <f>VLOOKUP($C2054&amp;E$1,Sheet2!$A$2:$W$219,MATCH(Setup!$B2054,Sheet2!$A$1:$W$1,0),FALSE)</f>
        <v>3.5504333725906702E-2</v>
      </c>
    </row>
    <row r="2055" spans="1:5" x14ac:dyDescent="0.4">
      <c r="A2055">
        <f t="shared" si="96"/>
        <v>103</v>
      </c>
      <c r="B2055">
        <f t="shared" si="97"/>
        <v>2018</v>
      </c>
      <c r="C2055" t="str">
        <f t="shared" si="98"/>
        <v>Ukraine</v>
      </c>
      <c r="D2055">
        <f>VLOOKUP($C2055&amp;D$1,Sheet2!$A$2:$W$219,MATCH(Setup!$B2055,Sheet2!$A$1:$W$1,0),FALSE)</f>
        <v>2.0948269765221701</v>
      </c>
      <c r="E2055">
        <f>VLOOKUP($C2055&amp;E$1,Sheet2!$A$2:$W$219,MATCH(Setup!$B2055,Sheet2!$A$1:$W$1,0),FALSE)</f>
        <v>2.3495391291702934E-2</v>
      </c>
    </row>
    <row r="2056" spans="1:5" x14ac:dyDescent="0.4">
      <c r="A2056">
        <f t="shared" si="96"/>
        <v>103</v>
      </c>
      <c r="B2056">
        <f t="shared" si="97"/>
        <v>2019</v>
      </c>
      <c r="C2056" t="str">
        <f t="shared" si="98"/>
        <v>Ukraine</v>
      </c>
      <c r="D2056">
        <f>VLOOKUP($C2056&amp;D$1,Sheet2!$A$2:$W$219,MATCH(Setup!$B2056,Sheet2!$A$1:$W$1,0),FALSE)</f>
        <v>1.730709835901898</v>
      </c>
      <c r="E2056">
        <f>VLOOKUP($C2056&amp;E$1,Sheet2!$A$2:$W$219,MATCH(Setup!$B2056,Sheet2!$A$1:$W$1,0),FALSE)</f>
        <v>7.3832729564919713E-3</v>
      </c>
    </row>
    <row r="2057" spans="1:5" x14ac:dyDescent="0.4">
      <c r="A2057">
        <f t="shared" si="96"/>
        <v>103</v>
      </c>
      <c r="B2057">
        <f t="shared" si="97"/>
        <v>2020</v>
      </c>
      <c r="C2057" t="str">
        <f t="shared" si="98"/>
        <v>Ukraine</v>
      </c>
      <c r="D2057">
        <f>VLOOKUP($C2057&amp;D$1,Sheet2!$A$2:$W$219,MATCH(Setup!$B2057,Sheet2!$A$1:$W$1,0),FALSE)</f>
        <v>1.4376839426410855</v>
      </c>
      <c r="E2057">
        <f>VLOOKUP($C2057&amp;E$1,Sheet2!$A$2:$W$219,MATCH(Setup!$B2057,Sheet2!$A$1:$W$1,0),FALSE)</f>
        <v>1.5301041304976165E-2</v>
      </c>
    </row>
    <row r="2058" spans="1:5" x14ac:dyDescent="0.4">
      <c r="A2058">
        <f t="shared" si="96"/>
        <v>103</v>
      </c>
      <c r="B2058">
        <f t="shared" si="97"/>
        <v>2021</v>
      </c>
      <c r="C2058" t="str">
        <f t="shared" si="98"/>
        <v>Ukraine</v>
      </c>
      <c r="D2058">
        <f>VLOOKUP($C2058&amp;D$1,Sheet2!$A$2:$W$219,MATCH(Setup!$B2058,Sheet2!$A$1:$W$1,0),FALSE)</f>
        <v>1.6254623907242178</v>
      </c>
      <c r="E2058">
        <f>VLOOKUP($C2058&amp;E$1,Sheet2!$A$2:$W$219,MATCH(Setup!$B2058,Sheet2!$A$1:$W$1,0),FALSE)</f>
        <v>9.2127404809105016E-4</v>
      </c>
    </row>
    <row r="2059" spans="1:5" x14ac:dyDescent="0.4">
      <c r="A2059">
        <f t="shared" si="96"/>
        <v>103</v>
      </c>
      <c r="B2059">
        <f t="shared" si="97"/>
        <v>2022</v>
      </c>
      <c r="C2059" t="str">
        <f t="shared" si="98"/>
        <v>Ukraine</v>
      </c>
      <c r="D2059">
        <f>VLOOKUP($C2059&amp;D$1,Sheet2!$A$2:$W$219,MATCH(Setup!$B2059,Sheet2!$A$1:$W$1,0),FALSE)</f>
        <v>1.5550194640020509</v>
      </c>
      <c r="E2059">
        <f>VLOOKUP($C2059&amp;E$1,Sheet2!$A$2:$W$219,MATCH(Setup!$B2059,Sheet2!$A$1:$W$1,0),FALSE)</f>
        <v>4.8784227172051615E-2</v>
      </c>
    </row>
    <row r="2060" spans="1:5" x14ac:dyDescent="0.4">
      <c r="A2060">
        <f t="shared" ref="A2060:A2123" si="99">A2040+1</f>
        <v>103</v>
      </c>
      <c r="B2060">
        <f t="shared" ref="B2060:B2123" si="100">B2040</f>
        <v>2023</v>
      </c>
      <c r="C2060" t="str">
        <f t="shared" si="98"/>
        <v>Ukraine</v>
      </c>
      <c r="D2060">
        <f>VLOOKUP($C2060&amp;D$1,Sheet2!$A$2:$W$219,MATCH(Setup!$B2060,Sheet2!$A$1:$W$1,0),FALSE)</f>
        <v>2.179758211648521</v>
      </c>
      <c r="E2060">
        <f>VLOOKUP($C2060&amp;E$1,Sheet2!$A$2:$W$219,MATCH(Setup!$B2060,Sheet2!$A$1:$W$1,0),FALSE)</f>
        <v>5.0918609070800362E-3</v>
      </c>
    </row>
    <row r="2061" spans="1:5" x14ac:dyDescent="0.4">
      <c r="A2061">
        <f t="shared" si="99"/>
        <v>103</v>
      </c>
      <c r="B2061">
        <f t="shared" si="100"/>
        <v>2024</v>
      </c>
      <c r="C2061" t="str">
        <f t="shared" si="98"/>
        <v>Ukraine</v>
      </c>
      <c r="D2061" t="str">
        <f>VLOOKUP($C2061&amp;D$1,Sheet2!$A$2:$W$219,MATCH(Setup!$B2061,Sheet2!$A$1:$W$1,0),FALSE)</f>
        <v/>
      </c>
      <c r="E2061" t="str">
        <f>VLOOKUP($C2061&amp;E$1,Sheet2!$A$2:$W$219,MATCH(Setup!$B2061,Sheet2!$A$1:$W$1,0),FALSE)</f>
        <v/>
      </c>
    </row>
    <row r="2062" spans="1:5" ht="27" x14ac:dyDescent="0.4">
      <c r="A2062">
        <f t="shared" si="99"/>
        <v>104</v>
      </c>
      <c r="B2062">
        <f t="shared" si="100"/>
        <v>2005</v>
      </c>
      <c r="C2062" t="str">
        <f t="shared" si="98"/>
        <v>United Arab Emirates</v>
      </c>
      <c r="D2062" t="str">
        <f>VLOOKUP($C2062&amp;D$1,Sheet2!$A$2:$W$219,MATCH(Setup!$B2062,Sheet2!$A$1:$W$1,0),FALSE)</f>
        <v/>
      </c>
      <c r="E2062" t="str">
        <f>VLOOKUP($C2062&amp;E$1,Sheet2!$A$2:$W$219,MATCH(Setup!$B2062,Sheet2!$A$1:$W$1,0),FALSE)</f>
        <v/>
      </c>
    </row>
    <row r="2063" spans="1:5" ht="27" x14ac:dyDescent="0.4">
      <c r="A2063">
        <f t="shared" si="99"/>
        <v>104</v>
      </c>
      <c r="B2063">
        <f t="shared" si="100"/>
        <v>2006</v>
      </c>
      <c r="C2063" t="str">
        <f t="shared" si="98"/>
        <v>United Arab Emirates</v>
      </c>
      <c r="D2063" t="str">
        <f>VLOOKUP($C2063&amp;D$1,Sheet2!$A$2:$W$219,MATCH(Setup!$B2063,Sheet2!$A$1:$W$1,0),FALSE)</f>
        <v/>
      </c>
      <c r="E2063" t="str">
        <f>VLOOKUP($C2063&amp;E$1,Sheet2!$A$2:$W$219,MATCH(Setup!$B2063,Sheet2!$A$1:$W$1,0),FALSE)</f>
        <v/>
      </c>
    </row>
    <row r="2064" spans="1:5" ht="27" x14ac:dyDescent="0.4">
      <c r="A2064">
        <f t="shared" si="99"/>
        <v>104</v>
      </c>
      <c r="B2064">
        <f t="shared" si="100"/>
        <v>2007</v>
      </c>
      <c r="C2064" t="str">
        <f t="shared" si="98"/>
        <v>United Arab Emirates</v>
      </c>
      <c r="D2064" t="str">
        <f>VLOOKUP($C2064&amp;D$1,Sheet2!$A$2:$W$219,MATCH(Setup!$B2064,Sheet2!$A$1:$W$1,0),FALSE)</f>
        <v/>
      </c>
      <c r="E2064" t="str">
        <f>VLOOKUP($C2064&amp;E$1,Sheet2!$A$2:$W$219,MATCH(Setup!$B2064,Sheet2!$A$1:$W$1,0),FALSE)</f>
        <v/>
      </c>
    </row>
    <row r="2065" spans="1:5" ht="27" x14ac:dyDescent="0.4">
      <c r="A2065">
        <f t="shared" si="99"/>
        <v>104</v>
      </c>
      <c r="B2065">
        <f t="shared" si="100"/>
        <v>2008</v>
      </c>
      <c r="C2065" t="str">
        <f t="shared" si="98"/>
        <v>United Arab Emirates</v>
      </c>
      <c r="D2065" t="str">
        <f>VLOOKUP($C2065&amp;D$1,Sheet2!$A$2:$W$219,MATCH(Setup!$B2065,Sheet2!$A$1:$W$1,0),FALSE)</f>
        <v/>
      </c>
      <c r="E2065" t="str">
        <f>VLOOKUP($C2065&amp;E$1,Sheet2!$A$2:$W$219,MATCH(Setup!$B2065,Sheet2!$A$1:$W$1,0),FALSE)</f>
        <v/>
      </c>
    </row>
    <row r="2066" spans="1:5" ht="27" x14ac:dyDescent="0.4">
      <c r="A2066">
        <f t="shared" si="99"/>
        <v>104</v>
      </c>
      <c r="B2066">
        <f t="shared" si="100"/>
        <v>2009</v>
      </c>
      <c r="C2066" t="str">
        <f t="shared" si="98"/>
        <v>United Arab Emirates</v>
      </c>
      <c r="D2066">
        <f>VLOOKUP($C2066&amp;D$1,Sheet2!$A$2:$W$219,MATCH(Setup!$B2066,Sheet2!$A$1:$W$1,0),FALSE)</f>
        <v>3.4225576495816168</v>
      </c>
      <c r="E2066">
        <f>VLOOKUP($C2066&amp;E$1,Sheet2!$A$2:$W$219,MATCH(Setup!$B2066,Sheet2!$A$1:$W$1,0),FALSE)</f>
        <v>1.3220910697521704E-2</v>
      </c>
    </row>
    <row r="2067" spans="1:5" ht="27" x14ac:dyDescent="0.4">
      <c r="A2067">
        <f t="shared" si="99"/>
        <v>104</v>
      </c>
      <c r="B2067">
        <f t="shared" si="100"/>
        <v>2010</v>
      </c>
      <c r="C2067" t="str">
        <f t="shared" si="98"/>
        <v>United Arab Emirates</v>
      </c>
      <c r="D2067">
        <f>VLOOKUP($C2067&amp;D$1,Sheet2!$A$2:$W$219,MATCH(Setup!$B2067,Sheet2!$A$1:$W$1,0),FALSE)</f>
        <v>3.5267112425905038</v>
      </c>
      <c r="E2067">
        <f>VLOOKUP($C2067&amp;E$1,Sheet2!$A$2:$W$219,MATCH(Setup!$B2067,Sheet2!$A$1:$W$1,0),FALSE)</f>
        <v>1.0923533199043137E-2</v>
      </c>
    </row>
    <row r="2068" spans="1:5" ht="27" x14ac:dyDescent="0.4">
      <c r="A2068">
        <f t="shared" si="99"/>
        <v>104</v>
      </c>
      <c r="B2068">
        <f t="shared" si="100"/>
        <v>2011</v>
      </c>
      <c r="C2068" t="str">
        <f t="shared" si="98"/>
        <v>United Arab Emirates</v>
      </c>
      <c r="D2068">
        <f>VLOOKUP($C2068&amp;D$1,Sheet2!$A$2:$W$219,MATCH(Setup!$B2068,Sheet2!$A$1:$W$1,0),FALSE)</f>
        <v>3.2184207017591944</v>
      </c>
      <c r="E2068">
        <f>VLOOKUP($C2068&amp;E$1,Sheet2!$A$2:$W$219,MATCH(Setup!$B2068,Sheet2!$A$1:$W$1,0),FALSE)</f>
        <v>1.1228449660953902E-2</v>
      </c>
    </row>
    <row r="2069" spans="1:5" ht="27" x14ac:dyDescent="0.4">
      <c r="A2069">
        <f t="shared" si="99"/>
        <v>104</v>
      </c>
      <c r="B2069">
        <f t="shared" si="100"/>
        <v>2012</v>
      </c>
      <c r="C2069" t="str">
        <f t="shared" si="98"/>
        <v>United Arab Emirates</v>
      </c>
      <c r="D2069">
        <f>VLOOKUP($C2069&amp;D$1,Sheet2!$A$2:$W$219,MATCH(Setup!$B2069,Sheet2!$A$1:$W$1,0),FALSE)</f>
        <v>3.6468711747486826</v>
      </c>
      <c r="E2069">
        <f>VLOOKUP($C2069&amp;E$1,Sheet2!$A$2:$W$219,MATCH(Setup!$B2069,Sheet2!$A$1:$W$1,0),FALSE)</f>
        <v>8.9547328635698285E-3</v>
      </c>
    </row>
    <row r="2070" spans="1:5" ht="27" x14ac:dyDescent="0.4">
      <c r="A2070">
        <f t="shared" si="99"/>
        <v>104</v>
      </c>
      <c r="B2070">
        <f t="shared" si="100"/>
        <v>2013</v>
      </c>
      <c r="C2070" t="str">
        <f t="shared" si="98"/>
        <v>United Arab Emirates</v>
      </c>
      <c r="D2070">
        <f>VLOOKUP($C2070&amp;D$1,Sheet2!$A$2:$W$219,MATCH(Setup!$B2070,Sheet2!$A$1:$W$1,0),FALSE)</f>
        <v>3.2569201908966958</v>
      </c>
      <c r="E2070">
        <f>VLOOKUP($C2070&amp;E$1,Sheet2!$A$2:$W$219,MATCH(Setup!$B2070,Sheet2!$A$1:$W$1,0),FALSE)</f>
        <v>6.9394186598896969E-3</v>
      </c>
    </row>
    <row r="2071" spans="1:5" ht="27" x14ac:dyDescent="0.4">
      <c r="A2071">
        <f t="shared" si="99"/>
        <v>104</v>
      </c>
      <c r="B2071">
        <f t="shared" si="100"/>
        <v>2014</v>
      </c>
      <c r="C2071" t="str">
        <f t="shared" si="98"/>
        <v>United Arab Emirates</v>
      </c>
      <c r="D2071">
        <f>VLOOKUP($C2071&amp;D$1,Sheet2!$A$2:$W$219,MATCH(Setup!$B2071,Sheet2!$A$1:$W$1,0),FALSE)</f>
        <v>2.8296239195778585</v>
      </c>
      <c r="E2071">
        <f>VLOOKUP($C2071&amp;E$1,Sheet2!$A$2:$W$219,MATCH(Setup!$B2071,Sheet2!$A$1:$W$1,0),FALSE)</f>
        <v>6.2406650420176006E-3</v>
      </c>
    </row>
    <row r="2072" spans="1:5" ht="27" x14ac:dyDescent="0.4">
      <c r="A2072">
        <f t="shared" si="99"/>
        <v>104</v>
      </c>
      <c r="B2072">
        <f t="shared" si="100"/>
        <v>2015</v>
      </c>
      <c r="C2072" t="str">
        <f t="shared" si="98"/>
        <v>United Arab Emirates</v>
      </c>
      <c r="D2072">
        <f>VLOOKUP($C2072&amp;D$1,Sheet2!$A$2:$W$219,MATCH(Setup!$B2072,Sheet2!$A$1:$W$1,0),FALSE)</f>
        <v>3.0458072962132889</v>
      </c>
      <c r="E2072">
        <f>VLOOKUP($C2072&amp;E$1,Sheet2!$A$2:$W$219,MATCH(Setup!$B2072,Sheet2!$A$1:$W$1,0),FALSE)</f>
        <v>7.1165535214534241E-3</v>
      </c>
    </row>
    <row r="2073" spans="1:5" ht="27" x14ac:dyDescent="0.4">
      <c r="A2073">
        <f t="shared" si="99"/>
        <v>104</v>
      </c>
      <c r="B2073">
        <f t="shared" si="100"/>
        <v>2016</v>
      </c>
      <c r="C2073" t="str">
        <f t="shared" si="98"/>
        <v>United Arab Emirates</v>
      </c>
      <c r="D2073">
        <f>VLOOKUP($C2073&amp;D$1,Sheet2!$A$2:$W$219,MATCH(Setup!$B2073,Sheet2!$A$1:$W$1,0),FALSE)</f>
        <v>3.2421937771035321</v>
      </c>
      <c r="E2073">
        <f>VLOOKUP($C2073&amp;E$1,Sheet2!$A$2:$W$219,MATCH(Setup!$B2073,Sheet2!$A$1:$W$1,0),FALSE)</f>
        <v>7.5383111420532327E-3</v>
      </c>
    </row>
    <row r="2074" spans="1:5" ht="27" x14ac:dyDescent="0.4">
      <c r="A2074">
        <f t="shared" si="99"/>
        <v>104</v>
      </c>
      <c r="B2074">
        <f t="shared" si="100"/>
        <v>2017</v>
      </c>
      <c r="C2074" t="str">
        <f t="shared" si="98"/>
        <v>United Arab Emirates</v>
      </c>
      <c r="D2074">
        <f>VLOOKUP($C2074&amp;D$1,Sheet2!$A$2:$W$219,MATCH(Setup!$B2074,Sheet2!$A$1:$W$1,0),FALSE)</f>
        <v>2.883805404919956</v>
      </c>
      <c r="E2074">
        <f>VLOOKUP($C2074&amp;E$1,Sheet2!$A$2:$W$219,MATCH(Setup!$B2074,Sheet2!$A$1:$W$1,0),FALSE)</f>
        <v>6.6923331550740742E-3</v>
      </c>
    </row>
    <row r="2075" spans="1:5" ht="27" x14ac:dyDescent="0.4">
      <c r="A2075">
        <f t="shared" si="99"/>
        <v>104</v>
      </c>
      <c r="B2075">
        <f t="shared" si="100"/>
        <v>2018</v>
      </c>
      <c r="C2075" t="str">
        <f t="shared" si="98"/>
        <v>United Arab Emirates</v>
      </c>
      <c r="D2075">
        <f>VLOOKUP($C2075&amp;D$1,Sheet2!$A$2:$W$219,MATCH(Setup!$B2075,Sheet2!$A$1:$W$1,0),FALSE)</f>
        <v>3.8470968712394704</v>
      </c>
      <c r="E2075">
        <f>VLOOKUP($C2075&amp;E$1,Sheet2!$A$2:$W$219,MATCH(Setup!$B2075,Sheet2!$A$1:$W$1,0),FALSE)</f>
        <v>6.3988383383988424E-3</v>
      </c>
    </row>
    <row r="2076" spans="1:5" ht="27" x14ac:dyDescent="0.4">
      <c r="A2076">
        <f t="shared" si="99"/>
        <v>104</v>
      </c>
      <c r="B2076">
        <f t="shared" si="100"/>
        <v>2019</v>
      </c>
      <c r="C2076" t="str">
        <f t="shared" si="98"/>
        <v>United Arab Emirates</v>
      </c>
      <c r="D2076">
        <f>VLOOKUP($C2076&amp;D$1,Sheet2!$A$2:$W$219,MATCH(Setup!$B2076,Sheet2!$A$1:$W$1,0),FALSE)</f>
        <v>3.4407497353508938</v>
      </c>
      <c r="E2076">
        <f>VLOOKUP($C2076&amp;E$1,Sheet2!$A$2:$W$219,MATCH(Setup!$B2076,Sheet2!$A$1:$W$1,0),FALSE)</f>
        <v>6.791195705779237E-3</v>
      </c>
    </row>
    <row r="2077" spans="1:5" ht="27" x14ac:dyDescent="0.4">
      <c r="A2077">
        <f t="shared" si="99"/>
        <v>104</v>
      </c>
      <c r="B2077">
        <f t="shared" si="100"/>
        <v>2020</v>
      </c>
      <c r="C2077" t="str">
        <f t="shared" si="98"/>
        <v>United Arab Emirates</v>
      </c>
      <c r="D2077">
        <f>VLOOKUP($C2077&amp;D$1,Sheet2!$A$2:$W$219,MATCH(Setup!$B2077,Sheet2!$A$1:$W$1,0),FALSE)</f>
        <v>3.2724942417713057</v>
      </c>
      <c r="E2077">
        <f>VLOOKUP($C2077&amp;E$1,Sheet2!$A$2:$W$219,MATCH(Setup!$B2077,Sheet2!$A$1:$W$1,0),FALSE)</f>
        <v>1.0662219432861764E-2</v>
      </c>
    </row>
    <row r="2078" spans="1:5" ht="27" x14ac:dyDescent="0.4">
      <c r="A2078">
        <f t="shared" si="99"/>
        <v>104</v>
      </c>
      <c r="B2078">
        <f t="shared" si="100"/>
        <v>2021</v>
      </c>
      <c r="C2078" t="str">
        <f t="shared" si="98"/>
        <v>United Arab Emirates</v>
      </c>
      <c r="D2078">
        <f>VLOOKUP($C2078&amp;D$1,Sheet2!$A$2:$W$219,MATCH(Setup!$B2078,Sheet2!$A$1:$W$1,0),FALSE)</f>
        <v>2.2497282861845171</v>
      </c>
      <c r="E2078">
        <f>VLOOKUP($C2078&amp;E$1,Sheet2!$A$2:$W$219,MATCH(Setup!$B2078,Sheet2!$A$1:$W$1,0),FALSE)</f>
        <v>5.6930693069306929E-3</v>
      </c>
    </row>
    <row r="2079" spans="1:5" ht="27" x14ac:dyDescent="0.4">
      <c r="A2079">
        <f t="shared" si="99"/>
        <v>104</v>
      </c>
      <c r="B2079">
        <f t="shared" si="100"/>
        <v>2022</v>
      </c>
      <c r="C2079" t="str">
        <f t="shared" si="98"/>
        <v>United Arab Emirates</v>
      </c>
      <c r="D2079">
        <f>VLOOKUP($C2079&amp;D$1,Sheet2!$A$2:$W$219,MATCH(Setup!$B2079,Sheet2!$A$1:$W$1,0),FALSE)</f>
        <v>3.1803934246260956</v>
      </c>
      <c r="E2079">
        <f>VLOOKUP($C2079&amp;E$1,Sheet2!$A$2:$W$219,MATCH(Setup!$B2079,Sheet2!$A$1:$W$1,0),FALSE)</f>
        <v>4.3465179602842014E-3</v>
      </c>
    </row>
    <row r="2080" spans="1:5" ht="27" x14ac:dyDescent="0.4">
      <c r="A2080">
        <f t="shared" si="99"/>
        <v>104</v>
      </c>
      <c r="B2080">
        <f t="shared" si="100"/>
        <v>2023</v>
      </c>
      <c r="C2080" t="str">
        <f t="shared" si="98"/>
        <v>United Arab Emirates</v>
      </c>
      <c r="D2080">
        <f>VLOOKUP($C2080&amp;D$1,Sheet2!$A$2:$W$219,MATCH(Setup!$B2080,Sheet2!$A$1:$W$1,0),FALSE)</f>
        <v>4.9542219356472295</v>
      </c>
      <c r="E2080">
        <f>VLOOKUP($C2080&amp;E$1,Sheet2!$A$2:$W$219,MATCH(Setup!$B2080,Sheet2!$A$1:$W$1,0),FALSE)</f>
        <v>3.9018379893305619E-3</v>
      </c>
    </row>
    <row r="2081" spans="1:5" ht="27" x14ac:dyDescent="0.4">
      <c r="A2081">
        <f t="shared" si="99"/>
        <v>104</v>
      </c>
      <c r="B2081">
        <f t="shared" si="100"/>
        <v>2024</v>
      </c>
      <c r="C2081" t="str">
        <f t="shared" si="98"/>
        <v>United Arab Emirates</v>
      </c>
      <c r="D2081" t="str">
        <f>VLOOKUP($C2081&amp;D$1,Sheet2!$A$2:$W$219,MATCH(Setup!$B2081,Sheet2!$A$1:$W$1,0),FALSE)</f>
        <v/>
      </c>
      <c r="E2081" t="str">
        <f>VLOOKUP($C2081&amp;E$1,Sheet2!$A$2:$W$219,MATCH(Setup!$B2081,Sheet2!$A$1:$W$1,0),FALSE)</f>
        <v/>
      </c>
    </row>
    <row r="2082" spans="1:5" ht="27" x14ac:dyDescent="0.4">
      <c r="A2082">
        <f t="shared" si="99"/>
        <v>105</v>
      </c>
      <c r="B2082">
        <f t="shared" si="100"/>
        <v>2005</v>
      </c>
      <c r="C2082" t="str">
        <f t="shared" si="98"/>
        <v>United Kingdom</v>
      </c>
      <c r="D2082">
        <f>VLOOKUP($C2082&amp;D$1,Sheet2!$A$2:$W$219,MATCH(Setup!$B2082,Sheet2!$A$1:$W$1,0),FALSE)</f>
        <v>2.8428627853700923</v>
      </c>
      <c r="E2082">
        <f>VLOOKUP($C2082&amp;E$1,Sheet2!$A$2:$W$219,MATCH(Setup!$B2082,Sheet2!$A$1:$W$1,0),FALSE)</f>
        <v>2.8436354918037784E-3</v>
      </c>
    </row>
    <row r="2083" spans="1:5" ht="27" x14ac:dyDescent="0.4">
      <c r="A2083">
        <f t="shared" si="99"/>
        <v>105</v>
      </c>
      <c r="B2083">
        <f t="shared" si="100"/>
        <v>2006</v>
      </c>
      <c r="C2083" t="str">
        <f t="shared" si="98"/>
        <v>United Kingdom</v>
      </c>
      <c r="D2083" t="str">
        <f>VLOOKUP($C2083&amp;D$1,Sheet2!$A$2:$W$219,MATCH(Setup!$B2083,Sheet2!$A$1:$W$1,0),FALSE)</f>
        <v/>
      </c>
      <c r="E2083" t="str">
        <f>VLOOKUP($C2083&amp;E$1,Sheet2!$A$2:$W$219,MATCH(Setup!$B2083,Sheet2!$A$1:$W$1,0),FALSE)</f>
        <v/>
      </c>
    </row>
    <row r="2084" spans="1:5" ht="27" x14ac:dyDescent="0.4">
      <c r="A2084">
        <f t="shared" si="99"/>
        <v>105</v>
      </c>
      <c r="B2084">
        <f t="shared" si="100"/>
        <v>2007</v>
      </c>
      <c r="C2084" t="str">
        <f t="shared" si="98"/>
        <v>United Kingdom</v>
      </c>
      <c r="D2084" t="str">
        <f>VLOOKUP($C2084&amp;D$1,Sheet2!$A$2:$W$219,MATCH(Setup!$B2084,Sheet2!$A$1:$W$1,0),FALSE)</f>
        <v/>
      </c>
      <c r="E2084" t="str">
        <f>VLOOKUP($C2084&amp;E$1,Sheet2!$A$2:$W$219,MATCH(Setup!$B2084,Sheet2!$A$1:$W$1,0),FALSE)</f>
        <v/>
      </c>
    </row>
    <row r="2085" spans="1:5" ht="27" x14ac:dyDescent="0.4">
      <c r="A2085">
        <f t="shared" si="99"/>
        <v>105</v>
      </c>
      <c r="B2085">
        <f t="shared" si="100"/>
        <v>2008</v>
      </c>
      <c r="C2085" t="str">
        <f t="shared" si="98"/>
        <v>United Kingdom</v>
      </c>
      <c r="D2085">
        <f>VLOOKUP($C2085&amp;D$1,Sheet2!$A$2:$W$219,MATCH(Setup!$B2085,Sheet2!$A$1:$W$1,0),FALSE)</f>
        <v>2.5913294644513343</v>
      </c>
      <c r="E2085">
        <f>VLOOKUP($C2085&amp;E$1,Sheet2!$A$2:$W$219,MATCH(Setup!$B2085,Sheet2!$A$1:$W$1,0),FALSE)</f>
        <v>6.7954751922764253E-3</v>
      </c>
    </row>
    <row r="2086" spans="1:5" ht="27" x14ac:dyDescent="0.4">
      <c r="A2086">
        <f t="shared" si="99"/>
        <v>105</v>
      </c>
      <c r="B2086">
        <f t="shared" si="100"/>
        <v>2009</v>
      </c>
      <c r="C2086" t="str">
        <f t="shared" si="98"/>
        <v>United Kingdom</v>
      </c>
      <c r="D2086">
        <f>VLOOKUP($C2086&amp;D$1,Sheet2!$A$2:$W$219,MATCH(Setup!$B2086,Sheet2!$A$1:$W$1,0),FALSE)</f>
        <v>1.6107982021960516</v>
      </c>
      <c r="E2086">
        <f>VLOOKUP($C2086&amp;E$1,Sheet2!$A$2:$W$219,MATCH(Setup!$B2086,Sheet2!$A$1:$W$1,0),FALSE)</f>
        <v>3.8577324132683692E-3</v>
      </c>
    </row>
    <row r="2087" spans="1:5" ht="27" x14ac:dyDescent="0.4">
      <c r="A2087">
        <f t="shared" si="99"/>
        <v>105</v>
      </c>
      <c r="B2087">
        <f t="shared" si="100"/>
        <v>2010</v>
      </c>
      <c r="C2087" t="str">
        <f t="shared" si="98"/>
        <v>United Kingdom</v>
      </c>
      <c r="D2087">
        <f>VLOOKUP($C2087&amp;D$1,Sheet2!$A$2:$W$219,MATCH(Setup!$B2087,Sheet2!$A$1:$W$1,0),FALSE)</f>
        <v>1.888063302132587</v>
      </c>
      <c r="E2087">
        <f>VLOOKUP($C2087&amp;E$1,Sheet2!$A$2:$W$219,MATCH(Setup!$B2087,Sheet2!$A$1:$W$1,0),FALSE)</f>
        <v>2.1720244758169868E-3</v>
      </c>
    </row>
    <row r="2088" spans="1:5" ht="27" x14ac:dyDescent="0.4">
      <c r="A2088">
        <f t="shared" si="99"/>
        <v>105</v>
      </c>
      <c r="B2088">
        <f t="shared" si="100"/>
        <v>2011</v>
      </c>
      <c r="C2088" t="str">
        <f t="shared" si="98"/>
        <v>United Kingdom</v>
      </c>
      <c r="D2088">
        <f>VLOOKUP($C2088&amp;D$1,Sheet2!$A$2:$W$219,MATCH(Setup!$B2088,Sheet2!$A$1:$W$1,0),FALSE)</f>
        <v>1.5958943457385935</v>
      </c>
      <c r="E2088">
        <f>VLOOKUP($C2088&amp;E$1,Sheet2!$A$2:$W$219,MATCH(Setup!$B2088,Sheet2!$A$1:$W$1,0),FALSE)</f>
        <v>2.343853743459487E-3</v>
      </c>
    </row>
    <row r="2089" spans="1:5" ht="27" x14ac:dyDescent="0.4">
      <c r="A2089">
        <f t="shared" si="99"/>
        <v>105</v>
      </c>
      <c r="B2089">
        <f t="shared" si="100"/>
        <v>2012</v>
      </c>
      <c r="C2089" t="str">
        <f t="shared" si="98"/>
        <v>United Kingdom</v>
      </c>
      <c r="D2089">
        <f>VLOOKUP($C2089&amp;D$1,Sheet2!$A$2:$W$219,MATCH(Setup!$B2089,Sheet2!$A$1:$W$1,0),FALSE)</f>
        <v>1.8502029592772031</v>
      </c>
      <c r="E2089">
        <f>VLOOKUP($C2089&amp;E$1,Sheet2!$A$2:$W$219,MATCH(Setup!$B2089,Sheet2!$A$1:$W$1,0),FALSE)</f>
        <v>1.8256248440390482E-3</v>
      </c>
    </row>
    <row r="2090" spans="1:5" ht="27" x14ac:dyDescent="0.4">
      <c r="A2090">
        <f t="shared" si="99"/>
        <v>105</v>
      </c>
      <c r="B2090">
        <f t="shared" si="100"/>
        <v>2013</v>
      </c>
      <c r="C2090" t="str">
        <f t="shared" si="98"/>
        <v>United Kingdom</v>
      </c>
      <c r="D2090">
        <f>VLOOKUP($C2090&amp;D$1,Sheet2!$A$2:$W$219,MATCH(Setup!$B2090,Sheet2!$A$1:$W$1,0),FALSE)</f>
        <v>1.8216474355435324</v>
      </c>
      <c r="E2090">
        <f>VLOOKUP($C2090&amp;E$1,Sheet2!$A$2:$W$219,MATCH(Setup!$B2090,Sheet2!$A$1:$W$1,0),FALSE)</f>
        <v>1.9951074142659096E-3</v>
      </c>
    </row>
    <row r="2091" spans="1:5" ht="27" x14ac:dyDescent="0.4">
      <c r="A2091">
        <f t="shared" si="99"/>
        <v>105</v>
      </c>
      <c r="B2091">
        <f t="shared" si="100"/>
        <v>2014</v>
      </c>
      <c r="C2091" t="str">
        <f t="shared" si="98"/>
        <v>United Kingdom</v>
      </c>
      <c r="D2091">
        <f>VLOOKUP($C2091&amp;D$1,Sheet2!$A$2:$W$219,MATCH(Setup!$B2091,Sheet2!$A$1:$W$1,0),FALSE)</f>
        <v>2.1130067352903801</v>
      </c>
      <c r="E2091">
        <f>VLOOKUP($C2091&amp;E$1,Sheet2!$A$2:$W$219,MATCH(Setup!$B2091,Sheet2!$A$1:$W$1,0),FALSE)</f>
        <v>1.4216390926668683E-3</v>
      </c>
    </row>
    <row r="2092" spans="1:5" ht="27" x14ac:dyDescent="0.4">
      <c r="A2092">
        <f t="shared" si="99"/>
        <v>105</v>
      </c>
      <c r="B2092">
        <f t="shared" si="100"/>
        <v>2015</v>
      </c>
      <c r="C2092" t="str">
        <f t="shared" si="98"/>
        <v>United Kingdom</v>
      </c>
      <c r="D2092">
        <f>VLOOKUP($C2092&amp;D$1,Sheet2!$A$2:$W$219,MATCH(Setup!$B2092,Sheet2!$A$1:$W$1,0),FALSE)</f>
        <v>1.6381038750949779</v>
      </c>
      <c r="E2092">
        <f>VLOOKUP($C2092&amp;E$1,Sheet2!$A$2:$W$219,MATCH(Setup!$B2092,Sheet2!$A$1:$W$1,0),FALSE)</f>
        <v>2.0275691169895733E-3</v>
      </c>
    </row>
    <row r="2093" spans="1:5" ht="27" x14ac:dyDescent="0.4">
      <c r="A2093">
        <f t="shared" si="99"/>
        <v>105</v>
      </c>
      <c r="B2093">
        <f t="shared" si="100"/>
        <v>2016</v>
      </c>
      <c r="C2093" t="str">
        <f t="shared" si="98"/>
        <v>United Kingdom</v>
      </c>
      <c r="D2093">
        <f>VLOOKUP($C2093&amp;D$1,Sheet2!$A$2:$W$219,MATCH(Setup!$B2093,Sheet2!$A$1:$W$1,0),FALSE)</f>
        <v>1.8526821326821328</v>
      </c>
      <c r="E2093">
        <f>VLOOKUP($C2093&amp;E$1,Sheet2!$A$2:$W$219,MATCH(Setup!$B2093,Sheet2!$A$1:$W$1,0),FALSE)</f>
        <v>2.9655023378256256E-3</v>
      </c>
    </row>
    <row r="2094" spans="1:5" ht="27" x14ac:dyDescent="0.4">
      <c r="A2094">
        <f t="shared" si="99"/>
        <v>105</v>
      </c>
      <c r="B2094">
        <f t="shared" si="100"/>
        <v>2017</v>
      </c>
      <c r="C2094" t="str">
        <f t="shared" si="98"/>
        <v>United Kingdom</v>
      </c>
      <c r="D2094">
        <f>VLOOKUP($C2094&amp;D$1,Sheet2!$A$2:$W$219,MATCH(Setup!$B2094,Sheet2!$A$1:$W$1,0),FALSE)</f>
        <v>1.8123464667411071</v>
      </c>
      <c r="E2094">
        <f>VLOOKUP($C2094&amp;E$1,Sheet2!$A$2:$W$219,MATCH(Setup!$B2094,Sheet2!$A$1:$W$1,0),FALSE)</f>
        <v>1.6282749400776547E-3</v>
      </c>
    </row>
    <row r="2095" spans="1:5" ht="27" x14ac:dyDescent="0.4">
      <c r="A2095">
        <f t="shared" si="99"/>
        <v>105</v>
      </c>
      <c r="B2095">
        <f t="shared" si="100"/>
        <v>2018</v>
      </c>
      <c r="C2095" t="str">
        <f t="shared" si="98"/>
        <v>United Kingdom</v>
      </c>
      <c r="D2095">
        <f>VLOOKUP($C2095&amp;D$1,Sheet2!$A$2:$W$219,MATCH(Setup!$B2095,Sheet2!$A$1:$W$1,0),FALSE)</f>
        <v>1.5800374717385754</v>
      </c>
      <c r="E2095">
        <f>VLOOKUP($C2095&amp;E$1,Sheet2!$A$2:$W$219,MATCH(Setup!$B2095,Sheet2!$A$1:$W$1,0),FALSE)</f>
        <v>1.5960132520971275E-3</v>
      </c>
    </row>
    <row r="2096" spans="1:5" ht="27" x14ac:dyDescent="0.4">
      <c r="A2096">
        <f t="shared" si="99"/>
        <v>105</v>
      </c>
      <c r="B2096">
        <f t="shared" si="100"/>
        <v>2019</v>
      </c>
      <c r="C2096" t="str">
        <f t="shared" si="98"/>
        <v>United Kingdom</v>
      </c>
      <c r="D2096">
        <f>VLOOKUP($C2096&amp;D$1,Sheet2!$A$2:$W$219,MATCH(Setup!$B2096,Sheet2!$A$1:$W$1,0),FALSE)</f>
        <v>1.5939268382333251</v>
      </c>
      <c r="E2096">
        <f>VLOOKUP($C2096&amp;E$1,Sheet2!$A$2:$W$219,MATCH(Setup!$B2096,Sheet2!$A$1:$W$1,0),FALSE)</f>
        <v>2.7051201850043236E-3</v>
      </c>
    </row>
    <row r="2097" spans="1:5" ht="27" x14ac:dyDescent="0.4">
      <c r="A2097">
        <f t="shared" si="99"/>
        <v>105</v>
      </c>
      <c r="B2097">
        <f t="shared" si="100"/>
        <v>2020</v>
      </c>
      <c r="C2097" t="str">
        <f t="shared" si="98"/>
        <v>United Kingdom</v>
      </c>
      <c r="D2097">
        <f>VLOOKUP($C2097&amp;D$1,Sheet2!$A$2:$W$219,MATCH(Setup!$B2097,Sheet2!$A$1:$W$1,0),FALSE)</f>
        <v>1.3017182044670152</v>
      </c>
      <c r="E2097">
        <f>VLOOKUP($C2097&amp;E$1,Sheet2!$A$2:$W$219,MATCH(Setup!$B2097,Sheet2!$A$1:$W$1,0),FALSE)</f>
        <v>2.8816648608401391E-3</v>
      </c>
    </row>
    <row r="2098" spans="1:5" ht="27" x14ac:dyDescent="0.4">
      <c r="A2098">
        <f t="shared" si="99"/>
        <v>105</v>
      </c>
      <c r="B2098">
        <f t="shared" si="100"/>
        <v>2021</v>
      </c>
      <c r="C2098" t="str">
        <f t="shared" si="98"/>
        <v>United Kingdom</v>
      </c>
      <c r="D2098">
        <f>VLOOKUP($C2098&amp;D$1,Sheet2!$A$2:$W$219,MATCH(Setup!$B2098,Sheet2!$A$1:$W$1,0),FALSE)</f>
        <v>1.1083566972238592</v>
      </c>
      <c r="E2098">
        <f>VLOOKUP($C2098&amp;E$1,Sheet2!$A$2:$W$219,MATCH(Setup!$B2098,Sheet2!$A$1:$W$1,0),FALSE)</f>
        <v>9.06438715652374E-5</v>
      </c>
    </row>
    <row r="2099" spans="1:5" ht="27" x14ac:dyDescent="0.4">
      <c r="A2099">
        <f t="shared" si="99"/>
        <v>105</v>
      </c>
      <c r="B2099">
        <f t="shared" si="100"/>
        <v>2022</v>
      </c>
      <c r="C2099" t="str">
        <f t="shared" si="98"/>
        <v>United Kingdom</v>
      </c>
      <c r="D2099">
        <f>VLOOKUP($C2099&amp;D$1,Sheet2!$A$2:$W$219,MATCH(Setup!$B2099,Sheet2!$A$1:$W$1,0),FALSE)</f>
        <v>1.5820960297761435</v>
      </c>
      <c r="E2099">
        <f>VLOOKUP($C2099&amp;E$1,Sheet2!$A$2:$W$219,MATCH(Setup!$B2099,Sheet2!$A$1:$W$1,0),FALSE)</f>
        <v>1.1407544489660955E-3</v>
      </c>
    </row>
    <row r="2100" spans="1:5" ht="27" x14ac:dyDescent="0.4">
      <c r="A2100">
        <f t="shared" si="99"/>
        <v>105</v>
      </c>
      <c r="B2100">
        <f t="shared" si="100"/>
        <v>2023</v>
      </c>
      <c r="C2100" t="str">
        <f t="shared" si="98"/>
        <v>United Kingdom</v>
      </c>
      <c r="D2100">
        <f>VLOOKUP($C2100&amp;D$1,Sheet2!$A$2:$W$219,MATCH(Setup!$B2100,Sheet2!$A$1:$W$1,0),FALSE)</f>
        <v>2.7933919498692683</v>
      </c>
      <c r="E2100">
        <f>VLOOKUP($C2100&amp;E$1,Sheet2!$A$2:$W$219,MATCH(Setup!$B2100,Sheet2!$A$1:$W$1,0),FALSE)</f>
        <v>9.9627751451045968E-4</v>
      </c>
    </row>
    <row r="2101" spans="1:5" ht="27" x14ac:dyDescent="0.4">
      <c r="A2101">
        <f t="shared" si="99"/>
        <v>105</v>
      </c>
      <c r="B2101">
        <f t="shared" si="100"/>
        <v>2024</v>
      </c>
      <c r="C2101" t="str">
        <f t="shared" si="98"/>
        <v>United Kingdom</v>
      </c>
      <c r="D2101" t="str">
        <f>VLOOKUP($C2101&amp;D$1,Sheet2!$A$2:$W$219,MATCH(Setup!$B2101,Sheet2!$A$1:$W$1,0),FALSE)</f>
        <v/>
      </c>
      <c r="E2101" t="str">
        <f>VLOOKUP($C2101&amp;E$1,Sheet2!$A$2:$W$219,MATCH(Setup!$B2101,Sheet2!$A$1:$W$1,0),FALSE)</f>
        <v/>
      </c>
    </row>
    <row r="2102" spans="1:5" x14ac:dyDescent="0.4">
      <c r="A2102">
        <f t="shared" si="99"/>
        <v>106</v>
      </c>
      <c r="B2102">
        <f t="shared" si="100"/>
        <v>2005</v>
      </c>
      <c r="C2102" t="str">
        <f t="shared" si="98"/>
        <v>Uruguay</v>
      </c>
      <c r="D2102" t="str">
        <f>VLOOKUP($C2102&amp;D$1,Sheet2!$A$2:$W$219,MATCH(Setup!$B2102,Sheet2!$A$1:$W$1,0),FALSE)</f>
        <v/>
      </c>
      <c r="E2102" t="str">
        <f>VLOOKUP($C2102&amp;E$1,Sheet2!$A$2:$W$219,MATCH(Setup!$B2102,Sheet2!$A$1:$W$1,0),FALSE)</f>
        <v/>
      </c>
    </row>
    <row r="2103" spans="1:5" x14ac:dyDescent="0.4">
      <c r="A2103">
        <f t="shared" si="99"/>
        <v>106</v>
      </c>
      <c r="B2103">
        <f t="shared" si="100"/>
        <v>2006</v>
      </c>
      <c r="C2103" t="str">
        <f t="shared" si="98"/>
        <v>Uruguay</v>
      </c>
      <c r="D2103" t="str">
        <f>VLOOKUP($C2103&amp;D$1,Sheet2!$A$2:$W$219,MATCH(Setup!$B2103,Sheet2!$A$1:$W$1,0),FALSE)</f>
        <v/>
      </c>
      <c r="E2103" t="str">
        <f>VLOOKUP($C2103&amp;E$1,Sheet2!$A$2:$W$219,MATCH(Setup!$B2103,Sheet2!$A$1:$W$1,0),FALSE)</f>
        <v/>
      </c>
    </row>
    <row r="2104" spans="1:5" x14ac:dyDescent="0.4">
      <c r="A2104">
        <f t="shared" si="99"/>
        <v>106</v>
      </c>
      <c r="B2104">
        <f t="shared" si="100"/>
        <v>2007</v>
      </c>
      <c r="C2104" t="str">
        <f t="shared" si="98"/>
        <v>Uruguay</v>
      </c>
      <c r="D2104" t="str">
        <f>VLOOKUP($C2104&amp;D$1,Sheet2!$A$2:$W$219,MATCH(Setup!$B2104,Sheet2!$A$1:$W$1,0),FALSE)</f>
        <v/>
      </c>
      <c r="E2104" t="str">
        <f>VLOOKUP($C2104&amp;E$1,Sheet2!$A$2:$W$219,MATCH(Setup!$B2104,Sheet2!$A$1:$W$1,0),FALSE)</f>
        <v/>
      </c>
    </row>
    <row r="2105" spans="1:5" x14ac:dyDescent="0.4">
      <c r="A2105">
        <f t="shared" si="99"/>
        <v>106</v>
      </c>
      <c r="B2105">
        <f t="shared" si="100"/>
        <v>2008</v>
      </c>
      <c r="C2105" t="str">
        <f t="shared" si="98"/>
        <v>Uruguay</v>
      </c>
      <c r="D2105" t="str">
        <f>VLOOKUP($C2105&amp;D$1,Sheet2!$A$2:$W$219,MATCH(Setup!$B2105,Sheet2!$A$1:$W$1,0),FALSE)</f>
        <v/>
      </c>
      <c r="E2105" t="str">
        <f>VLOOKUP($C2105&amp;E$1,Sheet2!$A$2:$W$219,MATCH(Setup!$B2105,Sheet2!$A$1:$W$1,0),FALSE)</f>
        <v/>
      </c>
    </row>
    <row r="2106" spans="1:5" x14ac:dyDescent="0.4">
      <c r="A2106">
        <f t="shared" si="99"/>
        <v>106</v>
      </c>
      <c r="B2106">
        <f t="shared" si="100"/>
        <v>2009</v>
      </c>
      <c r="C2106" t="str">
        <f t="shared" si="98"/>
        <v>Uruguay</v>
      </c>
      <c r="D2106" t="str">
        <f>VLOOKUP($C2106&amp;D$1,Sheet2!$A$2:$W$219,MATCH(Setup!$B2106,Sheet2!$A$1:$W$1,0),FALSE)</f>
        <v/>
      </c>
      <c r="E2106" t="str">
        <f>VLOOKUP($C2106&amp;E$1,Sheet2!$A$2:$W$219,MATCH(Setup!$B2106,Sheet2!$A$1:$W$1,0),FALSE)</f>
        <v/>
      </c>
    </row>
    <row r="2107" spans="1:5" x14ac:dyDescent="0.4">
      <c r="A2107">
        <f t="shared" si="99"/>
        <v>106</v>
      </c>
      <c r="B2107">
        <f t="shared" si="100"/>
        <v>2010</v>
      </c>
      <c r="C2107" t="str">
        <f t="shared" si="98"/>
        <v>Uruguay</v>
      </c>
      <c r="D2107" t="str">
        <f>VLOOKUP($C2107&amp;D$1,Sheet2!$A$2:$W$219,MATCH(Setup!$B2107,Sheet2!$A$1:$W$1,0),FALSE)</f>
        <v/>
      </c>
      <c r="E2107" t="str">
        <f>VLOOKUP($C2107&amp;E$1,Sheet2!$A$2:$W$219,MATCH(Setup!$B2107,Sheet2!$A$1:$W$1,0),FALSE)</f>
        <v/>
      </c>
    </row>
    <row r="2108" spans="1:5" x14ac:dyDescent="0.4">
      <c r="A2108">
        <f t="shared" si="99"/>
        <v>106</v>
      </c>
      <c r="B2108">
        <f t="shared" si="100"/>
        <v>2011</v>
      </c>
      <c r="C2108" t="str">
        <f t="shared" si="98"/>
        <v>Uruguay</v>
      </c>
      <c r="D2108" t="str">
        <f>VLOOKUP($C2108&amp;D$1,Sheet2!$A$2:$W$219,MATCH(Setup!$B2108,Sheet2!$A$1:$W$1,0),FALSE)</f>
        <v/>
      </c>
      <c r="E2108" t="str">
        <f>VLOOKUP($C2108&amp;E$1,Sheet2!$A$2:$W$219,MATCH(Setup!$B2108,Sheet2!$A$1:$W$1,0),FALSE)</f>
        <v/>
      </c>
    </row>
    <row r="2109" spans="1:5" x14ac:dyDescent="0.4">
      <c r="A2109">
        <f t="shared" si="99"/>
        <v>106</v>
      </c>
      <c r="B2109">
        <f t="shared" si="100"/>
        <v>2012</v>
      </c>
      <c r="C2109" t="str">
        <f t="shared" si="98"/>
        <v>Uruguay</v>
      </c>
      <c r="D2109" t="str">
        <f>VLOOKUP($C2109&amp;D$1,Sheet2!$A$2:$W$219,MATCH(Setup!$B2109,Sheet2!$A$1:$W$1,0),FALSE)</f>
        <v/>
      </c>
      <c r="E2109" t="str">
        <f>VLOOKUP($C2109&amp;E$1,Sheet2!$A$2:$W$219,MATCH(Setup!$B2109,Sheet2!$A$1:$W$1,0),FALSE)</f>
        <v/>
      </c>
    </row>
    <row r="2110" spans="1:5" x14ac:dyDescent="0.4">
      <c r="A2110">
        <f t="shared" si="99"/>
        <v>106</v>
      </c>
      <c r="B2110">
        <f t="shared" si="100"/>
        <v>2013</v>
      </c>
      <c r="C2110" t="str">
        <f t="shared" si="98"/>
        <v>Uruguay</v>
      </c>
      <c r="D2110" t="str">
        <f>VLOOKUP($C2110&amp;D$1,Sheet2!$A$2:$W$219,MATCH(Setup!$B2110,Sheet2!$A$1:$W$1,0),FALSE)</f>
        <v/>
      </c>
      <c r="E2110" t="str">
        <f>VLOOKUP($C2110&amp;E$1,Sheet2!$A$2:$W$219,MATCH(Setup!$B2110,Sheet2!$A$1:$W$1,0),FALSE)</f>
        <v/>
      </c>
    </row>
    <row r="2111" spans="1:5" x14ac:dyDescent="0.4">
      <c r="A2111">
        <f t="shared" si="99"/>
        <v>106</v>
      </c>
      <c r="B2111">
        <f t="shared" si="100"/>
        <v>2014</v>
      </c>
      <c r="C2111" t="str">
        <f t="shared" si="98"/>
        <v>Uruguay</v>
      </c>
      <c r="D2111" t="str">
        <f>VLOOKUP($C2111&amp;D$1,Sheet2!$A$2:$W$219,MATCH(Setup!$B2111,Sheet2!$A$1:$W$1,0),FALSE)</f>
        <v/>
      </c>
      <c r="E2111" t="str">
        <f>VLOOKUP($C2111&amp;E$1,Sheet2!$A$2:$W$219,MATCH(Setup!$B2111,Sheet2!$A$1:$W$1,0),FALSE)</f>
        <v/>
      </c>
    </row>
    <row r="2112" spans="1:5" x14ac:dyDescent="0.4">
      <c r="A2112">
        <f t="shared" si="99"/>
        <v>106</v>
      </c>
      <c r="B2112">
        <f t="shared" si="100"/>
        <v>2015</v>
      </c>
      <c r="C2112" t="str">
        <f t="shared" si="98"/>
        <v>Uruguay</v>
      </c>
      <c r="D2112">
        <f>VLOOKUP($C2112&amp;D$1,Sheet2!$A$2:$W$219,MATCH(Setup!$B2112,Sheet2!$A$1:$W$1,0),FALSE)</f>
        <v>2.1565044171517562</v>
      </c>
      <c r="E2112">
        <f>VLOOKUP($C2112&amp;E$1,Sheet2!$A$2:$W$219,MATCH(Setup!$B2112,Sheet2!$A$1:$W$1,0),FALSE)</f>
        <v>4.0899139366560883E-3</v>
      </c>
    </row>
    <row r="2113" spans="1:5" x14ac:dyDescent="0.4">
      <c r="A2113">
        <f t="shared" si="99"/>
        <v>106</v>
      </c>
      <c r="B2113">
        <f t="shared" si="100"/>
        <v>2016</v>
      </c>
      <c r="C2113" t="str">
        <f t="shared" si="98"/>
        <v>Uruguay</v>
      </c>
      <c r="D2113">
        <f>VLOOKUP($C2113&amp;D$1,Sheet2!$A$2:$W$219,MATCH(Setup!$B2113,Sheet2!$A$1:$W$1,0),FALSE)</f>
        <v>2.0077653976514584</v>
      </c>
      <c r="E2113">
        <f>VLOOKUP($C2113&amp;E$1,Sheet2!$A$2:$W$219,MATCH(Setup!$B2113,Sheet2!$A$1:$W$1,0),FALSE)</f>
        <v>5.2560858091110808E-3</v>
      </c>
    </row>
    <row r="2114" spans="1:5" x14ac:dyDescent="0.4">
      <c r="A2114">
        <f t="shared" si="99"/>
        <v>106</v>
      </c>
      <c r="B2114">
        <f t="shared" si="100"/>
        <v>2017</v>
      </c>
      <c r="C2114" t="str">
        <f t="shared" si="98"/>
        <v>Uruguay</v>
      </c>
      <c r="D2114">
        <f>VLOOKUP($C2114&amp;D$1,Sheet2!$A$2:$W$219,MATCH(Setup!$B2114,Sheet2!$A$1:$W$1,0),FALSE)</f>
        <v>2.0514038336908911</v>
      </c>
      <c r="E2114">
        <f>VLOOKUP($C2114&amp;E$1,Sheet2!$A$2:$W$219,MATCH(Setup!$B2114,Sheet2!$A$1:$W$1,0),FALSE)</f>
        <v>5.3356994917360973E-3</v>
      </c>
    </row>
    <row r="2115" spans="1:5" x14ac:dyDescent="0.4">
      <c r="A2115">
        <f t="shared" si="99"/>
        <v>106</v>
      </c>
      <c r="B2115">
        <f t="shared" si="100"/>
        <v>2018</v>
      </c>
      <c r="C2115" t="str">
        <f t="shared" ref="C2115:C2178" si="101">VLOOKUP(A2115,$G$5:$H$114,2,FALSE)</f>
        <v>Uruguay</v>
      </c>
      <c r="D2115">
        <f>VLOOKUP($C2115&amp;D$1,Sheet2!$A$2:$W$219,MATCH(Setup!$B2115,Sheet2!$A$1:$W$1,0),FALSE)</f>
        <v>2.8337502242647643</v>
      </c>
      <c r="E2115">
        <f>VLOOKUP($C2115&amp;E$1,Sheet2!$A$2:$W$219,MATCH(Setup!$B2115,Sheet2!$A$1:$W$1,0),FALSE)</f>
        <v>5.3823406313778565E-3</v>
      </c>
    </row>
    <row r="2116" spans="1:5" x14ac:dyDescent="0.4">
      <c r="A2116">
        <f t="shared" si="99"/>
        <v>106</v>
      </c>
      <c r="B2116">
        <f t="shared" si="100"/>
        <v>2019</v>
      </c>
      <c r="C2116" t="str">
        <f t="shared" si="101"/>
        <v>Uruguay</v>
      </c>
      <c r="D2116">
        <f>VLOOKUP($C2116&amp;D$1,Sheet2!$A$2:$W$219,MATCH(Setup!$B2116,Sheet2!$A$1:$W$1,0),FALSE)</f>
        <v>2.9110644120830762</v>
      </c>
      <c r="E2116">
        <f>VLOOKUP($C2116&amp;E$1,Sheet2!$A$2:$W$219,MATCH(Setup!$B2116,Sheet2!$A$1:$W$1,0),FALSE)</f>
        <v>5.9815571340708397E-3</v>
      </c>
    </row>
    <row r="2117" spans="1:5" x14ac:dyDescent="0.4">
      <c r="A2117">
        <f t="shared" si="99"/>
        <v>106</v>
      </c>
      <c r="B2117">
        <f t="shared" si="100"/>
        <v>2020</v>
      </c>
      <c r="C2117" t="str">
        <f t="shared" si="101"/>
        <v>Uruguay</v>
      </c>
      <c r="D2117">
        <f>VLOOKUP($C2117&amp;D$1,Sheet2!$A$2:$W$219,MATCH(Setup!$B2117,Sheet2!$A$1:$W$1,0),FALSE)</f>
        <v>2.6493516146780269</v>
      </c>
      <c r="E2117">
        <f>VLOOKUP($C2117&amp;E$1,Sheet2!$A$2:$W$219,MATCH(Setup!$B2117,Sheet2!$A$1:$W$1,0),FALSE)</f>
        <v>4.5211146780913657E-3</v>
      </c>
    </row>
    <row r="2118" spans="1:5" x14ac:dyDescent="0.4">
      <c r="A2118">
        <f t="shared" si="99"/>
        <v>106</v>
      </c>
      <c r="B2118">
        <f t="shared" si="100"/>
        <v>2021</v>
      </c>
      <c r="C2118" t="str">
        <f t="shared" si="101"/>
        <v>Uruguay</v>
      </c>
      <c r="D2118">
        <f>VLOOKUP($C2118&amp;D$1,Sheet2!$A$2:$W$219,MATCH(Setup!$B2118,Sheet2!$A$1:$W$1,0),FALSE)</f>
        <v>2.3110267978254888</v>
      </c>
      <c r="E2118">
        <f>VLOOKUP($C2118&amp;E$1,Sheet2!$A$2:$W$219,MATCH(Setup!$B2118,Sheet2!$A$1:$W$1,0),FALSE)</f>
        <v>2.5348880136115944E-3</v>
      </c>
    </row>
    <row r="2119" spans="1:5" x14ac:dyDescent="0.4">
      <c r="A2119">
        <f t="shared" si="99"/>
        <v>106</v>
      </c>
      <c r="B2119">
        <f t="shared" si="100"/>
        <v>2022</v>
      </c>
      <c r="C2119" t="str">
        <f t="shared" si="101"/>
        <v>Uruguay</v>
      </c>
      <c r="D2119">
        <f>VLOOKUP($C2119&amp;D$1,Sheet2!$A$2:$W$219,MATCH(Setup!$B2119,Sheet2!$A$1:$W$1,0),FALSE)</f>
        <v>2.8017315259789153</v>
      </c>
      <c r="E2119">
        <f>VLOOKUP($C2119&amp;E$1,Sheet2!$A$2:$W$219,MATCH(Setup!$B2119,Sheet2!$A$1:$W$1,0),FALSE)</f>
        <v>4.7121824666749466E-3</v>
      </c>
    </row>
    <row r="2120" spans="1:5" x14ac:dyDescent="0.4">
      <c r="A2120">
        <f t="shared" si="99"/>
        <v>106</v>
      </c>
      <c r="B2120">
        <f t="shared" si="100"/>
        <v>2023</v>
      </c>
      <c r="C2120" t="str">
        <f t="shared" si="101"/>
        <v>Uruguay</v>
      </c>
      <c r="D2120">
        <f>VLOOKUP($C2120&amp;D$1,Sheet2!$A$2:$W$219,MATCH(Setup!$B2120,Sheet2!$A$1:$W$1,0),FALSE)</f>
        <v>1.6234858821088358</v>
      </c>
      <c r="E2120">
        <f>VLOOKUP($C2120&amp;E$1,Sheet2!$A$2:$W$219,MATCH(Setup!$B2120,Sheet2!$A$1:$W$1,0),FALSE)</f>
        <v>6.2793412739342511E-3</v>
      </c>
    </row>
    <row r="2121" spans="1:5" x14ac:dyDescent="0.4">
      <c r="A2121">
        <f t="shared" si="99"/>
        <v>106</v>
      </c>
      <c r="B2121">
        <f t="shared" si="100"/>
        <v>2024</v>
      </c>
      <c r="C2121" t="str">
        <f t="shared" si="101"/>
        <v>Uruguay</v>
      </c>
      <c r="D2121" t="str">
        <f>VLOOKUP($C2121&amp;D$1,Sheet2!$A$2:$W$219,MATCH(Setup!$B2121,Sheet2!$A$1:$W$1,0),FALSE)</f>
        <v/>
      </c>
      <c r="E2121" t="str">
        <f>VLOOKUP($C2121&amp;E$1,Sheet2!$A$2:$W$219,MATCH(Setup!$B2121,Sheet2!$A$1:$W$1,0),FALSE)</f>
        <v/>
      </c>
    </row>
    <row r="2122" spans="1:5" ht="27" x14ac:dyDescent="0.4">
      <c r="A2122">
        <f t="shared" si="99"/>
        <v>107</v>
      </c>
      <c r="B2122">
        <f t="shared" si="100"/>
        <v>2005</v>
      </c>
      <c r="C2122" t="str">
        <f t="shared" si="101"/>
        <v>Uzbekistan, Rep. of</v>
      </c>
      <c r="D2122" t="str">
        <f>VLOOKUP($C2122&amp;D$1,Sheet2!$A$2:$W$219,MATCH(Setup!$B2122,Sheet2!$A$1:$W$1,0),FALSE)</f>
        <v/>
      </c>
      <c r="E2122" t="str">
        <f>VLOOKUP($C2122&amp;E$1,Sheet2!$A$2:$W$219,MATCH(Setup!$B2122,Sheet2!$A$1:$W$1,0),FALSE)</f>
        <v/>
      </c>
    </row>
    <row r="2123" spans="1:5" ht="27" x14ac:dyDescent="0.4">
      <c r="A2123">
        <f t="shared" si="99"/>
        <v>107</v>
      </c>
      <c r="B2123">
        <f t="shared" si="100"/>
        <v>2006</v>
      </c>
      <c r="C2123" t="str">
        <f t="shared" si="101"/>
        <v>Uzbekistan, Rep. of</v>
      </c>
      <c r="D2123" t="str">
        <f>VLOOKUP($C2123&amp;D$1,Sheet2!$A$2:$W$219,MATCH(Setup!$B2123,Sheet2!$A$1:$W$1,0),FALSE)</f>
        <v/>
      </c>
      <c r="E2123" t="str">
        <f>VLOOKUP($C2123&amp;E$1,Sheet2!$A$2:$W$219,MATCH(Setup!$B2123,Sheet2!$A$1:$W$1,0),FALSE)</f>
        <v/>
      </c>
    </row>
    <row r="2124" spans="1:5" ht="27" x14ac:dyDescent="0.4">
      <c r="A2124">
        <f t="shared" ref="A2124:A2173" si="102">A2104+1</f>
        <v>107</v>
      </c>
      <c r="B2124">
        <f t="shared" ref="B2124:B2173" si="103">B2104</f>
        <v>2007</v>
      </c>
      <c r="C2124" t="str">
        <f t="shared" si="101"/>
        <v>Uzbekistan, Rep. of</v>
      </c>
      <c r="D2124" t="str">
        <f>VLOOKUP($C2124&amp;D$1,Sheet2!$A$2:$W$219,MATCH(Setup!$B2124,Sheet2!$A$1:$W$1,0),FALSE)</f>
        <v/>
      </c>
      <c r="E2124" t="str">
        <f>VLOOKUP($C2124&amp;E$1,Sheet2!$A$2:$W$219,MATCH(Setup!$B2124,Sheet2!$A$1:$W$1,0),FALSE)</f>
        <v/>
      </c>
    </row>
    <row r="2125" spans="1:5" ht="27" x14ac:dyDescent="0.4">
      <c r="A2125">
        <f t="shared" si="102"/>
        <v>107</v>
      </c>
      <c r="B2125">
        <f t="shared" si="103"/>
        <v>2008</v>
      </c>
      <c r="C2125" t="str">
        <f t="shared" si="101"/>
        <v>Uzbekistan, Rep. of</v>
      </c>
      <c r="D2125" t="str">
        <f>VLOOKUP($C2125&amp;D$1,Sheet2!$A$2:$W$219,MATCH(Setup!$B2125,Sheet2!$A$1:$W$1,0),FALSE)</f>
        <v/>
      </c>
      <c r="E2125" t="str">
        <f>VLOOKUP($C2125&amp;E$1,Sheet2!$A$2:$W$219,MATCH(Setup!$B2125,Sheet2!$A$1:$W$1,0),FALSE)</f>
        <v/>
      </c>
    </row>
    <row r="2126" spans="1:5" ht="27" x14ac:dyDescent="0.4">
      <c r="A2126">
        <f t="shared" si="102"/>
        <v>107</v>
      </c>
      <c r="B2126">
        <f t="shared" si="103"/>
        <v>2009</v>
      </c>
      <c r="C2126" t="str">
        <f t="shared" si="101"/>
        <v>Uzbekistan, Rep. of</v>
      </c>
      <c r="D2126" t="str">
        <f>VLOOKUP($C2126&amp;D$1,Sheet2!$A$2:$W$219,MATCH(Setup!$B2126,Sheet2!$A$1:$W$1,0),FALSE)</f>
        <v/>
      </c>
      <c r="E2126" t="str">
        <f>VLOOKUP($C2126&amp;E$1,Sheet2!$A$2:$W$219,MATCH(Setup!$B2126,Sheet2!$A$1:$W$1,0),FALSE)</f>
        <v/>
      </c>
    </row>
    <row r="2127" spans="1:5" ht="27" x14ac:dyDescent="0.4">
      <c r="A2127">
        <f t="shared" si="102"/>
        <v>107</v>
      </c>
      <c r="B2127">
        <f t="shared" si="103"/>
        <v>2010</v>
      </c>
      <c r="C2127" t="str">
        <f t="shared" si="101"/>
        <v>Uzbekistan, Rep. of</v>
      </c>
      <c r="D2127" t="str">
        <f>VLOOKUP($C2127&amp;D$1,Sheet2!$A$2:$W$219,MATCH(Setup!$B2127,Sheet2!$A$1:$W$1,0),FALSE)</f>
        <v/>
      </c>
      <c r="E2127">
        <f>VLOOKUP($C2127&amp;E$1,Sheet2!$A$2:$W$219,MATCH(Setup!$B2127,Sheet2!$A$1:$W$1,0),FALSE)</f>
        <v>0</v>
      </c>
    </row>
    <row r="2128" spans="1:5" ht="27" x14ac:dyDescent="0.4">
      <c r="A2128">
        <f t="shared" si="102"/>
        <v>107</v>
      </c>
      <c r="B2128">
        <f t="shared" si="103"/>
        <v>2011</v>
      </c>
      <c r="C2128" t="str">
        <f t="shared" si="101"/>
        <v>Uzbekistan, Rep. of</v>
      </c>
      <c r="D2128" t="str">
        <f>VLOOKUP($C2128&amp;D$1,Sheet2!$A$2:$W$219,MATCH(Setup!$B2128,Sheet2!$A$1:$W$1,0),FALSE)</f>
        <v/>
      </c>
      <c r="E2128">
        <f>VLOOKUP($C2128&amp;E$1,Sheet2!$A$2:$W$219,MATCH(Setup!$B2128,Sheet2!$A$1:$W$1,0),FALSE)</f>
        <v>0</v>
      </c>
    </row>
    <row r="2129" spans="1:5" ht="27" x14ac:dyDescent="0.4">
      <c r="A2129">
        <f t="shared" si="102"/>
        <v>107</v>
      </c>
      <c r="B2129">
        <f t="shared" si="103"/>
        <v>2012</v>
      </c>
      <c r="C2129" t="str">
        <f t="shared" si="101"/>
        <v>Uzbekistan, Rep. of</v>
      </c>
      <c r="D2129" t="str">
        <f>VLOOKUP($C2129&amp;D$1,Sheet2!$A$2:$W$219,MATCH(Setup!$B2129,Sheet2!$A$1:$W$1,0),FALSE)</f>
        <v/>
      </c>
      <c r="E2129">
        <f>VLOOKUP($C2129&amp;E$1,Sheet2!$A$2:$W$219,MATCH(Setup!$B2129,Sheet2!$A$1:$W$1,0),FALSE)</f>
        <v>0</v>
      </c>
    </row>
    <row r="2130" spans="1:5" ht="27" x14ac:dyDescent="0.4">
      <c r="A2130">
        <f t="shared" si="102"/>
        <v>107</v>
      </c>
      <c r="B2130">
        <f t="shared" si="103"/>
        <v>2013</v>
      </c>
      <c r="C2130" t="str">
        <f t="shared" si="101"/>
        <v>Uzbekistan, Rep. of</v>
      </c>
      <c r="D2130" t="str">
        <f>VLOOKUP($C2130&amp;D$1,Sheet2!$A$2:$W$219,MATCH(Setup!$B2130,Sheet2!$A$1:$W$1,0),FALSE)</f>
        <v/>
      </c>
      <c r="E2130">
        <f>VLOOKUP($C2130&amp;E$1,Sheet2!$A$2:$W$219,MATCH(Setup!$B2130,Sheet2!$A$1:$W$1,0),FALSE)</f>
        <v>0</v>
      </c>
    </row>
    <row r="2131" spans="1:5" ht="27" x14ac:dyDescent="0.4">
      <c r="A2131">
        <f t="shared" si="102"/>
        <v>107</v>
      </c>
      <c r="B2131">
        <f t="shared" si="103"/>
        <v>2014</v>
      </c>
      <c r="C2131" t="str">
        <f t="shared" si="101"/>
        <v>Uzbekistan, Rep. of</v>
      </c>
      <c r="D2131" t="str">
        <f>VLOOKUP($C2131&amp;D$1,Sheet2!$A$2:$W$219,MATCH(Setup!$B2131,Sheet2!$A$1:$W$1,0),FALSE)</f>
        <v/>
      </c>
      <c r="E2131">
        <f>VLOOKUP($C2131&amp;E$1,Sheet2!$A$2:$W$219,MATCH(Setup!$B2131,Sheet2!$A$1:$W$1,0),FALSE)</f>
        <v>0</v>
      </c>
    </row>
    <row r="2132" spans="1:5" ht="27" x14ac:dyDescent="0.4">
      <c r="A2132">
        <f t="shared" si="102"/>
        <v>107</v>
      </c>
      <c r="B2132">
        <f t="shared" si="103"/>
        <v>2015</v>
      </c>
      <c r="C2132" t="str">
        <f t="shared" si="101"/>
        <v>Uzbekistan, Rep. of</v>
      </c>
      <c r="D2132" t="str">
        <f>VLOOKUP($C2132&amp;D$1,Sheet2!$A$2:$W$219,MATCH(Setup!$B2132,Sheet2!$A$1:$W$1,0),FALSE)</f>
        <v/>
      </c>
      <c r="E2132">
        <f>VLOOKUP($C2132&amp;E$1,Sheet2!$A$2:$W$219,MATCH(Setup!$B2132,Sheet2!$A$1:$W$1,0),FALSE)</f>
        <v>0</v>
      </c>
    </row>
    <row r="2133" spans="1:5" ht="27" x14ac:dyDescent="0.4">
      <c r="A2133">
        <f t="shared" si="102"/>
        <v>107</v>
      </c>
      <c r="B2133">
        <f t="shared" si="103"/>
        <v>2016</v>
      </c>
      <c r="C2133" t="str">
        <f t="shared" si="101"/>
        <v>Uzbekistan, Rep. of</v>
      </c>
      <c r="D2133" t="str">
        <f>VLOOKUP($C2133&amp;D$1,Sheet2!$A$2:$W$219,MATCH(Setup!$B2133,Sheet2!$A$1:$W$1,0),FALSE)</f>
        <v/>
      </c>
      <c r="E2133">
        <f>VLOOKUP($C2133&amp;E$1,Sheet2!$A$2:$W$219,MATCH(Setup!$B2133,Sheet2!$A$1:$W$1,0),FALSE)</f>
        <v>0</v>
      </c>
    </row>
    <row r="2134" spans="1:5" ht="27" x14ac:dyDescent="0.4">
      <c r="A2134">
        <f t="shared" si="102"/>
        <v>107</v>
      </c>
      <c r="B2134">
        <f t="shared" si="103"/>
        <v>2017</v>
      </c>
      <c r="C2134" t="str">
        <f t="shared" si="101"/>
        <v>Uzbekistan, Rep. of</v>
      </c>
      <c r="D2134" t="str">
        <f>VLOOKUP($C2134&amp;D$1,Sheet2!$A$2:$W$219,MATCH(Setup!$B2134,Sheet2!$A$1:$W$1,0),FALSE)</f>
        <v/>
      </c>
      <c r="E2134">
        <f>VLOOKUP($C2134&amp;E$1,Sheet2!$A$2:$W$219,MATCH(Setup!$B2134,Sheet2!$A$1:$W$1,0),FALSE)</f>
        <v>0</v>
      </c>
    </row>
    <row r="2135" spans="1:5" ht="27" x14ac:dyDescent="0.4">
      <c r="A2135">
        <f t="shared" si="102"/>
        <v>107</v>
      </c>
      <c r="B2135">
        <f t="shared" si="103"/>
        <v>2018</v>
      </c>
      <c r="C2135" t="str">
        <f t="shared" si="101"/>
        <v>Uzbekistan, Rep. of</v>
      </c>
      <c r="D2135" t="str">
        <f>VLOOKUP($C2135&amp;D$1,Sheet2!$A$2:$W$219,MATCH(Setup!$B2135,Sheet2!$A$1:$W$1,0),FALSE)</f>
        <v/>
      </c>
      <c r="E2135">
        <f>VLOOKUP($C2135&amp;E$1,Sheet2!$A$2:$W$219,MATCH(Setup!$B2135,Sheet2!$A$1:$W$1,0),FALSE)</f>
        <v>0</v>
      </c>
    </row>
    <row r="2136" spans="1:5" ht="27" x14ac:dyDescent="0.4">
      <c r="A2136">
        <f t="shared" si="102"/>
        <v>107</v>
      </c>
      <c r="B2136">
        <f t="shared" si="103"/>
        <v>2019</v>
      </c>
      <c r="C2136" t="str">
        <f t="shared" si="101"/>
        <v>Uzbekistan, Rep. of</v>
      </c>
      <c r="D2136">
        <f>VLOOKUP($C2136&amp;D$1,Sheet2!$A$2:$W$219,MATCH(Setup!$B2136,Sheet2!$A$1:$W$1,0),FALSE)</f>
        <v>2.6508951224641826</v>
      </c>
      <c r="E2136">
        <f>VLOOKUP($C2136&amp;E$1,Sheet2!$A$2:$W$219,MATCH(Setup!$B2136,Sheet2!$A$1:$W$1,0),FALSE)</f>
        <v>1.5233475813431865E-2</v>
      </c>
    </row>
    <row r="2137" spans="1:5" ht="27" x14ac:dyDescent="0.4">
      <c r="A2137">
        <f t="shared" si="102"/>
        <v>107</v>
      </c>
      <c r="B2137">
        <f t="shared" si="103"/>
        <v>2020</v>
      </c>
      <c r="C2137" t="str">
        <f t="shared" si="101"/>
        <v>Uzbekistan, Rep. of</v>
      </c>
      <c r="D2137">
        <f>VLOOKUP($C2137&amp;D$1,Sheet2!$A$2:$W$219,MATCH(Setup!$B2137,Sheet2!$A$1:$W$1,0),FALSE)</f>
        <v>3.1408825039648689</v>
      </c>
      <c r="E2137">
        <f>VLOOKUP($C2137&amp;E$1,Sheet2!$A$2:$W$219,MATCH(Setup!$B2137,Sheet2!$A$1:$W$1,0),FALSE)</f>
        <v>1.9740212861916177E-2</v>
      </c>
    </row>
    <row r="2138" spans="1:5" ht="27" x14ac:dyDescent="0.4">
      <c r="A2138">
        <f t="shared" si="102"/>
        <v>107</v>
      </c>
      <c r="B2138">
        <f t="shared" si="103"/>
        <v>2021</v>
      </c>
      <c r="C2138" t="str">
        <f t="shared" si="101"/>
        <v>Uzbekistan, Rep. of</v>
      </c>
      <c r="D2138">
        <f>VLOOKUP($C2138&amp;D$1,Sheet2!$A$2:$W$219,MATCH(Setup!$B2138,Sheet2!$A$1:$W$1,0),FALSE)</f>
        <v>2.7471888441410637</v>
      </c>
      <c r="E2138">
        <f>VLOOKUP($C2138&amp;E$1,Sheet2!$A$2:$W$219,MATCH(Setup!$B2138,Sheet2!$A$1:$W$1,0),FALSE)</f>
        <v>2.8215240680435037E-2</v>
      </c>
    </row>
    <row r="2139" spans="1:5" ht="27" x14ac:dyDescent="0.4">
      <c r="A2139">
        <f t="shared" si="102"/>
        <v>107</v>
      </c>
      <c r="B2139">
        <f t="shared" si="103"/>
        <v>2022</v>
      </c>
      <c r="C2139" t="str">
        <f t="shared" si="101"/>
        <v>Uzbekistan, Rep. of</v>
      </c>
      <c r="D2139">
        <f>VLOOKUP($C2139&amp;D$1,Sheet2!$A$2:$W$219,MATCH(Setup!$B2139,Sheet2!$A$1:$W$1,0),FALSE)</f>
        <v>1.8602653998884726</v>
      </c>
      <c r="E2139">
        <f>VLOOKUP($C2139&amp;E$1,Sheet2!$A$2:$W$219,MATCH(Setup!$B2139,Sheet2!$A$1:$W$1,0),FALSE)</f>
        <v>3.2467364919352835E-2</v>
      </c>
    </row>
    <row r="2140" spans="1:5" ht="27" x14ac:dyDescent="0.4">
      <c r="A2140">
        <f t="shared" si="102"/>
        <v>107</v>
      </c>
      <c r="B2140">
        <f t="shared" si="103"/>
        <v>2023</v>
      </c>
      <c r="C2140" t="str">
        <f t="shared" si="101"/>
        <v>Uzbekistan, Rep. of</v>
      </c>
      <c r="D2140">
        <f>VLOOKUP($C2140&amp;D$1,Sheet2!$A$2:$W$219,MATCH(Setup!$B2140,Sheet2!$A$1:$W$1,0),FALSE)</f>
        <v>2.0611515616133773</v>
      </c>
      <c r="E2140">
        <f>VLOOKUP($C2140&amp;E$1,Sheet2!$A$2:$W$219,MATCH(Setup!$B2140,Sheet2!$A$1:$W$1,0),FALSE)</f>
        <v>3.5356921082906397E-2</v>
      </c>
    </row>
    <row r="2141" spans="1:5" ht="27" x14ac:dyDescent="0.4">
      <c r="A2141">
        <f t="shared" si="102"/>
        <v>107</v>
      </c>
      <c r="B2141">
        <f t="shared" si="103"/>
        <v>2024</v>
      </c>
      <c r="C2141" t="str">
        <f t="shared" si="101"/>
        <v>Uzbekistan, Rep. of</v>
      </c>
      <c r="D2141" t="str">
        <f>VLOOKUP($C2141&amp;D$1,Sheet2!$A$2:$W$219,MATCH(Setup!$B2141,Sheet2!$A$1:$W$1,0),FALSE)</f>
        <v/>
      </c>
      <c r="E2141" t="str">
        <f>VLOOKUP($C2141&amp;E$1,Sheet2!$A$2:$W$219,MATCH(Setup!$B2141,Sheet2!$A$1:$W$1,0),FALSE)</f>
        <v/>
      </c>
    </row>
    <row r="2142" spans="1:5" x14ac:dyDescent="0.4">
      <c r="A2142">
        <f t="shared" si="102"/>
        <v>108</v>
      </c>
      <c r="B2142">
        <f t="shared" si="103"/>
        <v>2005</v>
      </c>
      <c r="C2142" t="str">
        <f t="shared" si="101"/>
        <v>Vanuatu</v>
      </c>
      <c r="D2142" t="str">
        <f>VLOOKUP($C2142&amp;D$1,Sheet2!$A$2:$W$219,MATCH(Setup!$B2142,Sheet2!$A$1:$W$1,0),FALSE)</f>
        <v/>
      </c>
      <c r="E2142" t="str">
        <f>VLOOKUP($C2142&amp;E$1,Sheet2!$A$2:$W$219,MATCH(Setup!$B2142,Sheet2!$A$1:$W$1,0),FALSE)</f>
        <v/>
      </c>
    </row>
    <row r="2143" spans="1:5" x14ac:dyDescent="0.4">
      <c r="A2143">
        <f t="shared" si="102"/>
        <v>108</v>
      </c>
      <c r="B2143">
        <f t="shared" si="103"/>
        <v>2006</v>
      </c>
      <c r="C2143" t="str">
        <f t="shared" si="101"/>
        <v>Vanuatu</v>
      </c>
      <c r="D2143" t="str">
        <f>VLOOKUP($C2143&amp;D$1,Sheet2!$A$2:$W$219,MATCH(Setup!$B2143,Sheet2!$A$1:$W$1,0),FALSE)</f>
        <v/>
      </c>
      <c r="E2143" t="str">
        <f>VLOOKUP($C2143&amp;E$1,Sheet2!$A$2:$W$219,MATCH(Setup!$B2143,Sheet2!$A$1:$W$1,0),FALSE)</f>
        <v/>
      </c>
    </row>
    <row r="2144" spans="1:5" x14ac:dyDescent="0.4">
      <c r="A2144">
        <f t="shared" si="102"/>
        <v>108</v>
      </c>
      <c r="B2144">
        <f t="shared" si="103"/>
        <v>2007</v>
      </c>
      <c r="C2144" t="str">
        <f t="shared" si="101"/>
        <v>Vanuatu</v>
      </c>
      <c r="D2144" t="str">
        <f>VLOOKUP($C2144&amp;D$1,Sheet2!$A$2:$W$219,MATCH(Setup!$B2144,Sheet2!$A$1:$W$1,0),FALSE)</f>
        <v/>
      </c>
      <c r="E2144" t="str">
        <f>VLOOKUP($C2144&amp;E$1,Sheet2!$A$2:$W$219,MATCH(Setup!$B2144,Sheet2!$A$1:$W$1,0),FALSE)</f>
        <v/>
      </c>
    </row>
    <row r="2145" spans="1:5" x14ac:dyDescent="0.4">
      <c r="A2145">
        <f t="shared" si="102"/>
        <v>108</v>
      </c>
      <c r="B2145">
        <f t="shared" si="103"/>
        <v>2008</v>
      </c>
      <c r="C2145" t="str">
        <f t="shared" si="101"/>
        <v>Vanuatu</v>
      </c>
      <c r="D2145" t="str">
        <f>VLOOKUP($C2145&amp;D$1,Sheet2!$A$2:$W$219,MATCH(Setup!$B2145,Sheet2!$A$1:$W$1,0),FALSE)</f>
        <v/>
      </c>
      <c r="E2145" t="str">
        <f>VLOOKUP($C2145&amp;E$1,Sheet2!$A$2:$W$219,MATCH(Setup!$B2145,Sheet2!$A$1:$W$1,0),FALSE)</f>
        <v/>
      </c>
    </row>
    <row r="2146" spans="1:5" x14ac:dyDescent="0.4">
      <c r="A2146">
        <f t="shared" si="102"/>
        <v>108</v>
      </c>
      <c r="B2146">
        <f t="shared" si="103"/>
        <v>2009</v>
      </c>
      <c r="C2146" t="str">
        <f t="shared" si="101"/>
        <v>Vanuatu</v>
      </c>
      <c r="D2146" t="str">
        <f>VLOOKUP($C2146&amp;D$1,Sheet2!$A$2:$W$219,MATCH(Setup!$B2146,Sheet2!$A$1:$W$1,0),FALSE)</f>
        <v/>
      </c>
      <c r="E2146" t="str">
        <f>VLOOKUP($C2146&amp;E$1,Sheet2!$A$2:$W$219,MATCH(Setup!$B2146,Sheet2!$A$1:$W$1,0),FALSE)</f>
        <v/>
      </c>
    </row>
    <row r="2147" spans="1:5" x14ac:dyDescent="0.4">
      <c r="A2147">
        <f t="shared" si="102"/>
        <v>108</v>
      </c>
      <c r="B2147">
        <f t="shared" si="103"/>
        <v>2010</v>
      </c>
      <c r="C2147" t="str">
        <f t="shared" si="101"/>
        <v>Vanuatu</v>
      </c>
      <c r="D2147">
        <f>VLOOKUP($C2147&amp;D$1,Sheet2!$A$2:$W$219,MATCH(Setup!$B2147,Sheet2!$A$1:$W$1,0),FALSE)</f>
        <v>2.096838943475297</v>
      </c>
      <c r="E2147">
        <f>VLOOKUP($C2147&amp;E$1,Sheet2!$A$2:$W$219,MATCH(Setup!$B2147,Sheet2!$A$1:$W$1,0),FALSE)</f>
        <v>4.4869025748322956E-3</v>
      </c>
    </row>
    <row r="2148" spans="1:5" x14ac:dyDescent="0.4">
      <c r="A2148">
        <f t="shared" si="102"/>
        <v>108</v>
      </c>
      <c r="B2148">
        <f t="shared" si="103"/>
        <v>2011</v>
      </c>
      <c r="C2148" t="str">
        <f t="shared" si="101"/>
        <v>Vanuatu</v>
      </c>
      <c r="D2148">
        <f>VLOOKUP($C2148&amp;D$1,Sheet2!$A$2:$W$219,MATCH(Setup!$B2148,Sheet2!$A$1:$W$1,0),FALSE)</f>
        <v>2.0013686486755966</v>
      </c>
      <c r="E2148">
        <f>VLOOKUP($C2148&amp;E$1,Sheet2!$A$2:$W$219,MATCH(Setup!$B2148,Sheet2!$A$1:$W$1,0),FALSE)</f>
        <v>1.685051340791955E-2</v>
      </c>
    </row>
    <row r="2149" spans="1:5" x14ac:dyDescent="0.4">
      <c r="A2149">
        <f t="shared" si="102"/>
        <v>108</v>
      </c>
      <c r="B2149">
        <f t="shared" si="103"/>
        <v>2012</v>
      </c>
      <c r="C2149" t="str">
        <f t="shared" si="101"/>
        <v>Vanuatu</v>
      </c>
      <c r="D2149">
        <f>VLOOKUP($C2149&amp;D$1,Sheet2!$A$2:$W$219,MATCH(Setup!$B2149,Sheet2!$A$1:$W$1,0),FALSE)</f>
        <v>1.992365247788993</v>
      </c>
      <c r="E2149">
        <f>VLOOKUP($C2149&amp;E$1,Sheet2!$A$2:$W$219,MATCH(Setup!$B2149,Sheet2!$A$1:$W$1,0),FALSE)</f>
        <v>2.0433113608879238E-2</v>
      </c>
    </row>
    <row r="2150" spans="1:5" x14ac:dyDescent="0.4">
      <c r="A2150">
        <f t="shared" si="102"/>
        <v>108</v>
      </c>
      <c r="B2150">
        <f t="shared" si="103"/>
        <v>2013</v>
      </c>
      <c r="C2150" t="str">
        <f t="shared" si="101"/>
        <v>Vanuatu</v>
      </c>
      <c r="D2150">
        <f>VLOOKUP($C2150&amp;D$1,Sheet2!$A$2:$W$219,MATCH(Setup!$B2150,Sheet2!$A$1:$W$1,0),FALSE)</f>
        <v>2.7108637222254313</v>
      </c>
      <c r="E2150">
        <f>VLOOKUP($C2150&amp;E$1,Sheet2!$A$2:$W$219,MATCH(Setup!$B2150,Sheet2!$A$1:$W$1,0),FALSE)</f>
        <v>5.7186941087816814E-3</v>
      </c>
    </row>
    <row r="2151" spans="1:5" x14ac:dyDescent="0.4">
      <c r="A2151">
        <f t="shared" si="102"/>
        <v>108</v>
      </c>
      <c r="B2151">
        <f t="shared" si="103"/>
        <v>2014</v>
      </c>
      <c r="C2151" t="str">
        <f t="shared" si="101"/>
        <v>Vanuatu</v>
      </c>
      <c r="D2151">
        <f>VLOOKUP($C2151&amp;D$1,Sheet2!$A$2:$W$219,MATCH(Setup!$B2151,Sheet2!$A$1:$W$1,0),FALSE)</f>
        <v>2.6877893165405831</v>
      </c>
      <c r="E2151">
        <f>VLOOKUP($C2151&amp;E$1,Sheet2!$A$2:$W$219,MATCH(Setup!$B2151,Sheet2!$A$1:$W$1,0),FALSE)</f>
        <v>5.6672787775097159E-3</v>
      </c>
    </row>
    <row r="2152" spans="1:5" x14ac:dyDescent="0.4">
      <c r="A2152">
        <f t="shared" si="102"/>
        <v>108</v>
      </c>
      <c r="B2152">
        <f t="shared" si="103"/>
        <v>2015</v>
      </c>
      <c r="C2152" t="str">
        <f t="shared" si="101"/>
        <v>Vanuatu</v>
      </c>
      <c r="D2152">
        <f>VLOOKUP($C2152&amp;D$1,Sheet2!$A$2:$W$219,MATCH(Setup!$B2152,Sheet2!$A$1:$W$1,0),FALSE)</f>
        <v>2.5027046846596117</v>
      </c>
      <c r="E2152">
        <f>VLOOKUP($C2152&amp;E$1,Sheet2!$A$2:$W$219,MATCH(Setup!$B2152,Sheet2!$A$1:$W$1,0),FALSE)</f>
        <v>1.1209351957872168E-2</v>
      </c>
    </row>
    <row r="2153" spans="1:5" x14ac:dyDescent="0.4">
      <c r="A2153">
        <f t="shared" si="102"/>
        <v>108</v>
      </c>
      <c r="B2153">
        <f t="shared" si="103"/>
        <v>2016</v>
      </c>
      <c r="C2153" t="str">
        <f t="shared" si="101"/>
        <v>Vanuatu</v>
      </c>
      <c r="D2153">
        <f>VLOOKUP($C2153&amp;D$1,Sheet2!$A$2:$W$219,MATCH(Setup!$B2153,Sheet2!$A$1:$W$1,0),FALSE)</f>
        <v>2.4520207773628306</v>
      </c>
      <c r="E2153">
        <f>VLOOKUP($C2153&amp;E$1,Sheet2!$A$2:$W$219,MATCH(Setup!$B2153,Sheet2!$A$1:$W$1,0),FALSE)</f>
        <v>4.4721391356092044E-3</v>
      </c>
    </row>
    <row r="2154" spans="1:5" x14ac:dyDescent="0.4">
      <c r="A2154">
        <f t="shared" si="102"/>
        <v>108</v>
      </c>
      <c r="B2154">
        <f t="shared" si="103"/>
        <v>2017</v>
      </c>
      <c r="C2154" t="str">
        <f t="shared" si="101"/>
        <v>Vanuatu</v>
      </c>
      <c r="D2154">
        <f>VLOOKUP($C2154&amp;D$1,Sheet2!$A$2:$W$219,MATCH(Setup!$B2154,Sheet2!$A$1:$W$1,0),FALSE)</f>
        <v>2.2451824475011994</v>
      </c>
      <c r="E2154">
        <f>VLOOKUP($C2154&amp;E$1,Sheet2!$A$2:$W$219,MATCH(Setup!$B2154,Sheet2!$A$1:$W$1,0),FALSE)</f>
        <v>1.6002315310064706E-2</v>
      </c>
    </row>
    <row r="2155" spans="1:5" x14ac:dyDescent="0.4">
      <c r="A2155">
        <f t="shared" si="102"/>
        <v>108</v>
      </c>
      <c r="B2155">
        <f t="shared" si="103"/>
        <v>2018</v>
      </c>
      <c r="C2155" t="str">
        <f t="shared" si="101"/>
        <v>Vanuatu</v>
      </c>
      <c r="D2155" t="str">
        <f>VLOOKUP($C2155&amp;D$1,Sheet2!$A$2:$W$219,MATCH(Setup!$B2155,Sheet2!$A$1:$W$1,0),FALSE)</f>
        <v/>
      </c>
      <c r="E2155" t="str">
        <f>VLOOKUP($C2155&amp;E$1,Sheet2!$A$2:$W$219,MATCH(Setup!$B2155,Sheet2!$A$1:$W$1,0),FALSE)</f>
        <v/>
      </c>
    </row>
    <row r="2156" spans="1:5" x14ac:dyDescent="0.4">
      <c r="A2156">
        <f t="shared" si="102"/>
        <v>108</v>
      </c>
      <c r="B2156">
        <f t="shared" si="103"/>
        <v>2019</v>
      </c>
      <c r="C2156" t="str">
        <f t="shared" si="101"/>
        <v>Vanuatu</v>
      </c>
      <c r="D2156" t="str">
        <f>VLOOKUP($C2156&amp;D$1,Sheet2!$A$2:$W$219,MATCH(Setup!$B2156,Sheet2!$A$1:$W$1,0),FALSE)</f>
        <v/>
      </c>
      <c r="E2156" t="str">
        <f>VLOOKUP($C2156&amp;E$1,Sheet2!$A$2:$W$219,MATCH(Setup!$B2156,Sheet2!$A$1:$W$1,0),FALSE)</f>
        <v/>
      </c>
    </row>
    <row r="2157" spans="1:5" x14ac:dyDescent="0.4">
      <c r="A2157">
        <f t="shared" si="102"/>
        <v>108</v>
      </c>
      <c r="B2157">
        <f t="shared" si="103"/>
        <v>2020</v>
      </c>
      <c r="C2157" t="str">
        <f t="shared" si="101"/>
        <v>Vanuatu</v>
      </c>
      <c r="D2157" t="str">
        <f>VLOOKUP($C2157&amp;D$1,Sheet2!$A$2:$W$219,MATCH(Setup!$B2157,Sheet2!$A$1:$W$1,0),FALSE)</f>
        <v/>
      </c>
      <c r="E2157" t="str">
        <f>VLOOKUP($C2157&amp;E$1,Sheet2!$A$2:$W$219,MATCH(Setup!$B2157,Sheet2!$A$1:$W$1,0),FALSE)</f>
        <v/>
      </c>
    </row>
    <row r="2158" spans="1:5" x14ac:dyDescent="0.4">
      <c r="A2158">
        <f t="shared" si="102"/>
        <v>108</v>
      </c>
      <c r="B2158">
        <f t="shared" si="103"/>
        <v>2021</v>
      </c>
      <c r="C2158" t="str">
        <f t="shared" si="101"/>
        <v>Vanuatu</v>
      </c>
      <c r="D2158" t="str">
        <f>VLOOKUP($C2158&amp;D$1,Sheet2!$A$2:$W$219,MATCH(Setup!$B2158,Sheet2!$A$1:$W$1,0),FALSE)</f>
        <v/>
      </c>
      <c r="E2158" t="str">
        <f>VLOOKUP($C2158&amp;E$1,Sheet2!$A$2:$W$219,MATCH(Setup!$B2158,Sheet2!$A$1:$W$1,0),FALSE)</f>
        <v/>
      </c>
    </row>
    <row r="2159" spans="1:5" x14ac:dyDescent="0.4">
      <c r="A2159">
        <f t="shared" si="102"/>
        <v>108</v>
      </c>
      <c r="B2159">
        <f t="shared" si="103"/>
        <v>2022</v>
      </c>
      <c r="C2159" t="str">
        <f t="shared" si="101"/>
        <v>Vanuatu</v>
      </c>
      <c r="D2159" t="str">
        <f>VLOOKUP($C2159&amp;D$1,Sheet2!$A$2:$W$219,MATCH(Setup!$B2159,Sheet2!$A$1:$W$1,0),FALSE)</f>
        <v/>
      </c>
      <c r="E2159" t="str">
        <f>VLOOKUP($C2159&amp;E$1,Sheet2!$A$2:$W$219,MATCH(Setup!$B2159,Sheet2!$A$1:$W$1,0),FALSE)</f>
        <v/>
      </c>
    </row>
    <row r="2160" spans="1:5" x14ac:dyDescent="0.4">
      <c r="A2160">
        <f t="shared" si="102"/>
        <v>108</v>
      </c>
      <c r="B2160">
        <f t="shared" si="103"/>
        <v>2023</v>
      </c>
      <c r="C2160" t="str">
        <f t="shared" si="101"/>
        <v>Vanuatu</v>
      </c>
      <c r="D2160" t="str">
        <f>VLOOKUP($C2160&amp;D$1,Sheet2!$A$2:$W$219,MATCH(Setup!$B2160,Sheet2!$A$1:$W$1,0),FALSE)</f>
        <v/>
      </c>
      <c r="E2160" t="str">
        <f>VLOOKUP($C2160&amp;E$1,Sheet2!$A$2:$W$219,MATCH(Setup!$B2160,Sheet2!$A$1:$W$1,0),FALSE)</f>
        <v/>
      </c>
    </row>
    <row r="2161" spans="1:5" x14ac:dyDescent="0.4">
      <c r="A2161">
        <f t="shared" si="102"/>
        <v>108</v>
      </c>
      <c r="B2161">
        <f t="shared" si="103"/>
        <v>2024</v>
      </c>
      <c r="C2161" t="str">
        <f t="shared" si="101"/>
        <v>Vanuatu</v>
      </c>
      <c r="D2161" t="str">
        <f>VLOOKUP($C2161&amp;D$1,Sheet2!$A$2:$W$219,MATCH(Setup!$B2161,Sheet2!$A$1:$W$1,0),FALSE)</f>
        <v/>
      </c>
      <c r="E2161" t="str">
        <f>VLOOKUP($C2161&amp;E$1,Sheet2!$A$2:$W$219,MATCH(Setup!$B2161,Sheet2!$A$1:$W$1,0),FALSE)</f>
        <v/>
      </c>
    </row>
    <row r="2162" spans="1:5" x14ac:dyDescent="0.4">
      <c r="A2162">
        <f t="shared" si="102"/>
        <v>109</v>
      </c>
      <c r="B2162">
        <f t="shared" si="103"/>
        <v>2005</v>
      </c>
      <c r="C2162" t="str">
        <f t="shared" si="101"/>
        <v>Vietnam</v>
      </c>
      <c r="D2162" t="str">
        <f>VLOOKUP($C2162&amp;D$1,Sheet2!$A$2:$W$219,MATCH(Setup!$B2162,Sheet2!$A$1:$W$1,0),FALSE)</f>
        <v/>
      </c>
      <c r="E2162" t="str">
        <f>VLOOKUP($C2162&amp;E$1,Sheet2!$A$2:$W$219,MATCH(Setup!$B2162,Sheet2!$A$1:$W$1,0),FALSE)</f>
        <v/>
      </c>
    </row>
    <row r="2163" spans="1:5" x14ac:dyDescent="0.4">
      <c r="A2163">
        <f t="shared" si="102"/>
        <v>109</v>
      </c>
      <c r="B2163">
        <f t="shared" si="103"/>
        <v>2006</v>
      </c>
      <c r="C2163" t="str">
        <f t="shared" si="101"/>
        <v>Vietnam</v>
      </c>
      <c r="D2163" t="str">
        <f>VLOOKUP($C2163&amp;D$1,Sheet2!$A$2:$W$219,MATCH(Setup!$B2163,Sheet2!$A$1:$W$1,0),FALSE)</f>
        <v/>
      </c>
      <c r="E2163" t="str">
        <f>VLOOKUP($C2163&amp;E$1,Sheet2!$A$2:$W$219,MATCH(Setup!$B2163,Sheet2!$A$1:$W$1,0),FALSE)</f>
        <v/>
      </c>
    </row>
    <row r="2164" spans="1:5" x14ac:dyDescent="0.4">
      <c r="A2164">
        <f t="shared" si="102"/>
        <v>109</v>
      </c>
      <c r="B2164">
        <f t="shared" si="103"/>
        <v>2007</v>
      </c>
      <c r="C2164" t="str">
        <f t="shared" si="101"/>
        <v>Vietnam</v>
      </c>
      <c r="D2164" t="str">
        <f>VLOOKUP($C2164&amp;D$1,Sheet2!$A$2:$W$219,MATCH(Setup!$B2164,Sheet2!$A$1:$W$1,0),FALSE)</f>
        <v/>
      </c>
      <c r="E2164" t="str">
        <f>VLOOKUP($C2164&amp;E$1,Sheet2!$A$2:$W$219,MATCH(Setup!$B2164,Sheet2!$A$1:$W$1,0),FALSE)</f>
        <v/>
      </c>
    </row>
    <row r="2165" spans="1:5" x14ac:dyDescent="0.4">
      <c r="A2165">
        <f t="shared" si="102"/>
        <v>109</v>
      </c>
      <c r="B2165">
        <f t="shared" si="103"/>
        <v>2008</v>
      </c>
      <c r="C2165" t="str">
        <f t="shared" si="101"/>
        <v>Vietnam</v>
      </c>
      <c r="D2165">
        <f>VLOOKUP($C2165&amp;D$1,Sheet2!$A$2:$W$219,MATCH(Setup!$B2165,Sheet2!$A$1:$W$1,0),FALSE)</f>
        <v>7.6171144029754734</v>
      </c>
      <c r="E2165">
        <f>VLOOKUP($C2165&amp;E$1,Sheet2!$A$2:$W$219,MATCH(Setup!$B2165,Sheet2!$A$1:$W$1,0),FALSE)</f>
        <v>8.3591494420124385E-3</v>
      </c>
    </row>
    <row r="2166" spans="1:5" x14ac:dyDescent="0.4">
      <c r="A2166">
        <f t="shared" si="102"/>
        <v>109</v>
      </c>
      <c r="B2166">
        <f t="shared" si="103"/>
        <v>2009</v>
      </c>
      <c r="C2166" t="str">
        <f t="shared" si="101"/>
        <v>Vietnam</v>
      </c>
      <c r="D2166">
        <f>VLOOKUP($C2166&amp;D$1,Sheet2!$A$2:$W$219,MATCH(Setup!$B2166,Sheet2!$A$1:$W$1,0),FALSE)</f>
        <v>6.0373911287891806</v>
      </c>
      <c r="E2166">
        <f>VLOOKUP($C2166&amp;E$1,Sheet2!$A$2:$W$219,MATCH(Setup!$B2166,Sheet2!$A$1:$W$1,0),FALSE)</f>
        <v>3.8936269624112764E-3</v>
      </c>
    </row>
    <row r="2167" spans="1:5" x14ac:dyDescent="0.4">
      <c r="A2167">
        <f t="shared" si="102"/>
        <v>109</v>
      </c>
      <c r="B2167">
        <f t="shared" si="103"/>
        <v>2010</v>
      </c>
      <c r="C2167" t="str">
        <f t="shared" si="101"/>
        <v>Vietnam</v>
      </c>
      <c r="D2167">
        <f>VLOOKUP($C2167&amp;D$1,Sheet2!$A$2:$W$219,MATCH(Setup!$B2167,Sheet2!$A$1:$W$1,0),FALSE)</f>
        <v>7.9067900108305214</v>
      </c>
      <c r="E2167">
        <f>VLOOKUP($C2167&amp;E$1,Sheet2!$A$2:$W$219,MATCH(Setup!$B2167,Sheet2!$A$1:$W$1,0),FALSE)</f>
        <v>4.3991873307336884E-3</v>
      </c>
    </row>
    <row r="2168" spans="1:5" x14ac:dyDescent="0.4">
      <c r="A2168">
        <f t="shared" si="102"/>
        <v>109</v>
      </c>
      <c r="B2168">
        <f t="shared" si="103"/>
        <v>2011</v>
      </c>
      <c r="C2168" t="str">
        <f t="shared" si="101"/>
        <v>Vietnam</v>
      </c>
      <c r="D2168">
        <f>VLOOKUP($C2168&amp;D$1,Sheet2!$A$2:$W$219,MATCH(Setup!$B2168,Sheet2!$A$1:$W$1,0),FALSE)</f>
        <v>12.715592939200789</v>
      </c>
      <c r="E2168">
        <f>VLOOKUP($C2168&amp;E$1,Sheet2!$A$2:$W$219,MATCH(Setup!$B2168,Sheet2!$A$1:$W$1,0),FALSE)</f>
        <v>6.9166061936823718E-3</v>
      </c>
    </row>
    <row r="2169" spans="1:5" x14ac:dyDescent="0.4">
      <c r="A2169">
        <f t="shared" si="102"/>
        <v>109</v>
      </c>
      <c r="B2169">
        <f t="shared" si="103"/>
        <v>2012</v>
      </c>
      <c r="C2169" t="str">
        <f t="shared" si="101"/>
        <v>Vietnam</v>
      </c>
      <c r="D2169">
        <f>VLOOKUP($C2169&amp;D$1,Sheet2!$A$2:$W$219,MATCH(Setup!$B2169,Sheet2!$A$1:$W$1,0),FALSE)</f>
        <v>12.665496172767236</v>
      </c>
      <c r="E2169">
        <f>VLOOKUP($C2169&amp;E$1,Sheet2!$A$2:$W$219,MATCH(Setup!$B2169,Sheet2!$A$1:$W$1,0),FALSE)</f>
        <v>8.9697458649960898E-3</v>
      </c>
    </row>
    <row r="2170" spans="1:5" x14ac:dyDescent="0.4">
      <c r="A2170">
        <f t="shared" si="102"/>
        <v>109</v>
      </c>
      <c r="B2170">
        <f t="shared" si="103"/>
        <v>2013</v>
      </c>
      <c r="C2170" t="str">
        <f t="shared" si="101"/>
        <v>Vietnam</v>
      </c>
      <c r="D2170">
        <f>VLOOKUP($C2170&amp;D$1,Sheet2!$A$2:$W$219,MATCH(Setup!$B2170,Sheet2!$A$1:$W$1,0),FALSE)</f>
        <v>8.2575223462426113</v>
      </c>
      <c r="E2170">
        <f>VLOOKUP($C2170&amp;E$1,Sheet2!$A$2:$W$219,MATCH(Setup!$B2170,Sheet2!$A$1:$W$1,0),FALSE)</f>
        <v>7.079211726649908E-3</v>
      </c>
    </row>
    <row r="2171" spans="1:5" x14ac:dyDescent="0.4">
      <c r="A2171">
        <f t="shared" si="102"/>
        <v>109</v>
      </c>
      <c r="B2171">
        <f t="shared" si="103"/>
        <v>2014</v>
      </c>
      <c r="C2171" t="str">
        <f t="shared" si="101"/>
        <v>Vietnam</v>
      </c>
      <c r="D2171">
        <f>VLOOKUP($C2171&amp;D$1,Sheet2!$A$2:$W$219,MATCH(Setup!$B2171,Sheet2!$A$1:$W$1,0),FALSE)</f>
        <v>6.575932798519931</v>
      </c>
      <c r="E2171">
        <f>VLOOKUP($C2171&amp;E$1,Sheet2!$A$2:$W$219,MATCH(Setup!$B2171,Sheet2!$A$1:$W$1,0),FALSE)</f>
        <v>8.9140588794734549E-3</v>
      </c>
    </row>
    <row r="2172" spans="1:5" x14ac:dyDescent="0.4">
      <c r="A2172">
        <f t="shared" si="102"/>
        <v>109</v>
      </c>
      <c r="B2172">
        <f t="shared" si="103"/>
        <v>2015</v>
      </c>
      <c r="C2172" t="str">
        <f t="shared" si="101"/>
        <v>Vietnam</v>
      </c>
      <c r="D2172">
        <f>VLOOKUP($C2172&amp;D$1,Sheet2!$A$2:$W$219,MATCH(Setup!$B2172,Sheet2!$A$1:$W$1,0),FALSE)</f>
        <v>7.2644041312136638</v>
      </c>
      <c r="E2172">
        <f>VLOOKUP($C2172&amp;E$1,Sheet2!$A$2:$W$219,MATCH(Setup!$B2172,Sheet2!$A$1:$W$1,0),FALSE)</f>
        <v>7.3232724012418232E-3</v>
      </c>
    </row>
    <row r="2173" spans="1:5" x14ac:dyDescent="0.4">
      <c r="A2173">
        <f t="shared" si="102"/>
        <v>109</v>
      </c>
      <c r="B2173">
        <f t="shared" si="103"/>
        <v>2016</v>
      </c>
      <c r="C2173" t="str">
        <f t="shared" si="101"/>
        <v>Vietnam</v>
      </c>
      <c r="D2173">
        <f>VLOOKUP($C2173&amp;D$1,Sheet2!$A$2:$W$219,MATCH(Setup!$B2173,Sheet2!$A$1:$W$1,0),FALSE)</f>
        <v>6.8354364113066639</v>
      </c>
      <c r="E2173">
        <f>VLOOKUP($C2173&amp;E$1,Sheet2!$A$2:$W$219,MATCH(Setup!$B2173,Sheet2!$A$1:$W$1,0),FALSE)</f>
        <v>6.7000671194856528E-3</v>
      </c>
    </row>
    <row r="2174" spans="1:5" x14ac:dyDescent="0.4">
      <c r="A2174">
        <f>A2154+1</f>
        <v>109</v>
      </c>
      <c r="B2174">
        <f>B2154</f>
        <v>2017</v>
      </c>
      <c r="C2174" t="str">
        <f t="shared" si="101"/>
        <v>Vietnam</v>
      </c>
      <c r="D2174">
        <f>VLOOKUP($C2174&amp;D$1,Sheet2!$A$2:$W$219,MATCH(Setup!$B2174,Sheet2!$A$1:$W$1,0),FALSE)</f>
        <v>6.1430683023059833</v>
      </c>
      <c r="E2174">
        <f>VLOOKUP($C2174&amp;E$1,Sheet2!$A$2:$W$219,MATCH(Setup!$B2174,Sheet2!$A$1:$W$1,0),FALSE)</f>
        <v>7.9973954552382109E-3</v>
      </c>
    </row>
    <row r="2175" spans="1:5" x14ac:dyDescent="0.4">
      <c r="A2175">
        <f t="shared" ref="A2175:A2197" si="104">A2155+1</f>
        <v>109</v>
      </c>
      <c r="B2175">
        <f t="shared" ref="B2175:B2197" si="105">B2155</f>
        <v>2018</v>
      </c>
      <c r="C2175" t="str">
        <f t="shared" si="101"/>
        <v>Vietnam</v>
      </c>
      <c r="D2175">
        <f>VLOOKUP($C2175&amp;D$1,Sheet2!$A$2:$W$219,MATCH(Setup!$B2175,Sheet2!$A$1:$W$1,0),FALSE)</f>
        <v>5.9699098022995551</v>
      </c>
      <c r="E2175">
        <f>VLOOKUP($C2175&amp;E$1,Sheet2!$A$2:$W$219,MATCH(Setup!$B2175,Sheet2!$A$1:$W$1,0),FALSE)</f>
        <v>6.890971770316545E-3</v>
      </c>
    </row>
    <row r="2176" spans="1:5" x14ac:dyDescent="0.4">
      <c r="A2176">
        <f t="shared" si="104"/>
        <v>109</v>
      </c>
      <c r="B2176">
        <f t="shared" si="105"/>
        <v>2019</v>
      </c>
      <c r="C2176" t="str">
        <f t="shared" si="101"/>
        <v>Vietnam</v>
      </c>
      <c r="D2176">
        <f>VLOOKUP($C2176&amp;D$1,Sheet2!$A$2:$W$219,MATCH(Setup!$B2176,Sheet2!$A$1:$W$1,0),FALSE)</f>
        <v>5.7115428237826613</v>
      </c>
      <c r="E2176">
        <f>VLOOKUP($C2176&amp;E$1,Sheet2!$A$2:$W$219,MATCH(Setup!$B2176,Sheet2!$A$1:$W$1,0),FALSE)</f>
        <v>7.4004837931487179E-3</v>
      </c>
    </row>
    <row r="2177" spans="1:5" x14ac:dyDescent="0.4">
      <c r="A2177">
        <f t="shared" si="104"/>
        <v>109</v>
      </c>
      <c r="B2177">
        <f t="shared" si="105"/>
        <v>2020</v>
      </c>
      <c r="C2177" t="str">
        <f t="shared" si="101"/>
        <v>Vietnam</v>
      </c>
      <c r="D2177">
        <f>VLOOKUP($C2177&amp;D$1,Sheet2!$A$2:$W$219,MATCH(Setup!$B2177,Sheet2!$A$1:$W$1,0),FALSE)</f>
        <v>5.5418477306592315</v>
      </c>
      <c r="E2177">
        <f>VLOOKUP($C2177&amp;E$1,Sheet2!$A$2:$W$219,MATCH(Setup!$B2177,Sheet2!$A$1:$W$1,0),FALSE)</f>
        <v>7.1495665349747871E-3</v>
      </c>
    </row>
    <row r="2178" spans="1:5" x14ac:dyDescent="0.4">
      <c r="A2178">
        <f t="shared" si="104"/>
        <v>109</v>
      </c>
      <c r="B2178">
        <f t="shared" si="105"/>
        <v>2021</v>
      </c>
      <c r="C2178" t="str">
        <f t="shared" si="101"/>
        <v>Vietnam</v>
      </c>
      <c r="D2178">
        <f>VLOOKUP($C2178&amp;D$1,Sheet2!$A$2:$W$219,MATCH(Setup!$B2178,Sheet2!$A$1:$W$1,0),FALSE)</f>
        <v>4.3046310624976716</v>
      </c>
      <c r="E2178">
        <f>VLOOKUP($C2178&amp;E$1,Sheet2!$A$2:$W$219,MATCH(Setup!$B2178,Sheet2!$A$1:$W$1,0),FALSE)</f>
        <v>8.8278025231337907E-3</v>
      </c>
    </row>
    <row r="2179" spans="1:5" x14ac:dyDescent="0.4">
      <c r="A2179">
        <f t="shared" si="104"/>
        <v>109</v>
      </c>
      <c r="B2179">
        <f t="shared" si="105"/>
        <v>2022</v>
      </c>
      <c r="C2179" t="str">
        <f t="shared" ref="C2179:C2201" si="106">VLOOKUP(A2179,$G$5:$H$114,2,FALSE)</f>
        <v>Vietnam</v>
      </c>
      <c r="D2179">
        <f>VLOOKUP($C2179&amp;D$1,Sheet2!$A$2:$W$219,MATCH(Setup!$B2179,Sheet2!$A$1:$W$1,0),FALSE)</f>
        <v>5.1939816018210694</v>
      </c>
      <c r="E2179">
        <f>VLOOKUP($C2179&amp;E$1,Sheet2!$A$2:$W$219,MATCH(Setup!$B2179,Sheet2!$A$1:$W$1,0),FALSE)</f>
        <v>7.314481101991655E-3</v>
      </c>
    </row>
    <row r="2180" spans="1:5" x14ac:dyDescent="0.4">
      <c r="A2180">
        <f t="shared" si="104"/>
        <v>109</v>
      </c>
      <c r="B2180">
        <f t="shared" si="105"/>
        <v>2023</v>
      </c>
      <c r="C2180" t="str">
        <f t="shared" si="106"/>
        <v>Vietnam</v>
      </c>
      <c r="D2180">
        <f>VLOOKUP($C2180&amp;D$1,Sheet2!$A$2:$W$219,MATCH(Setup!$B2180,Sheet2!$A$1:$W$1,0),FALSE)</f>
        <v>5.9504334651273698</v>
      </c>
      <c r="E2180">
        <f>VLOOKUP($C2180&amp;E$1,Sheet2!$A$2:$W$219,MATCH(Setup!$B2180,Sheet2!$A$1:$W$1,0),FALSE)</f>
        <v>2.4395961724659136E-2</v>
      </c>
    </row>
    <row r="2181" spans="1:5" x14ac:dyDescent="0.4">
      <c r="A2181">
        <f t="shared" si="104"/>
        <v>109</v>
      </c>
      <c r="B2181">
        <f t="shared" si="105"/>
        <v>2024</v>
      </c>
      <c r="C2181" t="str">
        <f t="shared" si="106"/>
        <v>Vietnam</v>
      </c>
      <c r="D2181" t="str">
        <f>VLOOKUP($C2181&amp;D$1,Sheet2!$A$2:$W$219,MATCH(Setup!$B2181,Sheet2!$A$1:$W$1,0),FALSE)</f>
        <v/>
      </c>
      <c r="E2181" t="str">
        <f>VLOOKUP($C2181&amp;E$1,Sheet2!$A$2:$W$219,MATCH(Setup!$B2181,Sheet2!$A$1:$W$1,0),FALSE)</f>
        <v/>
      </c>
    </row>
    <row r="2182" spans="1:5" x14ac:dyDescent="0.4">
      <c r="A2182">
        <f t="shared" si="104"/>
        <v>110</v>
      </c>
      <c r="B2182">
        <f t="shared" si="105"/>
        <v>2005</v>
      </c>
      <c r="C2182" t="str">
        <f t="shared" si="106"/>
        <v>Zambia</v>
      </c>
      <c r="D2182" t="str">
        <f>VLOOKUP($C2182&amp;D$1,Sheet2!$A$2:$W$219,MATCH(Setup!$B2182,Sheet2!$A$1:$W$1,0),FALSE)</f>
        <v/>
      </c>
      <c r="E2182" t="str">
        <f>VLOOKUP($C2182&amp;E$1,Sheet2!$A$2:$W$219,MATCH(Setup!$B2182,Sheet2!$A$1:$W$1,0),FALSE)</f>
        <v/>
      </c>
    </row>
    <row r="2183" spans="1:5" x14ac:dyDescent="0.4">
      <c r="A2183">
        <f t="shared" si="104"/>
        <v>110</v>
      </c>
      <c r="B2183">
        <f t="shared" si="105"/>
        <v>2006</v>
      </c>
      <c r="C2183" t="str">
        <f t="shared" si="106"/>
        <v>Zambia</v>
      </c>
      <c r="D2183" t="str">
        <f>VLOOKUP($C2183&amp;D$1,Sheet2!$A$2:$W$219,MATCH(Setup!$B2183,Sheet2!$A$1:$W$1,0),FALSE)</f>
        <v/>
      </c>
      <c r="E2183" t="str">
        <f>VLOOKUP($C2183&amp;E$1,Sheet2!$A$2:$W$219,MATCH(Setup!$B2183,Sheet2!$A$1:$W$1,0),FALSE)</f>
        <v/>
      </c>
    </row>
    <row r="2184" spans="1:5" x14ac:dyDescent="0.4">
      <c r="A2184">
        <f t="shared" si="104"/>
        <v>110</v>
      </c>
      <c r="B2184">
        <f t="shared" si="105"/>
        <v>2007</v>
      </c>
      <c r="C2184" t="str">
        <f t="shared" si="106"/>
        <v>Zambia</v>
      </c>
      <c r="D2184">
        <f>VLOOKUP($C2184&amp;D$1,Sheet2!$A$2:$W$219,MATCH(Setup!$B2184,Sheet2!$A$1:$W$1,0),FALSE)</f>
        <v>0.78672659448214699</v>
      </c>
      <c r="E2184">
        <f>VLOOKUP($C2184&amp;E$1,Sheet2!$A$2:$W$219,MATCH(Setup!$B2184,Sheet2!$A$1:$W$1,0),FALSE)</f>
        <v>1.1974882502874196E-2</v>
      </c>
    </row>
    <row r="2185" spans="1:5" x14ac:dyDescent="0.4">
      <c r="A2185">
        <f t="shared" si="104"/>
        <v>110</v>
      </c>
      <c r="B2185">
        <f t="shared" si="105"/>
        <v>2008</v>
      </c>
      <c r="C2185" t="str">
        <f t="shared" si="106"/>
        <v>Zambia</v>
      </c>
      <c r="D2185">
        <f>VLOOKUP($C2185&amp;D$1,Sheet2!$A$2:$W$219,MATCH(Setup!$B2185,Sheet2!$A$1:$W$1,0),FALSE)</f>
        <v>2.4961946377311071</v>
      </c>
      <c r="E2185">
        <f>VLOOKUP($C2185&amp;E$1,Sheet2!$A$2:$W$219,MATCH(Setup!$B2185,Sheet2!$A$1:$W$1,0),FALSE)</f>
        <v>5.5533160042739518E-3</v>
      </c>
    </row>
    <row r="2186" spans="1:5" x14ac:dyDescent="0.4">
      <c r="A2186">
        <f t="shared" si="104"/>
        <v>110</v>
      </c>
      <c r="B2186">
        <f t="shared" si="105"/>
        <v>2009</v>
      </c>
      <c r="C2186" t="str">
        <f t="shared" si="106"/>
        <v>Zambia</v>
      </c>
      <c r="D2186">
        <f>VLOOKUP($C2186&amp;D$1,Sheet2!$A$2:$W$219,MATCH(Setup!$B2186,Sheet2!$A$1:$W$1,0),FALSE)</f>
        <v>3.0159200612776171</v>
      </c>
      <c r="E2186">
        <f>VLOOKUP($C2186&amp;E$1,Sheet2!$A$2:$W$219,MATCH(Setup!$B2186,Sheet2!$A$1:$W$1,0),FALSE)</f>
        <v>9.6190250720271514E-2</v>
      </c>
    </row>
    <row r="2187" spans="1:5" x14ac:dyDescent="0.4">
      <c r="A2187">
        <f t="shared" si="104"/>
        <v>110</v>
      </c>
      <c r="B2187">
        <f t="shared" si="105"/>
        <v>2010</v>
      </c>
      <c r="C2187" t="str">
        <f t="shared" si="106"/>
        <v>Zambia</v>
      </c>
      <c r="D2187">
        <f>VLOOKUP($C2187&amp;D$1,Sheet2!$A$2:$W$219,MATCH(Setup!$B2187,Sheet2!$A$1:$W$1,0),FALSE)</f>
        <v>1.4152375982532159</v>
      </c>
      <c r="E2187">
        <f>VLOOKUP($C2187&amp;E$1,Sheet2!$A$2:$W$219,MATCH(Setup!$B2187,Sheet2!$A$1:$W$1,0),FALSE)</f>
        <v>1.1338845292077323E-2</v>
      </c>
    </row>
    <row r="2188" spans="1:5" x14ac:dyDescent="0.4">
      <c r="A2188">
        <f t="shared" si="104"/>
        <v>110</v>
      </c>
      <c r="B2188">
        <f t="shared" si="105"/>
        <v>2011</v>
      </c>
      <c r="C2188" t="str">
        <f t="shared" si="106"/>
        <v>Zambia</v>
      </c>
      <c r="D2188">
        <f>VLOOKUP($C2188&amp;D$1,Sheet2!$A$2:$W$219,MATCH(Setup!$B2188,Sheet2!$A$1:$W$1,0),FALSE)</f>
        <v>1.6157145222245792</v>
      </c>
      <c r="E2188">
        <f>VLOOKUP($C2188&amp;E$1,Sheet2!$A$2:$W$219,MATCH(Setup!$B2188,Sheet2!$A$1:$W$1,0),FALSE)</f>
        <v>7.5676142370343204E-4</v>
      </c>
    </row>
    <row r="2189" spans="1:5" x14ac:dyDescent="0.4">
      <c r="A2189">
        <f t="shared" si="104"/>
        <v>110</v>
      </c>
      <c r="B2189">
        <f t="shared" si="105"/>
        <v>2012</v>
      </c>
      <c r="C2189" t="str">
        <f t="shared" si="106"/>
        <v>Zambia</v>
      </c>
      <c r="D2189">
        <f>VLOOKUP($C2189&amp;D$1,Sheet2!$A$2:$W$219,MATCH(Setup!$B2189,Sheet2!$A$1:$W$1,0),FALSE)</f>
        <v>1.5859810390385416</v>
      </c>
      <c r="E2189">
        <f>VLOOKUP($C2189&amp;E$1,Sheet2!$A$2:$W$219,MATCH(Setup!$B2189,Sheet2!$A$1:$W$1,0),FALSE)</f>
        <v>3.6849555818189083E-3</v>
      </c>
    </row>
    <row r="2190" spans="1:5" x14ac:dyDescent="0.4">
      <c r="A2190">
        <f t="shared" si="104"/>
        <v>110</v>
      </c>
      <c r="B2190">
        <f t="shared" si="105"/>
        <v>2013</v>
      </c>
      <c r="C2190" t="str">
        <f t="shared" si="106"/>
        <v>Zambia</v>
      </c>
      <c r="D2190">
        <f>VLOOKUP($C2190&amp;D$1,Sheet2!$A$2:$W$219,MATCH(Setup!$B2190,Sheet2!$A$1:$W$1,0),FALSE)</f>
        <v>1.8374503513028804</v>
      </c>
      <c r="E2190">
        <f>VLOOKUP($C2190&amp;E$1,Sheet2!$A$2:$W$219,MATCH(Setup!$B2190,Sheet2!$A$1:$W$1,0),FALSE)</f>
        <v>4.4111416616798571E-3</v>
      </c>
    </row>
    <row r="2191" spans="1:5" x14ac:dyDescent="0.4">
      <c r="A2191">
        <f t="shared" si="104"/>
        <v>110</v>
      </c>
      <c r="B2191">
        <f t="shared" si="105"/>
        <v>2014</v>
      </c>
      <c r="C2191" t="str">
        <f t="shared" si="106"/>
        <v>Zambia</v>
      </c>
      <c r="D2191">
        <f>VLOOKUP($C2191&amp;D$1,Sheet2!$A$2:$W$219,MATCH(Setup!$B2191,Sheet2!$A$1:$W$1,0),FALSE)</f>
        <v>1.9718835158090766</v>
      </c>
      <c r="E2191">
        <f>VLOOKUP($C2191&amp;E$1,Sheet2!$A$2:$W$219,MATCH(Setup!$B2191,Sheet2!$A$1:$W$1,0),FALSE)</f>
        <v>3.5463572584604978E-3</v>
      </c>
    </row>
    <row r="2192" spans="1:5" x14ac:dyDescent="0.4">
      <c r="A2192">
        <f t="shared" si="104"/>
        <v>110</v>
      </c>
      <c r="B2192">
        <f t="shared" si="105"/>
        <v>2015</v>
      </c>
      <c r="C2192" t="str">
        <f t="shared" si="106"/>
        <v>Zambia</v>
      </c>
      <c r="D2192">
        <f>VLOOKUP($C2192&amp;D$1,Sheet2!$A$2:$W$219,MATCH(Setup!$B2192,Sheet2!$A$1:$W$1,0),FALSE)</f>
        <v>2.0424153728620618</v>
      </c>
      <c r="E2192">
        <f>VLOOKUP($C2192&amp;E$1,Sheet2!$A$2:$W$219,MATCH(Setup!$B2192,Sheet2!$A$1:$W$1,0),FALSE)</f>
        <v>4.7747598518370002E-3</v>
      </c>
    </row>
    <row r="2193" spans="1:5" x14ac:dyDescent="0.4">
      <c r="A2193">
        <f t="shared" si="104"/>
        <v>110</v>
      </c>
      <c r="B2193">
        <f t="shared" si="105"/>
        <v>2016</v>
      </c>
      <c r="C2193" t="str">
        <f t="shared" si="106"/>
        <v>Zambia</v>
      </c>
      <c r="D2193">
        <f>VLOOKUP($C2193&amp;D$1,Sheet2!$A$2:$W$219,MATCH(Setup!$B2193,Sheet2!$A$1:$W$1,0),FALSE)</f>
        <v>2.1850178438216368</v>
      </c>
      <c r="E2193">
        <f>VLOOKUP($C2193&amp;E$1,Sheet2!$A$2:$W$219,MATCH(Setup!$B2193,Sheet2!$A$1:$W$1,0),FALSE)</f>
        <v>6.6936561611258376E-3</v>
      </c>
    </row>
    <row r="2194" spans="1:5" x14ac:dyDescent="0.4">
      <c r="A2194">
        <f t="shared" si="104"/>
        <v>110</v>
      </c>
      <c r="B2194">
        <f t="shared" si="105"/>
        <v>2017</v>
      </c>
      <c r="C2194" t="str">
        <f t="shared" si="106"/>
        <v>Zambia</v>
      </c>
      <c r="D2194">
        <f>VLOOKUP($C2194&amp;D$1,Sheet2!$A$2:$W$219,MATCH(Setup!$B2194,Sheet2!$A$1:$W$1,0),FALSE)</f>
        <v>2.2220452632412289</v>
      </c>
      <c r="E2194">
        <f>VLOOKUP($C2194&amp;E$1,Sheet2!$A$2:$W$219,MATCH(Setup!$B2194,Sheet2!$A$1:$W$1,0),FALSE)</f>
        <v>7.7880087899715351E-3</v>
      </c>
    </row>
    <row r="2195" spans="1:5" x14ac:dyDescent="0.4">
      <c r="A2195">
        <f t="shared" si="104"/>
        <v>110</v>
      </c>
      <c r="B2195">
        <f t="shared" si="105"/>
        <v>2018</v>
      </c>
      <c r="C2195" t="str">
        <f t="shared" si="106"/>
        <v>Zambia</v>
      </c>
      <c r="D2195">
        <f>VLOOKUP($C2195&amp;D$1,Sheet2!$A$2:$W$219,MATCH(Setup!$B2195,Sheet2!$A$1:$W$1,0),FALSE)</f>
        <v>2.1184121790983252</v>
      </c>
      <c r="E2195">
        <f>VLOOKUP($C2195&amp;E$1,Sheet2!$A$2:$W$219,MATCH(Setup!$B2195,Sheet2!$A$1:$W$1,0),FALSE)</f>
        <v>8.7655916899409131E-3</v>
      </c>
    </row>
    <row r="2196" spans="1:5" x14ac:dyDescent="0.4">
      <c r="A2196">
        <f t="shared" si="104"/>
        <v>110</v>
      </c>
      <c r="B2196">
        <f t="shared" si="105"/>
        <v>2019</v>
      </c>
      <c r="C2196" t="str">
        <f t="shared" si="106"/>
        <v>Zambia</v>
      </c>
      <c r="D2196">
        <f>VLOOKUP($C2196&amp;D$1,Sheet2!$A$2:$W$219,MATCH(Setup!$B2196,Sheet2!$A$1:$W$1,0),FALSE)</f>
        <v>2.6620287751332654</v>
      </c>
      <c r="E2196">
        <f>VLOOKUP($C2196&amp;E$1,Sheet2!$A$2:$W$219,MATCH(Setup!$B2196,Sheet2!$A$1:$W$1,0),FALSE)</f>
        <v>6.7633132207795535E-3</v>
      </c>
    </row>
    <row r="2197" spans="1:5" x14ac:dyDescent="0.4">
      <c r="A2197">
        <f t="shared" si="104"/>
        <v>110</v>
      </c>
      <c r="B2197">
        <f t="shared" si="105"/>
        <v>2020</v>
      </c>
      <c r="C2197" t="str">
        <f t="shared" si="106"/>
        <v>Zambia</v>
      </c>
      <c r="D2197">
        <f>VLOOKUP($C2197&amp;D$1,Sheet2!$A$2:$W$219,MATCH(Setup!$B2197,Sheet2!$A$1:$W$1,0),FALSE)</f>
        <v>2.6534388539804432</v>
      </c>
      <c r="E2197">
        <f>VLOOKUP($C2197&amp;E$1,Sheet2!$A$2:$W$219,MATCH(Setup!$B2197,Sheet2!$A$1:$W$1,0),FALSE)</f>
        <v>8.0860168093838027E-3</v>
      </c>
    </row>
    <row r="2198" spans="1:5" x14ac:dyDescent="0.4">
      <c r="A2198">
        <f>A2178+1</f>
        <v>110</v>
      </c>
      <c r="B2198">
        <f>B2178</f>
        <v>2021</v>
      </c>
      <c r="C2198" t="str">
        <f t="shared" si="106"/>
        <v>Zambia</v>
      </c>
      <c r="D2198">
        <f>VLOOKUP($C2198&amp;D$1,Sheet2!$A$2:$W$219,MATCH(Setup!$B2198,Sheet2!$A$1:$W$1,0),FALSE)</f>
        <v>2.5582709256349374</v>
      </c>
      <c r="E2198">
        <f>VLOOKUP($C2198&amp;E$1,Sheet2!$A$2:$W$219,MATCH(Setup!$B2198,Sheet2!$A$1:$W$1,0),FALSE)</f>
        <v>3.1697494239455505E-3</v>
      </c>
    </row>
    <row r="2199" spans="1:5" x14ac:dyDescent="0.4">
      <c r="A2199">
        <f t="shared" ref="A2199:A2201" si="107">A2179+1</f>
        <v>110</v>
      </c>
      <c r="B2199">
        <f t="shared" ref="B2199:B2201" si="108">B2179</f>
        <v>2022</v>
      </c>
      <c r="C2199" t="str">
        <f t="shared" si="106"/>
        <v>Zambia</v>
      </c>
      <c r="D2199">
        <f>VLOOKUP($C2199&amp;D$1,Sheet2!$A$2:$W$219,MATCH(Setup!$B2199,Sheet2!$A$1:$W$1,0),FALSE)</f>
        <v>2.6952091624149559</v>
      </c>
      <c r="E2199">
        <f>VLOOKUP($C2199&amp;E$1,Sheet2!$A$2:$W$219,MATCH(Setup!$B2199,Sheet2!$A$1:$W$1,0),FALSE)</f>
        <v>3.6333042879910194E-3</v>
      </c>
    </row>
    <row r="2200" spans="1:5" x14ac:dyDescent="0.4">
      <c r="A2200">
        <f t="shared" si="107"/>
        <v>110</v>
      </c>
      <c r="B2200">
        <f t="shared" si="108"/>
        <v>2023</v>
      </c>
      <c r="C2200" t="str">
        <f t="shared" si="106"/>
        <v>Zambia</v>
      </c>
      <c r="D2200" t="str">
        <f>VLOOKUP($C2200&amp;D$1,Sheet2!$A$2:$W$219,MATCH(Setup!$B2200,Sheet2!$A$1:$W$1,0),FALSE)</f>
        <v/>
      </c>
      <c r="E2200" t="str">
        <f>VLOOKUP($C2200&amp;E$1,Sheet2!$A$2:$W$219,MATCH(Setup!$B2200,Sheet2!$A$1:$W$1,0),FALSE)</f>
        <v/>
      </c>
    </row>
    <row r="2201" spans="1:5" x14ac:dyDescent="0.4">
      <c r="A2201">
        <f t="shared" si="107"/>
        <v>110</v>
      </c>
      <c r="B2201">
        <f t="shared" si="108"/>
        <v>2024</v>
      </c>
      <c r="C2201" t="str">
        <f t="shared" si="106"/>
        <v>Zambia</v>
      </c>
      <c r="D2201" t="str">
        <f>VLOOKUP($C2201&amp;D$1,Sheet2!$A$2:$W$219,MATCH(Setup!$B2201,Sheet2!$A$1:$W$1,0),FALSE)</f>
        <v/>
      </c>
      <c r="E2201" t="str">
        <f>VLOOKUP($C2201&amp;E$1,Sheet2!$A$2:$W$219,MATCH(Setup!$B2201,Sheet2!$A$1:$W$1,0),FALSE)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DFCD-B9F1-456C-A8C7-1A0B111DFDC6}">
  <dimension ref="A1:Z980"/>
  <sheetViews>
    <sheetView showRowColHeaders="0" tabSelected="1" topLeftCell="K9" zoomScale="94" workbookViewId="0">
      <selection activeCell="T33" sqref="T33"/>
    </sheetView>
  </sheetViews>
  <sheetFormatPr defaultRowHeight="13.5" x14ac:dyDescent="0.4"/>
  <cols>
    <col min="1" max="2" width="9.05859375" bestFit="1" customWidth="1"/>
    <col min="4" max="4" width="11.3515625" bestFit="1" customWidth="1"/>
    <col min="5" max="5" width="12.29296875" bestFit="1" customWidth="1"/>
    <col min="6" max="6" width="11.41015625" bestFit="1" customWidth="1"/>
    <col min="7" max="7" width="9.05859375" bestFit="1" customWidth="1"/>
    <col min="8" max="8" width="12.29296875" bestFit="1" customWidth="1"/>
    <col min="12" max="12" width="11.41015625" bestFit="1" customWidth="1"/>
    <col min="13" max="13" width="12.29296875" bestFit="1" customWidth="1"/>
    <col min="15" max="16" width="9" bestFit="1" customWidth="1"/>
    <col min="17" max="17" width="12.29296875" bestFit="1" customWidth="1"/>
    <col min="18" max="18" width="9" bestFit="1" customWidth="1"/>
    <col min="19" max="19" width="9" customWidth="1"/>
    <col min="21" max="21" width="9" bestFit="1" customWidth="1"/>
    <col min="22" max="24" width="11.3515625" bestFit="1" customWidth="1"/>
    <col min="25" max="25" width="12.234375" bestFit="1" customWidth="1"/>
    <col min="26" max="26" width="11.3515625" bestFit="1" customWidth="1"/>
  </cols>
  <sheetData>
    <row r="1" spans="1:26" ht="54" x14ac:dyDescent="0.4">
      <c r="A1" t="s">
        <v>143</v>
      </c>
      <c r="B1" t="s">
        <v>144</v>
      </c>
      <c r="C1" t="s">
        <v>145</v>
      </c>
      <c r="D1" t="s">
        <v>140</v>
      </c>
      <c r="E1" t="s">
        <v>141</v>
      </c>
      <c r="F1" s="9" t="s">
        <v>148</v>
      </c>
      <c r="L1" t="s">
        <v>140</v>
      </c>
      <c r="M1" t="s">
        <v>141</v>
      </c>
      <c r="O1" t="s">
        <v>140</v>
      </c>
      <c r="Q1" t="s">
        <v>141</v>
      </c>
      <c r="V1" s="9" t="s">
        <v>139</v>
      </c>
      <c r="W1" s="9" t="s">
        <v>153</v>
      </c>
      <c r="X1">
        <v>0.97</v>
      </c>
      <c r="Y1">
        <v>0.03</v>
      </c>
      <c r="Z1">
        <v>0.5</v>
      </c>
    </row>
    <row r="2" spans="1:26" x14ac:dyDescent="0.4">
      <c r="A2">
        <v>1</v>
      </c>
      <c r="B2">
        <v>2010</v>
      </c>
      <c r="C2" t="s">
        <v>20</v>
      </c>
      <c r="D2">
        <v>5.7275140181090824</v>
      </c>
      <c r="E2">
        <v>1.3203990201483207E-2</v>
      </c>
      <c r="F2">
        <f>VLOOKUP(D2,$O$2:$O$17,1,TRUE)</f>
        <v>5</v>
      </c>
      <c r="G2" t="str">
        <f>VLOOKUP(F2,$O$2:$P$17,2,FALSE)</f>
        <v xml:space="preserve"> 5-6</v>
      </c>
      <c r="H2">
        <f>E2</f>
        <v>1.3203990201483207E-2</v>
      </c>
      <c r="K2" s="9" t="s">
        <v>146</v>
      </c>
      <c r="L2">
        <f>MIN(D2:D980)</f>
        <v>3.4952740294521946E-3</v>
      </c>
      <c r="M2">
        <f>MIN(E2:E980)</f>
        <v>-35.452192178496013</v>
      </c>
      <c r="O2">
        <v>0</v>
      </c>
      <c r="P2">
        <v>0</v>
      </c>
      <c r="Q2">
        <f>AVERAGEIF($F$2:$F$980,O2,$E$2:$E$980)</f>
        <v>5.8222626459942814</v>
      </c>
      <c r="R2">
        <f>COUNTIF($F$2:$F$980,O2)</f>
        <v>251</v>
      </c>
      <c r="U2" s="12">
        <v>0</v>
      </c>
      <c r="V2">
        <f>COUNTIF($G$2:$G$980,U2)</f>
        <v>251</v>
      </c>
      <c r="W2">
        <f>AVERAGEIF($P$2:$P$17,U2,$Q$2:$Q$17)</f>
        <v>5.8222626459942814</v>
      </c>
      <c r="X2" cm="1">
        <f t="array" ref="X2">_xlfn.PERCENTILE.INC(IF($G$2:$G$980=U2, $E$2:$E$980), X$1)</f>
        <v>30.611824209797994</v>
      </c>
      <c r="Y2" cm="1">
        <f t="array" ref="Y2">_xlfn.PERCENTILE.INC(IF($G$2:$G$980=U2, $E$2:$E$980), Y$1)</f>
        <v>2.0170783583511502E-3</v>
      </c>
      <c r="Z2" cm="1">
        <f t="array" ref="Z2">_xlfn.PERCENTILE.INC(IF($G$2:$G$980=U2, $E$2:$E$980), Z$1)</f>
        <v>3.2014112072405889</v>
      </c>
    </row>
    <row r="3" spans="1:26" ht="27" x14ac:dyDescent="0.4">
      <c r="A3">
        <v>1</v>
      </c>
      <c r="B3">
        <v>2011</v>
      </c>
      <c r="C3" t="s">
        <v>20</v>
      </c>
      <c r="D3">
        <v>17.492739495899347</v>
      </c>
      <c r="E3">
        <v>1.1436304762758868E-2</v>
      </c>
      <c r="F3">
        <f t="shared" ref="F3:F66" si="0">VLOOKUP(D3,$O$2:$O$17,1,TRUE)</f>
        <v>15</v>
      </c>
      <c r="G3" t="str">
        <f t="shared" ref="G3:G66" si="1">VLOOKUP(F3,$O$2:$P$17,2,FALSE)</f>
        <v xml:space="preserve"> 15 and above</v>
      </c>
      <c r="H3">
        <f t="shared" ref="H3:H66" si="2">E3</f>
        <v>1.1436304762758868E-2</v>
      </c>
      <c r="L3">
        <f>L2+(L$15-L$2)/10</f>
        <v>1.003145746626507</v>
      </c>
      <c r="M3">
        <f>M2+(M$15-M$2)/10</f>
        <v>-22.679032366587009</v>
      </c>
      <c r="O3">
        <v>1</v>
      </c>
      <c r="P3">
        <v>1</v>
      </c>
      <c r="Q3">
        <f>AVERAGEIF($F$2:$F$980,O3,$E$2:$E$980)</f>
        <v>1.739959245439753</v>
      </c>
      <c r="R3">
        <f>COUNTIF($F$2:$F$980,O3)</f>
        <v>132</v>
      </c>
      <c r="U3" s="12">
        <v>1</v>
      </c>
      <c r="V3">
        <f>COUNTIF($G$2:$G$980,U3)</f>
        <v>132</v>
      </c>
      <c r="W3">
        <f t="shared" ref="W3:W10" si="3">AVERAGEIF($P$2:$P$17,U3,$Q$2:$Q$17)</f>
        <v>1.739959245439753</v>
      </c>
      <c r="X3" cm="1">
        <f t="array" ref="X3">_xlfn.PERCENTILE.INC(IF($G$2:$G$980=U3, $E$2:$E$980), X$1)</f>
        <v>14.814309391859464</v>
      </c>
      <c r="Y3" cm="1">
        <f t="array" ref="Y3">_xlfn.PERCENTILE.INC(IF($G$2:$G$980=U3, $E$2:$E$980), Y$1)</f>
        <v>-2.677803147916347E-3</v>
      </c>
      <c r="Z3" cm="1">
        <f t="array" ref="Z3">_xlfn.PERCENTILE.INC(IF($G$2:$G$980=U3, $E$2:$E$980), Z$1)</f>
        <v>6.11223307988227E-3</v>
      </c>
    </row>
    <row r="4" spans="1:26" ht="27" x14ac:dyDescent="0.4">
      <c r="A4">
        <v>1</v>
      </c>
      <c r="B4">
        <v>2012</v>
      </c>
      <c r="C4" t="s">
        <v>20</v>
      </c>
      <c r="D4">
        <v>17.882996880920793</v>
      </c>
      <c r="E4">
        <v>7.4268454630024346E-3</v>
      </c>
      <c r="F4">
        <f t="shared" si="0"/>
        <v>15</v>
      </c>
      <c r="G4" t="str">
        <f t="shared" si="1"/>
        <v xml:space="preserve"> 15 and above</v>
      </c>
      <c r="H4">
        <f t="shared" si="2"/>
        <v>7.4268454630024346E-3</v>
      </c>
      <c r="L4">
        <f t="shared" ref="L4:M14" si="4">L3+(L$15-L$2)/10</f>
        <v>2.002796219223562</v>
      </c>
      <c r="M4">
        <f t="shared" si="4"/>
        <v>-9.9058725546780035</v>
      </c>
      <c r="O4">
        <v>2</v>
      </c>
      <c r="P4">
        <v>2</v>
      </c>
      <c r="Q4">
        <f>AVERAGEIF($F$2:$F$980,O4,$E$2:$E$980)</f>
        <v>1.0623404973116877</v>
      </c>
      <c r="R4">
        <f>COUNTIF($F$2:$F$980,O4)</f>
        <v>156</v>
      </c>
      <c r="U4" s="12">
        <v>2</v>
      </c>
      <c r="V4">
        <f>COUNTIF($G$2:$G$980,U4)</f>
        <v>156</v>
      </c>
      <c r="W4">
        <f t="shared" si="3"/>
        <v>1.0623404973116877</v>
      </c>
      <c r="X4" cm="1">
        <f t="array" ref="X4">_xlfn.PERCENTILE.INC(IF($G$2:$G$980=U4, $E$2:$E$980), X$1)</f>
        <v>7.1390588842499225</v>
      </c>
      <c r="Y4" cm="1">
        <f t="array" ref="Y4">_xlfn.PERCENTILE.INC(IF($G$2:$G$980=U4, $E$2:$E$980), Y$1)</f>
        <v>9.0419378696251519E-4</v>
      </c>
      <c r="Z4" cm="1">
        <f t="array" ref="Z4">_xlfn.PERCENTILE.INC(IF($G$2:$G$980=U4, $E$2:$E$980), Z$1)</f>
        <v>8.7582553932024926E-3</v>
      </c>
    </row>
    <row r="5" spans="1:26" x14ac:dyDescent="0.4">
      <c r="A5">
        <v>1</v>
      </c>
      <c r="B5">
        <v>2013</v>
      </c>
      <c r="C5" t="s">
        <v>20</v>
      </c>
      <c r="D5">
        <v>6.9453244195116204</v>
      </c>
      <c r="E5">
        <v>7.9918368039723561E-3</v>
      </c>
      <c r="F5">
        <f t="shared" si="0"/>
        <v>6</v>
      </c>
      <c r="G5" t="str">
        <f t="shared" si="1"/>
        <v xml:space="preserve"> 5-6</v>
      </c>
      <c r="H5">
        <f t="shared" si="2"/>
        <v>7.9918368039723561E-3</v>
      </c>
      <c r="L5">
        <f t="shared" si="4"/>
        <v>3.0024466918206167</v>
      </c>
      <c r="M5">
        <f t="shared" si="4"/>
        <v>2.867287257231002</v>
      </c>
      <c r="O5">
        <v>3</v>
      </c>
      <c r="P5">
        <v>3</v>
      </c>
      <c r="Q5">
        <f>AVERAGEIF($F$2:$F$980,O5,$E$2:$E$980)</f>
        <v>1.3836888739000546</v>
      </c>
      <c r="R5">
        <f>COUNTIF($F$2:$F$980,O5)</f>
        <v>69</v>
      </c>
      <c r="U5" s="12">
        <v>3</v>
      </c>
      <c r="V5">
        <f>COUNTIF($G$2:$G$980,U5)</f>
        <v>69</v>
      </c>
      <c r="W5">
        <f>AVERAGEIF($P$2:$P$17,U5,$Q$2:$Q$17)</f>
        <v>1.3836888739000546</v>
      </c>
      <c r="X5" cm="1">
        <f t="array" ref="X5">_xlfn.PERCENTILE.INC(IF($G$2:$G$980=U5, $E$2:$E$980), X$1)</f>
        <v>13.423294035946332</v>
      </c>
      <c r="Y5" cm="1">
        <f t="array" ref="Y5">_xlfn.PERCENTILE.INC(IF($G$2:$G$980=U5, $E$2:$E$980), Y$1)</f>
        <v>1.6885766507443708E-4</v>
      </c>
      <c r="Z5" cm="1">
        <f t="array" ref="Z5">_xlfn.PERCENTILE.INC(IF($G$2:$G$980=U5, $E$2:$E$980), Z$1)</f>
        <v>1.3220910697521704E-2</v>
      </c>
    </row>
    <row r="6" spans="1:26" x14ac:dyDescent="0.4">
      <c r="A6">
        <v>1</v>
      </c>
      <c r="B6">
        <v>2014</v>
      </c>
      <c r="C6" t="s">
        <v>20</v>
      </c>
      <c r="D6">
        <v>10.514687691514405</v>
      </c>
      <c r="E6">
        <v>3.2486707802535496E-3</v>
      </c>
      <c r="F6">
        <f t="shared" si="0"/>
        <v>10</v>
      </c>
      <c r="G6" t="str">
        <f t="shared" si="1"/>
        <v xml:space="preserve"> 7-10</v>
      </c>
      <c r="H6">
        <f t="shared" si="2"/>
        <v>3.2486707802535496E-3</v>
      </c>
      <c r="L6">
        <f t="shared" si="4"/>
        <v>4.0020971644176715</v>
      </c>
      <c r="M6">
        <f t="shared" si="4"/>
        <v>15.640447069140007</v>
      </c>
      <c r="O6">
        <v>4</v>
      </c>
      <c r="P6">
        <v>4</v>
      </c>
      <c r="Q6">
        <f>AVERAGEIF($F$2:$F$980,O6,$E$2:$E$980)</f>
        <v>2.2480353690339432</v>
      </c>
      <c r="R6">
        <f>COUNTIF($F$2:$F$980,O6)</f>
        <v>40</v>
      </c>
      <c r="U6" s="12">
        <v>4</v>
      </c>
      <c r="V6">
        <f>COUNTIF($G$2:$G$980,U6)</f>
        <v>40</v>
      </c>
      <c r="W6">
        <f t="shared" si="3"/>
        <v>2.2480353690339432</v>
      </c>
      <c r="X6" cm="1">
        <f t="array" ref="X6">_xlfn.PERCENTILE.INC(IF($G$2:$G$980=U6, $E$2:$E$980), X$1)</f>
        <v>17.161880961012045</v>
      </c>
      <c r="Y6" cm="1">
        <f t="array" ref="Y6">_xlfn.PERCENTILE.INC(IF($G$2:$G$980=U6, $E$2:$E$980), Y$1)</f>
        <v>-1.3115639580082295E-4</v>
      </c>
      <c r="Z6" cm="1">
        <f t="array" ref="Z6">_xlfn.PERCENTILE.INC(IF($G$2:$G$980=U6, $E$2:$E$980), Z$1)</f>
        <v>1.6077111328666523E-2</v>
      </c>
    </row>
    <row r="7" spans="1:26" x14ac:dyDescent="0.4">
      <c r="A7">
        <v>1</v>
      </c>
      <c r="B7">
        <v>2015</v>
      </c>
      <c r="C7" t="s">
        <v>20</v>
      </c>
      <c r="D7">
        <v>7.3926229702532202</v>
      </c>
      <c r="E7">
        <v>3.6699439869989619E-3</v>
      </c>
      <c r="F7">
        <f t="shared" si="0"/>
        <v>7</v>
      </c>
      <c r="G7" t="str">
        <f t="shared" si="1"/>
        <v xml:space="preserve"> 7-10</v>
      </c>
      <c r="H7">
        <f t="shared" si="2"/>
        <v>3.6699439869989619E-3</v>
      </c>
      <c r="L7">
        <f t="shared" si="4"/>
        <v>5.0017476370147262</v>
      </c>
      <c r="M7">
        <f t="shared" si="4"/>
        <v>28.413606881049013</v>
      </c>
      <c r="O7">
        <v>5</v>
      </c>
      <c r="P7" s="9" t="s">
        <v>149</v>
      </c>
      <c r="Q7">
        <f>AVERAGEIF($F$2:$F$980,O7,$E$2:$E$980)</f>
        <v>1.8012276872761781</v>
      </c>
      <c r="R7">
        <f>COUNTIF($F$2:$F$980,O7)</f>
        <v>36</v>
      </c>
      <c r="U7" s="9" t="s">
        <v>149</v>
      </c>
      <c r="V7">
        <f>COUNTIF($G$2:$G$980,U7)</f>
        <v>58</v>
      </c>
      <c r="W7">
        <f t="shared" si="3"/>
        <v>1.6461139873259336</v>
      </c>
      <c r="X7" cm="1">
        <f t="array" ref="X7">_xlfn.PERCENTILE.INC(IF($G$2:$G$980=U7, $E$2:$E$980), X$1)</f>
        <v>11.229619766500251</v>
      </c>
      <c r="Y7" cm="1">
        <f t="array" ref="Y7">_xlfn.PERCENTILE.INC(IF($G$2:$G$980=U7, $E$2:$E$980), Y$1)</f>
        <v>6.9230336031883945E-4</v>
      </c>
      <c r="Z7" cm="1">
        <f t="array" ref="Z7">_xlfn.PERCENTILE.INC(IF($G$2:$G$980=U7, $E$2:$E$980), Z$1)</f>
        <v>9.7060625519052764E-3</v>
      </c>
    </row>
    <row r="8" spans="1:26" x14ac:dyDescent="0.4">
      <c r="A8">
        <v>1</v>
      </c>
      <c r="B8">
        <v>2016</v>
      </c>
      <c r="C8" t="s">
        <v>20</v>
      </c>
      <c r="D8">
        <v>5.1828262160315166</v>
      </c>
      <c r="E8">
        <v>7.7046859774524334E-3</v>
      </c>
      <c r="F8">
        <f t="shared" si="0"/>
        <v>5</v>
      </c>
      <c r="G8" t="str">
        <f t="shared" si="1"/>
        <v xml:space="preserve"> 5-6</v>
      </c>
      <c r="H8">
        <f t="shared" si="2"/>
        <v>7.7046859774524334E-3</v>
      </c>
      <c r="L8">
        <f t="shared" si="4"/>
        <v>6.001398109611781</v>
      </c>
      <c r="M8">
        <f t="shared" si="4"/>
        <v>41.186766692958017</v>
      </c>
      <c r="O8">
        <v>6</v>
      </c>
      <c r="P8" s="9" t="s">
        <v>149</v>
      </c>
      <c r="Q8">
        <f>AVERAGEIF($F$2:$F$980,O8,$E$2:$E$980)</f>
        <v>1.4910002873756889</v>
      </c>
      <c r="R8">
        <f>COUNTIF($F$2:$F$980,O8)</f>
        <v>22</v>
      </c>
      <c r="U8" s="9" t="s">
        <v>150</v>
      </c>
      <c r="V8">
        <f>COUNTIF($G$2:$G$980,U8)</f>
        <v>30</v>
      </c>
      <c r="W8">
        <f t="shared" si="3"/>
        <v>3.4545211023304647</v>
      </c>
      <c r="X8" cm="1">
        <f t="array" ref="X8">_xlfn.PERCENTILE.INC(IF($G$2:$G$980=U8, $E$2:$E$980), X$1)</f>
        <v>19.552705816751285</v>
      </c>
      <c r="Y8" cm="1">
        <f t="array" ref="Y8">_xlfn.PERCENTILE.INC(IF($G$2:$G$980=U8, $E$2:$E$980), Y$1)</f>
        <v>-0.94069667706014837</v>
      </c>
      <c r="Z8" cm="1">
        <f t="array" ref="Z8">_xlfn.PERCENTILE.INC(IF($G$2:$G$980=U8, $E$2:$E$980), Z$1)</f>
        <v>1.6252661737359682E-2</v>
      </c>
    </row>
    <row r="9" spans="1:26" x14ac:dyDescent="0.4">
      <c r="A9">
        <v>1</v>
      </c>
      <c r="B9">
        <v>2017</v>
      </c>
      <c r="C9" t="s">
        <v>20</v>
      </c>
      <c r="D9">
        <v>11.98790847172266</v>
      </c>
      <c r="E9">
        <v>-6.0624163387302437E-3</v>
      </c>
      <c r="F9">
        <f t="shared" si="0"/>
        <v>11</v>
      </c>
      <c r="G9" t="str">
        <f t="shared" si="1"/>
        <v xml:space="preserve"> 11-14</v>
      </c>
      <c r="H9">
        <f t="shared" si="2"/>
        <v>-6.0624163387302437E-3</v>
      </c>
      <c r="L9">
        <f t="shared" si="4"/>
        <v>7.0010485822088357</v>
      </c>
      <c r="M9">
        <f t="shared" si="4"/>
        <v>53.95992650486702</v>
      </c>
      <c r="O9">
        <v>7</v>
      </c>
      <c r="P9" s="9" t="s">
        <v>150</v>
      </c>
      <c r="Q9">
        <f>AVERAGEIF($F$2:$F$980,O9,$E$2:$E$980)</f>
        <v>-7.7106677264929757E-2</v>
      </c>
      <c r="R9">
        <f>COUNTIF($F$2:$F$980,O9)</f>
        <v>13</v>
      </c>
      <c r="U9" s="9" t="s">
        <v>151</v>
      </c>
      <c r="V9">
        <f>COUNTIF($G$2:$G$980,U9)</f>
        <v>28</v>
      </c>
      <c r="W9">
        <f t="shared" si="3"/>
        <v>7.8418792144004978</v>
      </c>
      <c r="X9" cm="1">
        <f t="array" ref="X9">_xlfn.PERCENTILE.INC(IF($G$2:$G$980=U9, $E$2:$E$980), X$1)</f>
        <v>24.982652259166581</v>
      </c>
      <c r="Y9" cm="1">
        <f t="array" ref="Y9">_xlfn.PERCENTILE.INC(IF($G$2:$G$980=U9, $E$2:$E$980), Y$1)</f>
        <v>-0.94520333422812008</v>
      </c>
      <c r="Z9" cm="1">
        <f t="array" ref="Z9">_xlfn.PERCENTILE.INC(IF($G$2:$G$980=U9, $E$2:$E$980), Z$1)</f>
        <v>7.1003412875148886</v>
      </c>
    </row>
    <row r="10" spans="1:26" ht="27" x14ac:dyDescent="0.4">
      <c r="A10">
        <v>1</v>
      </c>
      <c r="B10">
        <v>2018</v>
      </c>
      <c r="C10" t="s">
        <v>20</v>
      </c>
      <c r="D10">
        <v>13.093353887889245</v>
      </c>
      <c r="E10">
        <v>-4.8253312141800023E-3</v>
      </c>
      <c r="F10">
        <f t="shared" si="0"/>
        <v>13</v>
      </c>
      <c r="G10" t="str">
        <f t="shared" si="1"/>
        <v xml:space="preserve"> 11-14</v>
      </c>
      <c r="H10">
        <f t="shared" si="2"/>
        <v>-4.8253312141800023E-3</v>
      </c>
      <c r="L10">
        <f t="shared" si="4"/>
        <v>8.0006990548058905</v>
      </c>
      <c r="M10">
        <f t="shared" si="4"/>
        <v>66.733086316776024</v>
      </c>
      <c r="O10">
        <v>8</v>
      </c>
      <c r="P10" s="9" t="s">
        <v>150</v>
      </c>
      <c r="Q10">
        <f>AVERAGEIF($F$2:$F$980,O10,$E$2:$E$980)</f>
        <v>1.6039693495076595</v>
      </c>
      <c r="R10">
        <f>COUNTIF($F$2:$F$980,O10)</f>
        <v>6</v>
      </c>
      <c r="U10" s="9" t="s">
        <v>152</v>
      </c>
      <c r="V10">
        <f>COUNTIF($G$2:$G$980,U10)</f>
        <v>215</v>
      </c>
      <c r="W10">
        <f t="shared" si="3"/>
        <v>6.3499487553340055</v>
      </c>
      <c r="X10" cm="1">
        <f t="array" ref="X10">_xlfn.PERCENTILE.INC(IF($G$2:$G$980=U10, $E$2:$E$980), X$1)</f>
        <v>23.097810112863019</v>
      </c>
      <c r="Y10" cm="1">
        <f t="array" ref="Y10">_xlfn.PERCENTILE.INC(IF($G$2:$G$980=U10, $E$2:$E$980), Y$1)</f>
        <v>9.1108183689001358E-3</v>
      </c>
      <c r="Z10" cm="1">
        <f t="array" ref="Z10">_xlfn.PERCENTILE.INC(IF($G$2:$G$980=U10, $E$2:$E$980), Z$1)</f>
        <v>4.2921761677031727</v>
      </c>
    </row>
    <row r="11" spans="1:26" x14ac:dyDescent="0.4">
      <c r="A11">
        <v>1</v>
      </c>
      <c r="B11">
        <v>2019</v>
      </c>
      <c r="C11" t="s">
        <v>20</v>
      </c>
      <c r="D11">
        <v>3.5370595745103857</v>
      </c>
      <c r="E11">
        <v>-5.6378949055997894E-5</v>
      </c>
      <c r="F11">
        <f t="shared" si="0"/>
        <v>3</v>
      </c>
      <c r="G11">
        <f t="shared" si="1"/>
        <v>3</v>
      </c>
      <c r="H11">
        <f t="shared" si="2"/>
        <v>-5.6378949055997894E-5</v>
      </c>
      <c r="L11">
        <f t="shared" si="4"/>
        <v>9.0003495274029461</v>
      </c>
      <c r="M11">
        <f t="shared" si="4"/>
        <v>79.506246128685035</v>
      </c>
      <c r="O11">
        <v>9</v>
      </c>
      <c r="P11" s="9" t="s">
        <v>150</v>
      </c>
      <c r="Q11">
        <f>AVERAGEIF($F$2:$F$980,O11,$E$2:$E$980)</f>
        <v>0.41669721969954082</v>
      </c>
      <c r="R11">
        <f>COUNTIF($F$2:$F$980,O11)</f>
        <v>6</v>
      </c>
      <c r="U11" s="9"/>
    </row>
    <row r="12" spans="1:26" x14ac:dyDescent="0.4">
      <c r="A12">
        <v>1</v>
      </c>
      <c r="B12">
        <v>2020</v>
      </c>
      <c r="C12" t="s">
        <v>20</v>
      </c>
      <c r="D12">
        <v>3.1087637251165776</v>
      </c>
      <c r="E12">
        <v>3.4167920424359203E-3</v>
      </c>
      <c r="F12">
        <f t="shared" si="0"/>
        <v>3</v>
      </c>
      <c r="G12">
        <f t="shared" si="1"/>
        <v>3</v>
      </c>
      <c r="H12">
        <f t="shared" si="2"/>
        <v>3.4167920424359203E-3</v>
      </c>
      <c r="L12">
        <f t="shared" si="4"/>
        <v>10</v>
      </c>
      <c r="M12">
        <f t="shared" si="4"/>
        <v>92.279405940594046</v>
      </c>
      <c r="O12">
        <v>10</v>
      </c>
      <c r="P12" s="9" t="s">
        <v>150</v>
      </c>
      <c r="Q12">
        <f>AVERAGEIF($F$2:$F$980,O12,$E$2:$E$980)</f>
        <v>11.874524517379589</v>
      </c>
      <c r="R12">
        <f>COUNTIF($F$2:$F$980,O12)</f>
        <v>5</v>
      </c>
      <c r="U12" s="9"/>
    </row>
    <row r="13" spans="1:26" x14ac:dyDescent="0.4">
      <c r="A13">
        <v>1</v>
      </c>
      <c r="B13">
        <v>2021</v>
      </c>
      <c r="C13" t="s">
        <v>20</v>
      </c>
      <c r="D13">
        <v>2.9690080358621569</v>
      </c>
      <c r="E13">
        <v>6.8646615966275475E-4</v>
      </c>
      <c r="F13">
        <f t="shared" si="0"/>
        <v>2</v>
      </c>
      <c r="G13">
        <f t="shared" si="1"/>
        <v>2</v>
      </c>
      <c r="H13">
        <f t="shared" si="2"/>
        <v>6.8646615966275475E-4</v>
      </c>
      <c r="L13">
        <f t="shared" si="4"/>
        <v>10.999650472597054</v>
      </c>
      <c r="M13">
        <f t="shared" si="4"/>
        <v>105.05256575250306</v>
      </c>
      <c r="O13">
        <v>11</v>
      </c>
      <c r="P13" s="9" t="s">
        <v>151</v>
      </c>
      <c r="Q13">
        <f>AVERAGEIF($F$2:$F$980,O13,$E$2:$E$980)</f>
        <v>8.8455825604745204</v>
      </c>
      <c r="R13">
        <f>COUNTIF($F$2:$F$980,O13)</f>
        <v>7</v>
      </c>
      <c r="U13" s="9"/>
    </row>
    <row r="14" spans="1:26" x14ac:dyDescent="0.4">
      <c r="A14">
        <v>1</v>
      </c>
      <c r="B14">
        <v>2022</v>
      </c>
      <c r="C14" t="s">
        <v>20</v>
      </c>
      <c r="D14">
        <v>4.5907931257385766</v>
      </c>
      <c r="E14">
        <v>7.9893241630111622E-4</v>
      </c>
      <c r="F14">
        <f t="shared" si="0"/>
        <v>4</v>
      </c>
      <c r="G14">
        <f t="shared" si="1"/>
        <v>4</v>
      </c>
      <c r="H14">
        <f t="shared" si="2"/>
        <v>7.9893241630111622E-4</v>
      </c>
      <c r="L14">
        <f t="shared" si="4"/>
        <v>11.999300945194108</v>
      </c>
      <c r="M14">
        <f t="shared" si="4"/>
        <v>117.82572556441207</v>
      </c>
      <c r="O14">
        <v>12</v>
      </c>
      <c r="P14" s="9" t="s">
        <v>151</v>
      </c>
      <c r="Q14">
        <f>AVERAGEIF($F$2:$F$980,O14,$E$2:$E$980)</f>
        <v>7.7885944360629562</v>
      </c>
      <c r="R14">
        <f>COUNTIF($F$2:$F$980,O14)</f>
        <v>13</v>
      </c>
    </row>
    <row r="15" spans="1:26" x14ac:dyDescent="0.4">
      <c r="A15">
        <v>1</v>
      </c>
      <c r="B15">
        <v>2023</v>
      </c>
      <c r="C15" t="s">
        <v>20</v>
      </c>
      <c r="D15">
        <v>4.4836761882323479</v>
      </c>
      <c r="E15">
        <v>1.9400629950515756E-3</v>
      </c>
      <c r="F15">
        <f t="shared" si="0"/>
        <v>4</v>
      </c>
      <c r="G15">
        <f t="shared" si="1"/>
        <v>4</v>
      </c>
      <c r="H15">
        <f t="shared" si="2"/>
        <v>1.9400629950515756E-3</v>
      </c>
      <c r="K15" s="9" t="s">
        <v>147</v>
      </c>
      <c r="L15">
        <v>10</v>
      </c>
      <c r="M15">
        <f>MAX(E2:E980)</f>
        <v>92.279405940594046</v>
      </c>
      <c r="O15">
        <v>13</v>
      </c>
      <c r="P15" s="9" t="s">
        <v>151</v>
      </c>
      <c r="Q15">
        <f>AVERAGEIF($F$2:$F$980,O15,$E$2:$E$980)</f>
        <v>11.171028287549635</v>
      </c>
      <c r="R15">
        <f>COUNTIF($F$2:$F$980,O15)</f>
        <v>7</v>
      </c>
    </row>
    <row r="16" spans="1:26" x14ac:dyDescent="0.4">
      <c r="A16">
        <v>1</v>
      </c>
      <c r="B16">
        <v>2024</v>
      </c>
      <c r="C16" t="s">
        <v>20</v>
      </c>
      <c r="D16">
        <v>3.9574428296982442</v>
      </c>
      <c r="E16">
        <v>2.309215067944877E-3</v>
      </c>
      <c r="F16">
        <f t="shared" si="0"/>
        <v>3</v>
      </c>
      <c r="G16">
        <f t="shared" si="1"/>
        <v>3</v>
      </c>
      <c r="H16">
        <f t="shared" si="2"/>
        <v>2.309215067944877E-3</v>
      </c>
      <c r="O16">
        <v>14</v>
      </c>
      <c r="P16" s="9" t="s">
        <v>151</v>
      </c>
      <c r="Q16">
        <f>AVERAGEIF($F$2:$F$980,O16,$E$2:$E$980)</f>
        <v>3.5623115735148794</v>
      </c>
      <c r="R16">
        <f>COUNTIF($F$2:$F$980,O16)</f>
        <v>1</v>
      </c>
    </row>
    <row r="17" spans="1:18" ht="27" x14ac:dyDescent="0.4">
      <c r="A17">
        <v>2</v>
      </c>
      <c r="B17">
        <v>2009</v>
      </c>
      <c r="C17" t="s">
        <v>26</v>
      </c>
      <c r="D17">
        <v>1.9879320954905797</v>
      </c>
      <c r="E17">
        <v>9.4137004969137697E-2</v>
      </c>
      <c r="F17">
        <f t="shared" si="0"/>
        <v>1</v>
      </c>
      <c r="G17">
        <f t="shared" si="1"/>
        <v>1</v>
      </c>
      <c r="H17">
        <f t="shared" si="2"/>
        <v>9.4137004969137697E-2</v>
      </c>
      <c r="O17">
        <v>15</v>
      </c>
      <c r="P17" s="9" t="s">
        <v>152</v>
      </c>
      <c r="Q17">
        <f>AVERAGEIF($F$2:$F$980,O17,$E$2:$E$980)</f>
        <v>6.3499487553340055</v>
      </c>
      <c r="R17">
        <f>COUNTIF($F$2:$F$980,O17)</f>
        <v>215</v>
      </c>
    </row>
    <row r="18" spans="1:18" x14ac:dyDescent="0.4">
      <c r="A18">
        <v>2</v>
      </c>
      <c r="B18">
        <v>2010</v>
      </c>
      <c r="C18" t="s">
        <v>26</v>
      </c>
      <c r="D18">
        <v>2.4186753995284538</v>
      </c>
      <c r="E18">
        <v>8.5553361022538021E-2</v>
      </c>
      <c r="F18">
        <f t="shared" si="0"/>
        <v>2</v>
      </c>
      <c r="G18">
        <f t="shared" si="1"/>
        <v>2</v>
      </c>
      <c r="H18">
        <f t="shared" si="2"/>
        <v>8.5553361022538021E-2</v>
      </c>
    </row>
    <row r="19" spans="1:18" x14ac:dyDescent="0.4">
      <c r="A19">
        <v>2</v>
      </c>
      <c r="B19">
        <v>2011</v>
      </c>
      <c r="C19" t="s">
        <v>26</v>
      </c>
      <c r="D19">
        <v>1.7518259182832407</v>
      </c>
      <c r="E19">
        <v>5.6495955347211024E-2</v>
      </c>
      <c r="F19">
        <f t="shared" si="0"/>
        <v>1</v>
      </c>
      <c r="G19">
        <f t="shared" si="1"/>
        <v>1</v>
      </c>
      <c r="H19">
        <f t="shared" si="2"/>
        <v>5.6495955347211024E-2</v>
      </c>
    </row>
    <row r="20" spans="1:18" x14ac:dyDescent="0.4">
      <c r="A20">
        <v>2</v>
      </c>
      <c r="B20">
        <v>2012</v>
      </c>
      <c r="C20" t="s">
        <v>26</v>
      </c>
      <c r="D20">
        <v>2.4509117444060582</v>
      </c>
      <c r="E20">
        <v>4.9403941414810235E-2</v>
      </c>
      <c r="F20">
        <f t="shared" si="0"/>
        <v>2</v>
      </c>
      <c r="G20">
        <f t="shared" si="1"/>
        <v>2</v>
      </c>
      <c r="H20">
        <f t="shared" si="2"/>
        <v>4.9403941414810235E-2</v>
      </c>
    </row>
    <row r="21" spans="1:18" x14ac:dyDescent="0.4">
      <c r="A21">
        <v>2</v>
      </c>
      <c r="B21">
        <v>2013</v>
      </c>
      <c r="C21" t="s">
        <v>26</v>
      </c>
      <c r="D21">
        <v>2.9417020773739679</v>
      </c>
      <c r="E21">
        <v>1.8516949372459009E-2</v>
      </c>
      <c r="F21">
        <f t="shared" si="0"/>
        <v>2</v>
      </c>
      <c r="G21">
        <f t="shared" si="1"/>
        <v>2</v>
      </c>
      <c r="H21">
        <f t="shared" si="2"/>
        <v>1.8516949372459009E-2</v>
      </c>
    </row>
    <row r="22" spans="1:18" x14ac:dyDescent="0.4">
      <c r="A22">
        <v>2</v>
      </c>
      <c r="B22">
        <v>2014</v>
      </c>
      <c r="C22" t="s">
        <v>26</v>
      </c>
      <c r="D22">
        <v>2.8031319340285585</v>
      </c>
      <c r="E22">
        <v>3.4246238256039736E-2</v>
      </c>
      <c r="F22">
        <f t="shared" si="0"/>
        <v>2</v>
      </c>
      <c r="G22">
        <f t="shared" si="1"/>
        <v>2</v>
      </c>
      <c r="H22">
        <f t="shared" si="2"/>
        <v>3.4246238256039736E-2</v>
      </c>
    </row>
    <row r="23" spans="1:18" x14ac:dyDescent="0.4">
      <c r="A23">
        <v>2</v>
      </c>
      <c r="B23">
        <v>2015</v>
      </c>
      <c r="C23" t="s">
        <v>26</v>
      </c>
      <c r="D23">
        <v>2.6844066692220094</v>
      </c>
      <c r="E23">
        <v>3.0632562530188392E-2</v>
      </c>
      <c r="F23">
        <f t="shared" si="0"/>
        <v>2</v>
      </c>
      <c r="G23">
        <f t="shared" si="1"/>
        <v>2</v>
      </c>
      <c r="H23">
        <f t="shared" si="2"/>
        <v>3.0632562530188392E-2</v>
      </c>
    </row>
    <row r="24" spans="1:18" x14ac:dyDescent="0.4">
      <c r="A24">
        <v>2</v>
      </c>
      <c r="B24">
        <v>2016</v>
      </c>
      <c r="C24" t="s">
        <v>26</v>
      </c>
      <c r="D24">
        <v>3.4597676196252789</v>
      </c>
      <c r="E24">
        <v>3.654021004925645E-2</v>
      </c>
      <c r="F24">
        <f t="shared" si="0"/>
        <v>3</v>
      </c>
      <c r="G24">
        <f t="shared" si="1"/>
        <v>3</v>
      </c>
      <c r="H24">
        <f t="shared" si="2"/>
        <v>3.654021004925645E-2</v>
      </c>
    </row>
    <row r="25" spans="1:18" x14ac:dyDescent="0.4">
      <c r="A25">
        <v>2</v>
      </c>
      <c r="B25">
        <v>2017</v>
      </c>
      <c r="C25" t="s">
        <v>26</v>
      </c>
      <c r="D25">
        <v>3.6530956784213817</v>
      </c>
      <c r="E25">
        <v>3.4761179274859319E-2</v>
      </c>
      <c r="F25">
        <f t="shared" si="0"/>
        <v>3</v>
      </c>
      <c r="G25">
        <f t="shared" si="1"/>
        <v>3</v>
      </c>
      <c r="H25">
        <f t="shared" si="2"/>
        <v>3.4761179274859319E-2</v>
      </c>
    </row>
    <row r="26" spans="1:18" x14ac:dyDescent="0.4">
      <c r="A26">
        <v>2</v>
      </c>
      <c r="B26">
        <v>2018</v>
      </c>
      <c r="C26" t="s">
        <v>26</v>
      </c>
      <c r="D26">
        <v>4.9333184328234303</v>
      </c>
      <c r="E26">
        <v>1.6525273287369587E-2</v>
      </c>
      <c r="F26">
        <f t="shared" si="0"/>
        <v>4</v>
      </c>
      <c r="G26">
        <f t="shared" si="1"/>
        <v>4</v>
      </c>
      <c r="H26">
        <f t="shared" si="2"/>
        <v>1.6525273287369587E-2</v>
      </c>
    </row>
    <row r="27" spans="1:18" x14ac:dyDescent="0.4">
      <c r="A27">
        <v>2</v>
      </c>
      <c r="B27">
        <v>2019</v>
      </c>
      <c r="C27" t="s">
        <v>26</v>
      </c>
      <c r="D27">
        <v>5.0790126015958377</v>
      </c>
      <c r="E27">
        <v>2.3875295382569849E-2</v>
      </c>
      <c r="F27">
        <f t="shared" si="0"/>
        <v>5</v>
      </c>
      <c r="G27" t="str">
        <f t="shared" si="1"/>
        <v xml:space="preserve"> 5-6</v>
      </c>
      <c r="H27">
        <f t="shared" si="2"/>
        <v>2.3875295382569849E-2</v>
      </c>
    </row>
    <row r="28" spans="1:18" x14ac:dyDescent="0.4">
      <c r="A28">
        <v>2</v>
      </c>
      <c r="B28">
        <v>2020</v>
      </c>
      <c r="C28" t="s">
        <v>26</v>
      </c>
      <c r="D28">
        <v>3.9045099915265098</v>
      </c>
      <c r="E28">
        <v>1.1555474525910853E-2</v>
      </c>
      <c r="F28">
        <f t="shared" si="0"/>
        <v>3</v>
      </c>
      <c r="G28">
        <f t="shared" si="1"/>
        <v>3</v>
      </c>
      <c r="H28">
        <f t="shared" si="2"/>
        <v>1.1555474525910853E-2</v>
      </c>
    </row>
    <row r="29" spans="1:18" x14ac:dyDescent="0.4">
      <c r="A29">
        <v>2</v>
      </c>
      <c r="B29">
        <v>2021</v>
      </c>
      <c r="C29" t="s">
        <v>26</v>
      </c>
      <c r="D29">
        <v>5.3380722588881948</v>
      </c>
      <c r="E29">
        <v>5.16596502609916E-3</v>
      </c>
      <c r="F29">
        <f t="shared" si="0"/>
        <v>5</v>
      </c>
      <c r="G29" t="str">
        <f t="shared" si="1"/>
        <v xml:space="preserve"> 5-6</v>
      </c>
      <c r="H29">
        <f t="shared" si="2"/>
        <v>5.16596502609916E-3</v>
      </c>
    </row>
    <row r="30" spans="1:18" x14ac:dyDescent="0.4">
      <c r="A30">
        <v>2</v>
      </c>
      <c r="B30">
        <v>2022</v>
      </c>
      <c r="C30" t="s">
        <v>26</v>
      </c>
      <c r="D30">
        <v>6.0291334991851491</v>
      </c>
      <c r="E30">
        <v>2.0525667204406182E-3</v>
      </c>
      <c r="F30">
        <f t="shared" si="0"/>
        <v>6</v>
      </c>
      <c r="G30" t="str">
        <f t="shared" si="1"/>
        <v xml:space="preserve"> 5-6</v>
      </c>
      <c r="H30">
        <f t="shared" si="2"/>
        <v>2.0525667204406182E-3</v>
      </c>
    </row>
    <row r="31" spans="1:18" x14ac:dyDescent="0.4">
      <c r="A31">
        <v>3</v>
      </c>
      <c r="B31">
        <v>2010</v>
      </c>
      <c r="C31" t="s">
        <v>27</v>
      </c>
      <c r="D31">
        <v>2.3884606725419175</v>
      </c>
      <c r="E31">
        <v>1.1887274509310547E-2</v>
      </c>
      <c r="F31">
        <f t="shared" si="0"/>
        <v>2</v>
      </c>
      <c r="G31">
        <f t="shared" si="1"/>
        <v>2</v>
      </c>
      <c r="H31">
        <f t="shared" si="2"/>
        <v>1.1887274509310547E-2</v>
      </c>
    </row>
    <row r="32" spans="1:18" x14ac:dyDescent="0.4">
      <c r="A32">
        <v>3</v>
      </c>
      <c r="B32">
        <v>2011</v>
      </c>
      <c r="C32" t="s">
        <v>27</v>
      </c>
      <c r="D32">
        <v>1.844256794241163</v>
      </c>
      <c r="E32">
        <v>1.2356625184908649E-2</v>
      </c>
      <c r="F32">
        <f t="shared" si="0"/>
        <v>1</v>
      </c>
      <c r="G32">
        <f t="shared" si="1"/>
        <v>1</v>
      </c>
      <c r="H32">
        <f t="shared" si="2"/>
        <v>1.2356625184908649E-2</v>
      </c>
    </row>
    <row r="33" spans="1:8" x14ac:dyDescent="0.4">
      <c r="A33">
        <v>3</v>
      </c>
      <c r="B33">
        <v>2012</v>
      </c>
      <c r="C33" t="s">
        <v>27</v>
      </c>
      <c r="D33">
        <v>1.6272957340287779</v>
      </c>
      <c r="E33">
        <v>1.5539043311493769E-2</v>
      </c>
      <c r="F33">
        <f t="shared" si="0"/>
        <v>1</v>
      </c>
      <c r="G33">
        <f t="shared" si="1"/>
        <v>1</v>
      </c>
      <c r="H33">
        <f t="shared" si="2"/>
        <v>1.5539043311493769E-2</v>
      </c>
    </row>
    <row r="34" spans="1:8" x14ac:dyDescent="0.4">
      <c r="A34">
        <v>3</v>
      </c>
      <c r="B34">
        <v>2013</v>
      </c>
      <c r="C34" t="s">
        <v>27</v>
      </c>
      <c r="D34">
        <v>2.0824770224810405</v>
      </c>
      <c r="E34">
        <v>1.0427549657159012E-2</v>
      </c>
      <c r="F34">
        <f t="shared" si="0"/>
        <v>2</v>
      </c>
      <c r="G34">
        <f t="shared" si="1"/>
        <v>2</v>
      </c>
      <c r="H34">
        <f t="shared" si="2"/>
        <v>1.0427549657159012E-2</v>
      </c>
    </row>
    <row r="35" spans="1:8" x14ac:dyDescent="0.4">
      <c r="A35">
        <v>3</v>
      </c>
      <c r="B35">
        <v>2014</v>
      </c>
      <c r="C35" t="s">
        <v>27</v>
      </c>
      <c r="D35">
        <v>1.7178351742596245</v>
      </c>
      <c r="E35">
        <v>1.4943382849749349E-2</v>
      </c>
      <c r="F35">
        <f t="shared" si="0"/>
        <v>1</v>
      </c>
      <c r="G35">
        <f t="shared" si="1"/>
        <v>1</v>
      </c>
      <c r="H35">
        <f t="shared" si="2"/>
        <v>1.4943382849749349E-2</v>
      </c>
    </row>
    <row r="36" spans="1:8" x14ac:dyDescent="0.4">
      <c r="A36">
        <v>3</v>
      </c>
      <c r="B36">
        <v>2015</v>
      </c>
      <c r="C36" t="s">
        <v>27</v>
      </c>
      <c r="D36">
        <v>1.5605079080880209</v>
      </c>
      <c r="E36">
        <v>1.3413747544287856E-2</v>
      </c>
      <c r="F36">
        <f t="shared" si="0"/>
        <v>1</v>
      </c>
      <c r="G36">
        <f t="shared" si="1"/>
        <v>1</v>
      </c>
      <c r="H36">
        <f t="shared" si="2"/>
        <v>1.3413747544287856E-2</v>
      </c>
    </row>
    <row r="37" spans="1:8" x14ac:dyDescent="0.4">
      <c r="A37">
        <v>3</v>
      </c>
      <c r="B37">
        <v>2016</v>
      </c>
      <c r="C37" t="s">
        <v>27</v>
      </c>
      <c r="D37">
        <v>1.7654722769210991</v>
      </c>
      <c r="E37">
        <v>1.0655023576640596E-2</v>
      </c>
      <c r="F37">
        <f t="shared" si="0"/>
        <v>1</v>
      </c>
      <c r="G37">
        <f t="shared" si="1"/>
        <v>1</v>
      </c>
      <c r="H37">
        <f t="shared" si="2"/>
        <v>1.0655023576640596E-2</v>
      </c>
    </row>
    <row r="38" spans="1:8" x14ac:dyDescent="0.4">
      <c r="A38">
        <v>3</v>
      </c>
      <c r="B38">
        <v>2017</v>
      </c>
      <c r="C38" t="s">
        <v>27</v>
      </c>
      <c r="D38">
        <v>1.8258053238975325</v>
      </c>
      <c r="E38">
        <v>1.3102278315588058E-2</v>
      </c>
      <c r="F38">
        <f t="shared" si="0"/>
        <v>1</v>
      </c>
      <c r="G38">
        <f t="shared" si="1"/>
        <v>1</v>
      </c>
      <c r="H38">
        <f t="shared" si="2"/>
        <v>1.3102278315588058E-2</v>
      </c>
    </row>
    <row r="39" spans="1:8" x14ac:dyDescent="0.4">
      <c r="A39">
        <v>3</v>
      </c>
      <c r="B39">
        <v>2018</v>
      </c>
      <c r="C39" t="s">
        <v>27</v>
      </c>
      <c r="D39">
        <v>0.98203175841516877</v>
      </c>
      <c r="E39">
        <v>2.0758012871227902E-2</v>
      </c>
      <c r="F39">
        <f t="shared" si="0"/>
        <v>0</v>
      </c>
      <c r="G39">
        <f t="shared" si="1"/>
        <v>0</v>
      </c>
      <c r="H39">
        <f t="shared" si="2"/>
        <v>2.0758012871227902E-2</v>
      </c>
    </row>
    <row r="40" spans="1:8" x14ac:dyDescent="0.4">
      <c r="A40">
        <v>3</v>
      </c>
      <c r="B40">
        <v>2019</v>
      </c>
      <c r="C40" t="s">
        <v>27</v>
      </c>
      <c r="D40">
        <v>1.2953788496242038</v>
      </c>
      <c r="E40">
        <v>5.6425845651504408E-2</v>
      </c>
      <c r="F40">
        <f t="shared" si="0"/>
        <v>1</v>
      </c>
      <c r="G40">
        <f t="shared" si="1"/>
        <v>1</v>
      </c>
      <c r="H40">
        <f t="shared" si="2"/>
        <v>5.6425845651504408E-2</v>
      </c>
    </row>
    <row r="41" spans="1:8" x14ac:dyDescent="0.4">
      <c r="A41">
        <v>3</v>
      </c>
      <c r="B41">
        <v>2020</v>
      </c>
      <c r="C41" t="s">
        <v>27</v>
      </c>
      <c r="D41">
        <v>1.5562441275957519</v>
      </c>
      <c r="E41">
        <v>1.0752016403580178E-2</v>
      </c>
      <c r="F41">
        <f t="shared" si="0"/>
        <v>1</v>
      </c>
      <c r="G41">
        <f t="shared" si="1"/>
        <v>1</v>
      </c>
      <c r="H41">
        <f t="shared" si="2"/>
        <v>1.0752016403580178E-2</v>
      </c>
    </row>
    <row r="42" spans="1:8" x14ac:dyDescent="0.4">
      <c r="A42">
        <v>3</v>
      </c>
      <c r="B42">
        <v>2021</v>
      </c>
      <c r="C42" t="s">
        <v>27</v>
      </c>
      <c r="D42">
        <v>0.98057609526013167</v>
      </c>
      <c r="E42">
        <v>2.429201889564598E-2</v>
      </c>
      <c r="F42">
        <f t="shared" si="0"/>
        <v>0</v>
      </c>
      <c r="G42">
        <f t="shared" si="1"/>
        <v>0</v>
      </c>
      <c r="H42">
        <f t="shared" si="2"/>
        <v>2.429201889564598E-2</v>
      </c>
    </row>
    <row r="43" spans="1:8" x14ac:dyDescent="0.4">
      <c r="A43">
        <v>4</v>
      </c>
      <c r="B43">
        <v>2005</v>
      </c>
      <c r="C43" t="s">
        <v>28</v>
      </c>
      <c r="D43">
        <v>0.71897207901466464</v>
      </c>
      <c r="E43">
        <v>5.2827353625796705E-3</v>
      </c>
      <c r="F43">
        <f t="shared" si="0"/>
        <v>0</v>
      </c>
      <c r="G43">
        <f t="shared" si="1"/>
        <v>0</v>
      </c>
      <c r="H43">
        <f t="shared" si="2"/>
        <v>5.2827353625796705E-3</v>
      </c>
    </row>
    <row r="44" spans="1:8" x14ac:dyDescent="0.4">
      <c r="A44">
        <v>4</v>
      </c>
      <c r="B44">
        <v>2006</v>
      </c>
      <c r="C44" t="s">
        <v>28</v>
      </c>
      <c r="D44">
        <v>0.67370589658631785</v>
      </c>
      <c r="E44">
        <v>4.6377436594558751E-3</v>
      </c>
      <c r="F44">
        <f t="shared" si="0"/>
        <v>0</v>
      </c>
      <c r="G44">
        <f t="shared" si="1"/>
        <v>0</v>
      </c>
      <c r="H44">
        <f t="shared" si="2"/>
        <v>4.6377436594558751E-3</v>
      </c>
    </row>
    <row r="45" spans="1:8" x14ac:dyDescent="0.4">
      <c r="A45">
        <v>4</v>
      </c>
      <c r="B45">
        <v>2007</v>
      </c>
      <c r="C45" t="s">
        <v>28</v>
      </c>
      <c r="D45">
        <v>0.82150532842722879</v>
      </c>
      <c r="E45">
        <v>6.2681984219713346E-3</v>
      </c>
      <c r="F45">
        <f t="shared" si="0"/>
        <v>0</v>
      </c>
      <c r="G45">
        <f t="shared" si="1"/>
        <v>0</v>
      </c>
      <c r="H45">
        <f t="shared" si="2"/>
        <v>6.2681984219713346E-3</v>
      </c>
    </row>
    <row r="46" spans="1:8" x14ac:dyDescent="0.4">
      <c r="A46">
        <v>4</v>
      </c>
      <c r="B46">
        <v>2008</v>
      </c>
      <c r="C46" t="s">
        <v>28</v>
      </c>
      <c r="D46">
        <v>1.1293986035271359</v>
      </c>
      <c r="E46">
        <v>8.1905117839627135E-3</v>
      </c>
      <c r="F46">
        <f t="shared" si="0"/>
        <v>1</v>
      </c>
      <c r="G46">
        <f t="shared" si="1"/>
        <v>1</v>
      </c>
      <c r="H46">
        <f t="shared" si="2"/>
        <v>8.1905117839627135E-3</v>
      </c>
    </row>
    <row r="47" spans="1:8" x14ac:dyDescent="0.4">
      <c r="A47">
        <v>4</v>
      </c>
      <c r="B47">
        <v>2009</v>
      </c>
      <c r="C47" t="s">
        <v>28</v>
      </c>
      <c r="D47">
        <v>1.072542120740515</v>
      </c>
      <c r="E47">
        <v>9.8464359246820798E-3</v>
      </c>
      <c r="F47">
        <f t="shared" si="0"/>
        <v>1</v>
      </c>
      <c r="G47">
        <f t="shared" si="1"/>
        <v>1</v>
      </c>
      <c r="H47">
        <f t="shared" si="2"/>
        <v>9.8464359246820798E-3</v>
      </c>
    </row>
    <row r="48" spans="1:8" x14ac:dyDescent="0.4">
      <c r="A48">
        <v>4</v>
      </c>
      <c r="B48">
        <v>2010</v>
      </c>
      <c r="C48" t="s">
        <v>28</v>
      </c>
      <c r="D48">
        <v>0.98793003167766125</v>
      </c>
      <c r="E48">
        <v>6.402302161268917E-3</v>
      </c>
      <c r="F48">
        <f t="shared" si="0"/>
        <v>0</v>
      </c>
      <c r="G48">
        <f t="shared" si="1"/>
        <v>0</v>
      </c>
      <c r="H48">
        <f t="shared" si="2"/>
        <v>6.402302161268917E-3</v>
      </c>
    </row>
    <row r="49" spans="1:8" x14ac:dyDescent="0.4">
      <c r="A49">
        <v>4</v>
      </c>
      <c r="B49">
        <v>2011</v>
      </c>
      <c r="C49" t="s">
        <v>28</v>
      </c>
      <c r="D49">
        <v>1.1498838505619404</v>
      </c>
      <c r="E49">
        <v>5.9451248858302889E-3</v>
      </c>
      <c r="F49">
        <f t="shared" si="0"/>
        <v>1</v>
      </c>
      <c r="G49">
        <f t="shared" si="1"/>
        <v>1</v>
      </c>
      <c r="H49">
        <f t="shared" si="2"/>
        <v>5.9451248858302889E-3</v>
      </c>
    </row>
    <row r="50" spans="1:8" x14ac:dyDescent="0.4">
      <c r="A50">
        <v>4</v>
      </c>
      <c r="B50">
        <v>2012</v>
      </c>
      <c r="C50" t="s">
        <v>28</v>
      </c>
      <c r="D50">
        <v>1.4268719063016051</v>
      </c>
      <c r="E50">
        <v>7.7555455211136028E-3</v>
      </c>
      <c r="F50">
        <f t="shared" si="0"/>
        <v>1</v>
      </c>
      <c r="G50">
        <f t="shared" si="1"/>
        <v>1</v>
      </c>
      <c r="H50">
        <f t="shared" si="2"/>
        <v>7.7555455211136028E-3</v>
      </c>
    </row>
    <row r="51" spans="1:8" x14ac:dyDescent="0.4">
      <c r="A51">
        <v>4</v>
      </c>
      <c r="B51">
        <v>2013</v>
      </c>
      <c r="C51" t="s">
        <v>28</v>
      </c>
      <c r="D51">
        <v>1.3813261094509532</v>
      </c>
      <c r="E51">
        <v>9.3032179743625584E-3</v>
      </c>
      <c r="F51">
        <f t="shared" si="0"/>
        <v>1</v>
      </c>
      <c r="G51">
        <f t="shared" si="1"/>
        <v>1</v>
      </c>
      <c r="H51">
        <f t="shared" si="2"/>
        <v>9.3032179743625584E-3</v>
      </c>
    </row>
    <row r="52" spans="1:8" x14ac:dyDescent="0.4">
      <c r="A52">
        <v>4</v>
      </c>
      <c r="B52">
        <v>2014</v>
      </c>
      <c r="C52" t="s">
        <v>28</v>
      </c>
      <c r="D52">
        <v>1.3517530791080907</v>
      </c>
      <c r="E52">
        <v>8.0990170473791406E-3</v>
      </c>
      <c r="F52">
        <f t="shared" si="0"/>
        <v>1</v>
      </c>
      <c r="G52">
        <f t="shared" si="1"/>
        <v>1</v>
      </c>
      <c r="H52">
        <f t="shared" si="2"/>
        <v>8.0990170473791406E-3</v>
      </c>
    </row>
    <row r="53" spans="1:8" x14ac:dyDescent="0.4">
      <c r="A53">
        <v>4</v>
      </c>
      <c r="B53">
        <v>2015</v>
      </c>
      <c r="C53" t="s">
        <v>28</v>
      </c>
      <c r="D53">
        <v>1.2281628909244628</v>
      </c>
      <c r="E53">
        <v>7.3958985273585983E-3</v>
      </c>
      <c r="F53">
        <f t="shared" si="0"/>
        <v>1</v>
      </c>
      <c r="G53">
        <f t="shared" si="1"/>
        <v>1</v>
      </c>
      <c r="H53">
        <f t="shared" si="2"/>
        <v>7.3958985273585983E-3</v>
      </c>
    </row>
    <row r="54" spans="1:8" x14ac:dyDescent="0.4">
      <c r="A54">
        <v>4</v>
      </c>
      <c r="B54">
        <v>2016</v>
      </c>
      <c r="C54" t="s">
        <v>28</v>
      </c>
      <c r="D54">
        <v>1.2495086814816212</v>
      </c>
      <c r="E54">
        <v>6.4491402685992877E-3</v>
      </c>
      <c r="F54">
        <f t="shared" si="0"/>
        <v>1</v>
      </c>
      <c r="G54">
        <f t="shared" si="1"/>
        <v>1</v>
      </c>
      <c r="H54">
        <f t="shared" si="2"/>
        <v>6.4491402685992877E-3</v>
      </c>
    </row>
    <row r="55" spans="1:8" x14ac:dyDescent="0.4">
      <c r="A55">
        <v>4</v>
      </c>
      <c r="B55">
        <v>2017</v>
      </c>
      <c r="C55" t="s">
        <v>28</v>
      </c>
      <c r="D55">
        <v>1.3988243312486952</v>
      </c>
      <c r="E55">
        <v>8.517088635845823E-3</v>
      </c>
      <c r="F55">
        <f t="shared" si="0"/>
        <v>1</v>
      </c>
      <c r="G55">
        <f t="shared" si="1"/>
        <v>1</v>
      </c>
      <c r="H55">
        <f t="shared" si="2"/>
        <v>8.517088635845823E-3</v>
      </c>
    </row>
    <row r="56" spans="1:8" x14ac:dyDescent="0.4">
      <c r="A56">
        <v>4</v>
      </c>
      <c r="B56">
        <v>2018</v>
      </c>
      <c r="C56" t="s">
        <v>28</v>
      </c>
      <c r="D56">
        <v>3.2505790940434021</v>
      </c>
      <c r="E56">
        <v>1.096264003123529E-2</v>
      </c>
      <c r="F56">
        <f t="shared" si="0"/>
        <v>3</v>
      </c>
      <c r="G56">
        <f t="shared" si="1"/>
        <v>3</v>
      </c>
      <c r="H56">
        <f t="shared" si="2"/>
        <v>1.096264003123529E-2</v>
      </c>
    </row>
    <row r="57" spans="1:8" x14ac:dyDescent="0.4">
      <c r="A57">
        <v>4</v>
      </c>
      <c r="B57">
        <v>2019</v>
      </c>
      <c r="C57" t="s">
        <v>28</v>
      </c>
      <c r="D57">
        <v>2.8122438465007193</v>
      </c>
      <c r="E57">
        <v>1.8938300678441503E-2</v>
      </c>
      <c r="F57">
        <f t="shared" si="0"/>
        <v>2</v>
      </c>
      <c r="G57">
        <f t="shared" si="1"/>
        <v>2</v>
      </c>
      <c r="H57">
        <f t="shared" si="2"/>
        <v>1.8938300678441503E-2</v>
      </c>
    </row>
    <row r="58" spans="1:8" x14ac:dyDescent="0.4">
      <c r="A58">
        <v>4</v>
      </c>
      <c r="B58">
        <v>2020</v>
      </c>
      <c r="C58" t="s">
        <v>28</v>
      </c>
      <c r="D58">
        <v>3.3717196977135573</v>
      </c>
      <c r="E58">
        <v>0.28810338160090665</v>
      </c>
      <c r="F58">
        <f t="shared" si="0"/>
        <v>3</v>
      </c>
      <c r="G58">
        <f t="shared" si="1"/>
        <v>3</v>
      </c>
      <c r="H58">
        <f t="shared" si="2"/>
        <v>0.28810338160090665</v>
      </c>
    </row>
    <row r="59" spans="1:8" x14ac:dyDescent="0.4">
      <c r="A59">
        <v>4</v>
      </c>
      <c r="B59">
        <v>2021</v>
      </c>
      <c r="C59" t="s">
        <v>28</v>
      </c>
      <c r="D59">
        <v>3.6083441884996468</v>
      </c>
      <c r="E59">
        <v>0.11716103024822504</v>
      </c>
      <c r="F59">
        <f t="shared" si="0"/>
        <v>3</v>
      </c>
      <c r="G59">
        <f t="shared" si="1"/>
        <v>3</v>
      </c>
      <c r="H59">
        <f t="shared" si="2"/>
        <v>0.11716103024822504</v>
      </c>
    </row>
    <row r="60" spans="1:8" x14ac:dyDescent="0.4">
      <c r="A60">
        <v>4</v>
      </c>
      <c r="B60">
        <v>2022</v>
      </c>
      <c r="C60" t="s">
        <v>28</v>
      </c>
      <c r="D60">
        <v>3.0144722959620553</v>
      </c>
      <c r="E60">
        <v>5.3479496726983621E-2</v>
      </c>
      <c r="F60">
        <f t="shared" si="0"/>
        <v>3</v>
      </c>
      <c r="G60">
        <f t="shared" si="1"/>
        <v>3</v>
      </c>
      <c r="H60">
        <f t="shared" si="2"/>
        <v>5.3479496726983621E-2</v>
      </c>
    </row>
    <row r="61" spans="1:8" x14ac:dyDescent="0.4">
      <c r="A61">
        <v>4</v>
      </c>
      <c r="B61">
        <v>2023</v>
      </c>
      <c r="C61" t="s">
        <v>28</v>
      </c>
      <c r="D61">
        <v>2.6066364760731568</v>
      </c>
      <c r="E61">
        <v>2.2925299760790357E-2</v>
      </c>
      <c r="F61">
        <f t="shared" si="0"/>
        <v>2</v>
      </c>
      <c r="G61">
        <f t="shared" si="1"/>
        <v>2</v>
      </c>
      <c r="H61">
        <f t="shared" si="2"/>
        <v>2.2925299760790357E-2</v>
      </c>
    </row>
    <row r="62" spans="1:8" ht="27" x14ac:dyDescent="0.4">
      <c r="A62">
        <v>5</v>
      </c>
      <c r="B62">
        <v>2021</v>
      </c>
      <c r="C62" t="s">
        <v>29</v>
      </c>
      <c r="D62">
        <v>3.0773713872413242</v>
      </c>
      <c r="E62">
        <v>0.14374371474224251</v>
      </c>
      <c r="F62">
        <f t="shared" si="0"/>
        <v>3</v>
      </c>
      <c r="G62">
        <f t="shared" si="1"/>
        <v>3</v>
      </c>
      <c r="H62">
        <f t="shared" si="2"/>
        <v>0.14374371474224251</v>
      </c>
    </row>
    <row r="63" spans="1:8" ht="27" x14ac:dyDescent="0.4">
      <c r="A63">
        <v>5</v>
      </c>
      <c r="B63">
        <v>2022</v>
      </c>
      <c r="C63" t="s">
        <v>29</v>
      </c>
      <c r="D63">
        <v>1.2438164557172648</v>
      </c>
      <c r="E63">
        <v>0.16783768827688395</v>
      </c>
      <c r="F63">
        <f t="shared" si="0"/>
        <v>1</v>
      </c>
      <c r="G63">
        <f t="shared" si="1"/>
        <v>1</v>
      </c>
      <c r="H63">
        <f t="shared" si="2"/>
        <v>0.16783768827688395</v>
      </c>
    </row>
    <row r="64" spans="1:8" ht="27" x14ac:dyDescent="0.4">
      <c r="A64">
        <v>5</v>
      </c>
      <c r="B64">
        <v>2023</v>
      </c>
      <c r="C64" t="s">
        <v>29</v>
      </c>
      <c r="D64">
        <v>2.206141415372918</v>
      </c>
      <c r="E64">
        <v>8.901893189838174E-3</v>
      </c>
      <c r="F64">
        <f t="shared" si="0"/>
        <v>2</v>
      </c>
      <c r="G64">
        <f t="shared" si="1"/>
        <v>2</v>
      </c>
      <c r="H64">
        <f t="shared" si="2"/>
        <v>8.901893189838174E-3</v>
      </c>
    </row>
    <row r="65" spans="1:8" x14ac:dyDescent="0.4">
      <c r="A65">
        <v>6</v>
      </c>
      <c r="B65">
        <v>2006</v>
      </c>
      <c r="C65" t="s">
        <v>30</v>
      </c>
      <c r="D65">
        <v>3.3246646292818554</v>
      </c>
      <c r="E65">
        <v>1.2553337234919174E-3</v>
      </c>
      <c r="F65">
        <f t="shared" si="0"/>
        <v>3</v>
      </c>
      <c r="G65">
        <f t="shared" si="1"/>
        <v>3</v>
      </c>
      <c r="H65">
        <f t="shared" si="2"/>
        <v>1.2553337234919174E-3</v>
      </c>
    </row>
    <row r="66" spans="1:8" x14ac:dyDescent="0.4">
      <c r="A66">
        <v>6</v>
      </c>
      <c r="B66">
        <v>2007</v>
      </c>
      <c r="C66" t="s">
        <v>30</v>
      </c>
      <c r="D66">
        <v>3.9750358395780809</v>
      </c>
      <c r="E66">
        <v>1.2630695436879221E-3</v>
      </c>
      <c r="F66">
        <f t="shared" si="0"/>
        <v>3</v>
      </c>
      <c r="G66">
        <f t="shared" si="1"/>
        <v>3</v>
      </c>
      <c r="H66">
        <f t="shared" si="2"/>
        <v>1.2630695436879221E-3</v>
      </c>
    </row>
    <row r="67" spans="1:8" x14ac:dyDescent="0.4">
      <c r="A67">
        <v>6</v>
      </c>
      <c r="B67">
        <v>2008</v>
      </c>
      <c r="C67" t="s">
        <v>30</v>
      </c>
      <c r="D67">
        <v>3.4806052747782537</v>
      </c>
      <c r="E67">
        <v>4.2692614059995533E-3</v>
      </c>
      <c r="F67">
        <f t="shared" ref="F67:F130" si="5">VLOOKUP(D67,$O$2:$O$17,1,TRUE)</f>
        <v>3</v>
      </c>
      <c r="G67">
        <f t="shared" ref="G67:G130" si="6">VLOOKUP(F67,$O$2:$P$17,2,FALSE)</f>
        <v>3</v>
      </c>
      <c r="H67">
        <f t="shared" ref="H67:H130" si="7">E67</f>
        <v>4.2692614059995533E-3</v>
      </c>
    </row>
    <row r="68" spans="1:8" x14ac:dyDescent="0.4">
      <c r="A68">
        <v>6</v>
      </c>
      <c r="B68">
        <v>2009</v>
      </c>
      <c r="C68" t="s">
        <v>30</v>
      </c>
      <c r="D68">
        <v>3.9662983453685992</v>
      </c>
      <c r="E68">
        <v>5.2147634937854907E-3</v>
      </c>
      <c r="F68">
        <f t="shared" si="5"/>
        <v>3</v>
      </c>
      <c r="G68">
        <f t="shared" si="6"/>
        <v>3</v>
      </c>
      <c r="H68">
        <f t="shared" si="7"/>
        <v>5.2147634937854907E-3</v>
      </c>
    </row>
    <row r="69" spans="1:8" ht="27" x14ac:dyDescent="0.4">
      <c r="A69">
        <v>6</v>
      </c>
      <c r="B69">
        <v>2010</v>
      </c>
      <c r="C69" t="s">
        <v>30</v>
      </c>
      <c r="D69">
        <v>27.097857356062686</v>
      </c>
      <c r="E69">
        <v>2.8813293824047344E-3</v>
      </c>
      <c r="F69">
        <f t="shared" si="5"/>
        <v>15</v>
      </c>
      <c r="G69" t="str">
        <f t="shared" si="6"/>
        <v xml:space="preserve"> 15 and above</v>
      </c>
      <c r="H69">
        <f t="shared" si="7"/>
        <v>2.8813293824047344E-3</v>
      </c>
    </row>
    <row r="70" spans="1:8" x14ac:dyDescent="0.4">
      <c r="A70">
        <v>6</v>
      </c>
      <c r="B70">
        <v>2011</v>
      </c>
      <c r="C70" t="s">
        <v>30</v>
      </c>
      <c r="D70">
        <v>6.1424436995828007</v>
      </c>
      <c r="E70">
        <v>1.9828285065778169E-3</v>
      </c>
      <c r="F70">
        <f t="shared" si="5"/>
        <v>6</v>
      </c>
      <c r="G70" t="str">
        <f t="shared" si="6"/>
        <v xml:space="preserve"> 5-6</v>
      </c>
      <c r="H70">
        <f t="shared" si="7"/>
        <v>1.9828285065778169E-3</v>
      </c>
    </row>
    <row r="71" spans="1:8" x14ac:dyDescent="0.4">
      <c r="A71">
        <v>6</v>
      </c>
      <c r="B71">
        <v>2012</v>
      </c>
      <c r="C71" t="s">
        <v>30</v>
      </c>
      <c r="D71">
        <v>4.8773187586803042</v>
      </c>
      <c r="E71">
        <v>2.3526970549934789E-3</v>
      </c>
      <c r="F71">
        <f t="shared" si="5"/>
        <v>4</v>
      </c>
      <c r="G71">
        <f t="shared" si="6"/>
        <v>4</v>
      </c>
      <c r="H71">
        <f t="shared" si="7"/>
        <v>2.3526970549934789E-3</v>
      </c>
    </row>
    <row r="72" spans="1:8" x14ac:dyDescent="0.4">
      <c r="A72">
        <v>6</v>
      </c>
      <c r="B72">
        <v>2013</v>
      </c>
      <c r="C72" t="s">
        <v>30</v>
      </c>
      <c r="D72">
        <v>3.7746295266856089</v>
      </c>
      <c r="E72">
        <v>1.602254856276412E-3</v>
      </c>
      <c r="F72">
        <f t="shared" si="5"/>
        <v>3</v>
      </c>
      <c r="G72">
        <f t="shared" si="6"/>
        <v>3</v>
      </c>
      <c r="H72">
        <f t="shared" si="7"/>
        <v>1.602254856276412E-3</v>
      </c>
    </row>
    <row r="73" spans="1:8" x14ac:dyDescent="0.4">
      <c r="A73">
        <v>6</v>
      </c>
      <c r="B73">
        <v>2014</v>
      </c>
      <c r="C73" t="s">
        <v>30</v>
      </c>
      <c r="D73">
        <v>4.3943900729042058</v>
      </c>
      <c r="E73">
        <v>1.0450997560173684E-3</v>
      </c>
      <c r="F73">
        <f t="shared" si="5"/>
        <v>4</v>
      </c>
      <c r="G73">
        <f t="shared" si="6"/>
        <v>4</v>
      </c>
      <c r="H73">
        <f t="shared" si="7"/>
        <v>1.0450997560173684E-3</v>
      </c>
    </row>
    <row r="74" spans="1:8" x14ac:dyDescent="0.4">
      <c r="A74">
        <v>6</v>
      </c>
      <c r="B74">
        <v>2015</v>
      </c>
      <c r="C74" t="s">
        <v>30</v>
      </c>
      <c r="D74">
        <v>3.1356732768275339</v>
      </c>
      <c r="E74">
        <v>1.2102680860120931E-3</v>
      </c>
      <c r="F74">
        <f t="shared" si="5"/>
        <v>3</v>
      </c>
      <c r="G74">
        <f t="shared" si="6"/>
        <v>3</v>
      </c>
      <c r="H74">
        <f t="shared" si="7"/>
        <v>1.2102680860120931E-3</v>
      </c>
    </row>
    <row r="75" spans="1:8" x14ac:dyDescent="0.4">
      <c r="A75">
        <v>6</v>
      </c>
      <c r="B75">
        <v>2016</v>
      </c>
      <c r="C75" t="s">
        <v>30</v>
      </c>
      <c r="D75">
        <v>9.6790446249827475</v>
      </c>
      <c r="E75">
        <v>1.420793205274725E-3</v>
      </c>
      <c r="F75">
        <f t="shared" si="5"/>
        <v>9</v>
      </c>
      <c r="G75" t="str">
        <f t="shared" si="6"/>
        <v xml:space="preserve"> 7-10</v>
      </c>
      <c r="H75">
        <f t="shared" si="7"/>
        <v>1.420793205274725E-3</v>
      </c>
    </row>
    <row r="76" spans="1:8" x14ac:dyDescent="0.4">
      <c r="A76">
        <v>6</v>
      </c>
      <c r="B76">
        <v>2017</v>
      </c>
      <c r="C76" t="s">
        <v>30</v>
      </c>
      <c r="D76">
        <v>4.94404692307545</v>
      </c>
      <c r="E76">
        <v>1.0530702384691823E-3</v>
      </c>
      <c r="F76">
        <f t="shared" si="5"/>
        <v>4</v>
      </c>
      <c r="G76">
        <f t="shared" si="6"/>
        <v>4</v>
      </c>
      <c r="H76">
        <f t="shared" si="7"/>
        <v>1.0530702384691823E-3</v>
      </c>
    </row>
    <row r="77" spans="1:8" x14ac:dyDescent="0.4">
      <c r="A77">
        <v>6</v>
      </c>
      <c r="B77">
        <v>2018</v>
      </c>
      <c r="C77" t="s">
        <v>30</v>
      </c>
      <c r="D77">
        <v>3.7855949249980982</v>
      </c>
      <c r="E77">
        <v>8.5135234400099153E-4</v>
      </c>
      <c r="F77">
        <f t="shared" si="5"/>
        <v>3</v>
      </c>
      <c r="G77">
        <f t="shared" si="6"/>
        <v>3</v>
      </c>
      <c r="H77">
        <f t="shared" si="7"/>
        <v>8.5135234400099153E-4</v>
      </c>
    </row>
    <row r="78" spans="1:8" x14ac:dyDescent="0.4">
      <c r="A78">
        <v>6</v>
      </c>
      <c r="B78">
        <v>2019</v>
      </c>
      <c r="C78" t="s">
        <v>30</v>
      </c>
      <c r="D78">
        <v>5.667960836995209</v>
      </c>
      <c r="E78">
        <v>9.8447923616100494E-4</v>
      </c>
      <c r="F78">
        <f t="shared" si="5"/>
        <v>5</v>
      </c>
      <c r="G78" t="str">
        <f t="shared" si="6"/>
        <v xml:space="preserve"> 5-6</v>
      </c>
      <c r="H78">
        <f t="shared" si="7"/>
        <v>9.8447923616100494E-4</v>
      </c>
    </row>
    <row r="79" spans="1:8" ht="27" x14ac:dyDescent="0.4">
      <c r="A79">
        <v>6</v>
      </c>
      <c r="B79">
        <v>2020</v>
      </c>
      <c r="C79" t="s">
        <v>30</v>
      </c>
      <c r="D79">
        <v>15.78283805833221</v>
      </c>
      <c r="E79">
        <v>2.6402644474774694E-3</v>
      </c>
      <c r="F79">
        <f t="shared" si="5"/>
        <v>15</v>
      </c>
      <c r="G79" t="str">
        <f t="shared" si="6"/>
        <v xml:space="preserve"> 15 and above</v>
      </c>
      <c r="H79">
        <f t="shared" si="7"/>
        <v>2.6402644474774694E-3</v>
      </c>
    </row>
    <row r="80" spans="1:8" x14ac:dyDescent="0.4">
      <c r="A80">
        <v>6</v>
      </c>
      <c r="B80">
        <v>2021</v>
      </c>
      <c r="C80" t="s">
        <v>30</v>
      </c>
      <c r="D80">
        <v>4.2196270901102038</v>
      </c>
      <c r="E80">
        <v>-2.3967837198339263E-4</v>
      </c>
      <c r="F80">
        <f t="shared" si="5"/>
        <v>4</v>
      </c>
      <c r="G80">
        <f t="shared" si="6"/>
        <v>4</v>
      </c>
      <c r="H80">
        <f t="shared" si="7"/>
        <v>-2.3967837198339263E-4</v>
      </c>
    </row>
    <row r="81" spans="1:8" x14ac:dyDescent="0.4">
      <c r="A81">
        <v>6</v>
      </c>
      <c r="B81">
        <v>2022</v>
      </c>
      <c r="C81" t="s">
        <v>30</v>
      </c>
      <c r="D81">
        <v>3.4826920222104354</v>
      </c>
      <c r="E81">
        <v>1.4042038678583062E-4</v>
      </c>
      <c r="F81">
        <f t="shared" si="5"/>
        <v>3</v>
      </c>
      <c r="G81">
        <f t="shared" si="6"/>
        <v>3</v>
      </c>
      <c r="H81">
        <f t="shared" si="7"/>
        <v>1.4042038678583062E-4</v>
      </c>
    </row>
    <row r="82" spans="1:8" x14ac:dyDescent="0.4">
      <c r="A82">
        <v>6</v>
      </c>
      <c r="B82">
        <v>2023</v>
      </c>
      <c r="C82" t="s">
        <v>30</v>
      </c>
      <c r="D82">
        <v>11.024301657012611</v>
      </c>
      <c r="E82">
        <v>6.0458204243470938E-4</v>
      </c>
      <c r="F82">
        <f t="shared" si="5"/>
        <v>11</v>
      </c>
      <c r="G82" t="str">
        <f t="shared" si="6"/>
        <v xml:space="preserve"> 11-14</v>
      </c>
      <c r="H82">
        <f t="shared" si="7"/>
        <v>6.0458204243470938E-4</v>
      </c>
    </row>
    <row r="83" spans="1:8" ht="27" x14ac:dyDescent="0.4">
      <c r="A83">
        <v>7</v>
      </c>
      <c r="B83">
        <v>2022</v>
      </c>
      <c r="C83" t="s">
        <v>31</v>
      </c>
      <c r="D83">
        <v>2.2188546027268483</v>
      </c>
      <c r="E83">
        <v>4.076165371857475E-3</v>
      </c>
      <c r="F83">
        <f t="shared" si="5"/>
        <v>2</v>
      </c>
      <c r="G83">
        <f t="shared" si="6"/>
        <v>2</v>
      </c>
      <c r="H83">
        <f t="shared" si="7"/>
        <v>4.076165371857475E-3</v>
      </c>
    </row>
    <row r="84" spans="1:8" ht="27" x14ac:dyDescent="0.4">
      <c r="A84">
        <v>7</v>
      </c>
      <c r="B84">
        <v>2023</v>
      </c>
      <c r="C84" t="s">
        <v>31</v>
      </c>
      <c r="D84">
        <v>2.5149898539138897</v>
      </c>
      <c r="E84">
        <v>5.1593876872947572E-3</v>
      </c>
      <c r="F84">
        <f t="shared" si="5"/>
        <v>2</v>
      </c>
      <c r="G84">
        <f t="shared" si="6"/>
        <v>2</v>
      </c>
      <c r="H84">
        <f t="shared" si="7"/>
        <v>5.1593876872947572E-3</v>
      </c>
    </row>
    <row r="85" spans="1:8" ht="27" x14ac:dyDescent="0.4">
      <c r="A85">
        <v>8</v>
      </c>
      <c r="B85">
        <v>2011</v>
      </c>
      <c r="C85" t="s">
        <v>32</v>
      </c>
      <c r="D85">
        <v>4.5873424462985977</v>
      </c>
      <c r="E85">
        <v>5.9139472204448066E-3</v>
      </c>
      <c r="F85">
        <f t="shared" si="5"/>
        <v>4</v>
      </c>
      <c r="G85">
        <f t="shared" si="6"/>
        <v>4</v>
      </c>
      <c r="H85">
        <f t="shared" si="7"/>
        <v>5.9139472204448066E-3</v>
      </c>
    </row>
    <row r="86" spans="1:8" ht="27" x14ac:dyDescent="0.4">
      <c r="A86">
        <v>8</v>
      </c>
      <c r="B86">
        <v>2012</v>
      </c>
      <c r="C86" t="s">
        <v>32</v>
      </c>
      <c r="D86">
        <v>5.924235508900046</v>
      </c>
      <c r="E86">
        <v>1.2642587841082424E-2</v>
      </c>
      <c r="F86">
        <f t="shared" si="5"/>
        <v>5</v>
      </c>
      <c r="G86" t="str">
        <f t="shared" si="6"/>
        <v xml:space="preserve"> 5-6</v>
      </c>
      <c r="H86">
        <f t="shared" si="7"/>
        <v>1.2642587841082424E-2</v>
      </c>
    </row>
    <row r="87" spans="1:8" ht="27" x14ac:dyDescent="0.4">
      <c r="A87">
        <v>8</v>
      </c>
      <c r="B87">
        <v>2013</v>
      </c>
      <c r="C87" t="s">
        <v>32</v>
      </c>
      <c r="D87">
        <v>6.4166961443226036</v>
      </c>
      <c r="E87">
        <v>5.9543548863163626E-3</v>
      </c>
      <c r="F87">
        <f t="shared" si="5"/>
        <v>6</v>
      </c>
      <c r="G87" t="str">
        <f t="shared" si="6"/>
        <v xml:space="preserve"> 5-6</v>
      </c>
      <c r="H87">
        <f t="shared" si="7"/>
        <v>5.9543548863163626E-3</v>
      </c>
    </row>
    <row r="88" spans="1:8" ht="27" x14ac:dyDescent="0.4">
      <c r="A88">
        <v>8</v>
      </c>
      <c r="B88">
        <v>2014</v>
      </c>
      <c r="C88" t="s">
        <v>32</v>
      </c>
      <c r="D88">
        <v>6.210768479947296</v>
      </c>
      <c r="E88">
        <v>9.5299893134986168E-3</v>
      </c>
      <c r="F88">
        <f t="shared" si="5"/>
        <v>6</v>
      </c>
      <c r="G88" t="str">
        <f t="shared" si="6"/>
        <v xml:space="preserve"> 5-6</v>
      </c>
      <c r="H88">
        <f t="shared" si="7"/>
        <v>9.5299893134986168E-3</v>
      </c>
    </row>
    <row r="89" spans="1:8" ht="27" x14ac:dyDescent="0.4">
      <c r="A89">
        <v>8</v>
      </c>
      <c r="B89">
        <v>2015</v>
      </c>
      <c r="C89" t="s">
        <v>32</v>
      </c>
      <c r="D89">
        <v>5.9267032129720878</v>
      </c>
      <c r="E89">
        <v>7.6915111920026948E-3</v>
      </c>
      <c r="F89">
        <f t="shared" si="5"/>
        <v>5</v>
      </c>
      <c r="G89" t="str">
        <f t="shared" si="6"/>
        <v xml:space="preserve"> 5-6</v>
      </c>
      <c r="H89">
        <f t="shared" si="7"/>
        <v>7.6915111920026948E-3</v>
      </c>
    </row>
    <row r="90" spans="1:8" ht="27" x14ac:dyDescent="0.4">
      <c r="A90">
        <v>8</v>
      </c>
      <c r="B90">
        <v>2016</v>
      </c>
      <c r="C90" t="s">
        <v>32</v>
      </c>
      <c r="D90">
        <v>5.9085734619184196</v>
      </c>
      <c r="E90">
        <v>6.4302309821662332E-3</v>
      </c>
      <c r="F90">
        <f t="shared" si="5"/>
        <v>5</v>
      </c>
      <c r="G90" t="str">
        <f t="shared" si="6"/>
        <v xml:space="preserve"> 5-6</v>
      </c>
      <c r="H90">
        <f t="shared" si="7"/>
        <v>6.4302309821662332E-3</v>
      </c>
    </row>
    <row r="91" spans="1:8" ht="27" x14ac:dyDescent="0.4">
      <c r="A91">
        <v>8</v>
      </c>
      <c r="B91">
        <v>2017</v>
      </c>
      <c r="C91" t="s">
        <v>32</v>
      </c>
      <c r="D91">
        <v>5.0705817674382185</v>
      </c>
      <c r="E91">
        <v>5.853214503266653E-3</v>
      </c>
      <c r="F91">
        <f t="shared" si="5"/>
        <v>5</v>
      </c>
      <c r="G91" t="str">
        <f t="shared" si="6"/>
        <v xml:space="preserve"> 5-6</v>
      </c>
      <c r="H91">
        <f t="shared" si="7"/>
        <v>5.853214503266653E-3</v>
      </c>
    </row>
    <row r="92" spans="1:8" ht="27" x14ac:dyDescent="0.4">
      <c r="A92">
        <v>8</v>
      </c>
      <c r="B92">
        <v>2018</v>
      </c>
      <c r="C92" t="s">
        <v>32</v>
      </c>
      <c r="D92">
        <v>6.7379513817183776</v>
      </c>
      <c r="E92">
        <v>1.0494728364758236E-2</v>
      </c>
      <c r="F92">
        <f t="shared" si="5"/>
        <v>6</v>
      </c>
      <c r="G92" t="str">
        <f t="shared" si="6"/>
        <v xml:space="preserve"> 5-6</v>
      </c>
      <c r="H92">
        <f t="shared" si="7"/>
        <v>1.0494728364758236E-2</v>
      </c>
    </row>
    <row r="93" spans="1:8" ht="27" x14ac:dyDescent="0.4">
      <c r="A93">
        <v>8</v>
      </c>
      <c r="B93">
        <v>2019</v>
      </c>
      <c r="C93" t="s">
        <v>32</v>
      </c>
      <c r="D93">
        <v>7.182417661840435</v>
      </c>
      <c r="E93">
        <v>7.3625836180232357E-3</v>
      </c>
      <c r="F93">
        <f t="shared" si="5"/>
        <v>7</v>
      </c>
      <c r="G93" t="str">
        <f t="shared" si="6"/>
        <v xml:space="preserve"> 7-10</v>
      </c>
      <c r="H93">
        <f t="shared" si="7"/>
        <v>7.3625836180232357E-3</v>
      </c>
    </row>
    <row r="94" spans="1:8" ht="27" x14ac:dyDescent="0.4">
      <c r="A94">
        <v>8</v>
      </c>
      <c r="B94">
        <v>2020</v>
      </c>
      <c r="C94" t="s">
        <v>32</v>
      </c>
      <c r="D94">
        <v>6.9273676360699437</v>
      </c>
      <c r="E94">
        <v>7.1573026966358566E-3</v>
      </c>
      <c r="F94">
        <f t="shared" si="5"/>
        <v>6</v>
      </c>
      <c r="G94" t="str">
        <f t="shared" si="6"/>
        <v xml:space="preserve"> 5-6</v>
      </c>
      <c r="H94">
        <f t="shared" si="7"/>
        <v>7.1573026966358566E-3</v>
      </c>
    </row>
    <row r="95" spans="1:8" ht="27" x14ac:dyDescent="0.4">
      <c r="A95">
        <v>8</v>
      </c>
      <c r="B95">
        <v>2021</v>
      </c>
      <c r="C95" t="s">
        <v>32</v>
      </c>
      <c r="D95">
        <v>5.7703498345102719</v>
      </c>
      <c r="E95">
        <v>7.9097667902577797E-3</v>
      </c>
      <c r="F95">
        <f t="shared" si="5"/>
        <v>5</v>
      </c>
      <c r="G95" t="str">
        <f t="shared" si="6"/>
        <v xml:space="preserve"> 5-6</v>
      </c>
      <c r="H95">
        <f t="shared" si="7"/>
        <v>7.9097667902577797E-3</v>
      </c>
    </row>
    <row r="96" spans="1:8" ht="27" x14ac:dyDescent="0.4">
      <c r="A96">
        <v>8</v>
      </c>
      <c r="B96">
        <v>2022</v>
      </c>
      <c r="C96" t="s">
        <v>32</v>
      </c>
      <c r="D96">
        <v>4.8072363793739976</v>
      </c>
      <c r="E96">
        <v>4.8837526000462123E-3</v>
      </c>
      <c r="F96">
        <f t="shared" si="5"/>
        <v>4</v>
      </c>
      <c r="G96">
        <f t="shared" si="6"/>
        <v>4</v>
      </c>
      <c r="H96">
        <f t="shared" si="7"/>
        <v>4.8837526000462123E-3</v>
      </c>
    </row>
    <row r="97" spans="1:8" ht="27" x14ac:dyDescent="0.4">
      <c r="A97">
        <v>8</v>
      </c>
      <c r="B97">
        <v>2023</v>
      </c>
      <c r="C97" t="s">
        <v>32</v>
      </c>
      <c r="D97">
        <v>6.335689562354367</v>
      </c>
      <c r="E97">
        <v>5.4167005929085235E-3</v>
      </c>
      <c r="F97">
        <f t="shared" si="5"/>
        <v>6</v>
      </c>
      <c r="G97" t="str">
        <f t="shared" si="6"/>
        <v xml:space="preserve"> 5-6</v>
      </c>
      <c r="H97">
        <f t="shared" si="7"/>
        <v>5.4167005929085235E-3</v>
      </c>
    </row>
    <row r="98" spans="1:8" x14ac:dyDescent="0.4">
      <c r="A98">
        <v>9</v>
      </c>
      <c r="B98">
        <v>2016</v>
      </c>
      <c r="C98" t="s">
        <v>33</v>
      </c>
      <c r="D98">
        <v>2.6629112812544249</v>
      </c>
      <c r="E98">
        <v>2.2263340256217707E-3</v>
      </c>
      <c r="F98">
        <f t="shared" si="5"/>
        <v>2</v>
      </c>
      <c r="G98">
        <f t="shared" si="6"/>
        <v>2</v>
      </c>
      <c r="H98">
        <f t="shared" si="7"/>
        <v>2.2263340256217707E-3</v>
      </c>
    </row>
    <row r="99" spans="1:8" x14ac:dyDescent="0.4">
      <c r="A99">
        <v>9</v>
      </c>
      <c r="B99">
        <v>2017</v>
      </c>
      <c r="C99" t="s">
        <v>33</v>
      </c>
      <c r="D99">
        <v>2.6629277610764812</v>
      </c>
      <c r="E99">
        <v>1.7291211823647296E-3</v>
      </c>
      <c r="F99">
        <f t="shared" si="5"/>
        <v>2</v>
      </c>
      <c r="G99">
        <f t="shared" si="6"/>
        <v>2</v>
      </c>
      <c r="H99">
        <f t="shared" si="7"/>
        <v>1.7291211823647296E-3</v>
      </c>
    </row>
    <row r="100" spans="1:8" x14ac:dyDescent="0.4">
      <c r="A100">
        <v>9</v>
      </c>
      <c r="B100">
        <v>2018</v>
      </c>
      <c r="C100" t="s">
        <v>33</v>
      </c>
      <c r="D100">
        <v>2.385957129295758</v>
      </c>
      <c r="E100">
        <v>2.8989884300401215E-2</v>
      </c>
      <c r="F100">
        <f t="shared" si="5"/>
        <v>2</v>
      </c>
      <c r="G100">
        <f t="shared" si="6"/>
        <v>2</v>
      </c>
      <c r="H100">
        <f t="shared" si="7"/>
        <v>2.8989884300401215E-2</v>
      </c>
    </row>
    <row r="101" spans="1:8" x14ac:dyDescent="0.4">
      <c r="A101">
        <v>9</v>
      </c>
      <c r="B101">
        <v>2019</v>
      </c>
      <c r="C101" t="s">
        <v>33</v>
      </c>
      <c r="D101">
        <v>2.2838762572061873</v>
      </c>
      <c r="E101">
        <v>4.3215465979627255E-4</v>
      </c>
      <c r="F101">
        <f t="shared" si="5"/>
        <v>2</v>
      </c>
      <c r="G101">
        <f t="shared" si="6"/>
        <v>2</v>
      </c>
      <c r="H101">
        <f t="shared" si="7"/>
        <v>4.3215465979627255E-4</v>
      </c>
    </row>
    <row r="102" spans="1:8" x14ac:dyDescent="0.4">
      <c r="A102">
        <v>9</v>
      </c>
      <c r="B102">
        <v>2020</v>
      </c>
      <c r="C102" t="s">
        <v>33</v>
      </c>
      <c r="D102">
        <v>2.5863193979377659</v>
      </c>
      <c r="E102">
        <v>7.9565808261287223E-3</v>
      </c>
      <c r="F102">
        <f t="shared" si="5"/>
        <v>2</v>
      </c>
      <c r="G102">
        <f t="shared" si="6"/>
        <v>2</v>
      </c>
      <c r="H102">
        <f t="shared" si="7"/>
        <v>7.9565808261287223E-3</v>
      </c>
    </row>
    <row r="103" spans="1:8" x14ac:dyDescent="0.4">
      <c r="A103">
        <v>9</v>
      </c>
      <c r="B103">
        <v>2021</v>
      </c>
      <c r="C103" t="s">
        <v>33</v>
      </c>
      <c r="D103">
        <v>2.118332471208344</v>
      </c>
      <c r="E103">
        <v>9.5243752592560037E-4</v>
      </c>
      <c r="F103">
        <f t="shared" si="5"/>
        <v>2</v>
      </c>
      <c r="G103">
        <f t="shared" si="6"/>
        <v>2</v>
      </c>
      <c r="H103">
        <f t="shared" si="7"/>
        <v>9.5243752592560037E-4</v>
      </c>
    </row>
    <row r="104" spans="1:8" x14ac:dyDescent="0.4">
      <c r="A104">
        <v>9</v>
      </c>
      <c r="B104">
        <v>2022</v>
      </c>
      <c r="C104" t="s">
        <v>33</v>
      </c>
      <c r="D104">
        <v>1.8705650096603015</v>
      </c>
      <c r="E104">
        <v>-3.579971851013896E-3</v>
      </c>
      <c r="F104">
        <f t="shared" si="5"/>
        <v>1</v>
      </c>
      <c r="G104">
        <f t="shared" si="6"/>
        <v>1</v>
      </c>
      <c r="H104">
        <f t="shared" si="7"/>
        <v>-3.579971851013896E-3</v>
      </c>
    </row>
    <row r="105" spans="1:8" x14ac:dyDescent="0.4">
      <c r="A105">
        <v>11</v>
      </c>
      <c r="B105">
        <v>2017</v>
      </c>
      <c r="C105" t="s">
        <v>35</v>
      </c>
      <c r="D105">
        <v>0.60348824986009386</v>
      </c>
      <c r="E105">
        <v>2.835843874958794</v>
      </c>
      <c r="F105">
        <f t="shared" si="5"/>
        <v>0</v>
      </c>
      <c r="G105">
        <f t="shared" si="6"/>
        <v>0</v>
      </c>
      <c r="H105">
        <f t="shared" si="7"/>
        <v>2.835843874958794</v>
      </c>
    </row>
    <row r="106" spans="1:8" x14ac:dyDescent="0.4">
      <c r="A106">
        <v>11</v>
      </c>
      <c r="B106">
        <v>2018</v>
      </c>
      <c r="C106" t="s">
        <v>35</v>
      </c>
      <c r="D106">
        <v>0.50733683278274966</v>
      </c>
      <c r="E106">
        <v>3.1086039820766884</v>
      </c>
      <c r="F106">
        <f t="shared" si="5"/>
        <v>0</v>
      </c>
      <c r="G106">
        <f t="shared" si="6"/>
        <v>0</v>
      </c>
      <c r="H106">
        <f t="shared" si="7"/>
        <v>3.1086039820766884</v>
      </c>
    </row>
    <row r="107" spans="1:8" x14ac:dyDescent="0.4">
      <c r="A107">
        <v>11</v>
      </c>
      <c r="B107">
        <v>2019</v>
      </c>
      <c r="C107" t="s">
        <v>35</v>
      </c>
      <c r="D107">
        <v>0.45496966915748471</v>
      </c>
      <c r="E107">
        <v>4.6968217440837279</v>
      </c>
      <c r="F107">
        <f t="shared" si="5"/>
        <v>0</v>
      </c>
      <c r="G107">
        <f t="shared" si="6"/>
        <v>0</v>
      </c>
      <c r="H107">
        <f t="shared" si="7"/>
        <v>4.6968217440837279</v>
      </c>
    </row>
    <row r="108" spans="1:8" x14ac:dyDescent="0.4">
      <c r="A108">
        <v>11</v>
      </c>
      <c r="B108">
        <v>2020</v>
      </c>
      <c r="C108" t="s">
        <v>35</v>
      </c>
      <c r="D108">
        <v>0.45798670550267623</v>
      </c>
      <c r="E108">
        <v>1.7846928223494261</v>
      </c>
      <c r="F108">
        <f t="shared" si="5"/>
        <v>0</v>
      </c>
      <c r="G108">
        <f t="shared" si="6"/>
        <v>0</v>
      </c>
      <c r="H108">
        <f t="shared" si="7"/>
        <v>1.7846928223494261</v>
      </c>
    </row>
    <row r="109" spans="1:8" x14ac:dyDescent="0.4">
      <c r="A109">
        <v>11</v>
      </c>
      <c r="B109">
        <v>2021</v>
      </c>
      <c r="C109" t="s">
        <v>35</v>
      </c>
      <c r="D109">
        <v>0.456583844229138</v>
      </c>
      <c r="E109">
        <v>3.2014112072405889</v>
      </c>
      <c r="F109">
        <f t="shared" si="5"/>
        <v>0</v>
      </c>
      <c r="G109">
        <f t="shared" si="6"/>
        <v>0</v>
      </c>
      <c r="H109">
        <f t="shared" si="7"/>
        <v>3.2014112072405889</v>
      </c>
    </row>
    <row r="110" spans="1:8" x14ac:dyDescent="0.4">
      <c r="A110">
        <v>11</v>
      </c>
      <c r="B110">
        <v>2022</v>
      </c>
      <c r="C110" t="s">
        <v>35</v>
      </c>
      <c r="D110">
        <v>0.42522675719484215</v>
      </c>
      <c r="E110">
        <v>2.3336371595946095</v>
      </c>
      <c r="F110">
        <f t="shared" si="5"/>
        <v>0</v>
      </c>
      <c r="G110">
        <f t="shared" si="6"/>
        <v>0</v>
      </c>
      <c r="H110">
        <f t="shared" si="7"/>
        <v>2.3336371595946095</v>
      </c>
    </row>
    <row r="111" spans="1:8" x14ac:dyDescent="0.4">
      <c r="A111">
        <v>11</v>
      </c>
      <c r="B111">
        <v>2023</v>
      </c>
      <c r="C111" t="s">
        <v>35</v>
      </c>
      <c r="D111">
        <v>0.37455291770252264</v>
      </c>
      <c r="E111">
        <v>30.307668188953489</v>
      </c>
      <c r="F111">
        <f t="shared" si="5"/>
        <v>0</v>
      </c>
      <c r="G111">
        <f t="shared" si="6"/>
        <v>0</v>
      </c>
      <c r="H111">
        <f t="shared" si="7"/>
        <v>30.307668188953489</v>
      </c>
    </row>
    <row r="112" spans="1:8" x14ac:dyDescent="0.4">
      <c r="A112">
        <v>12</v>
      </c>
      <c r="B112">
        <v>2010</v>
      </c>
      <c r="C112" t="s">
        <v>36</v>
      </c>
      <c r="D112">
        <v>13.248066174954559</v>
      </c>
      <c r="E112">
        <v>1.4209854065436096</v>
      </c>
      <c r="F112">
        <f t="shared" si="5"/>
        <v>13</v>
      </c>
      <c r="G112" t="str">
        <f t="shared" si="6"/>
        <v xml:space="preserve"> 11-14</v>
      </c>
      <c r="H112">
        <f t="shared" si="7"/>
        <v>1.4209854065436096</v>
      </c>
    </row>
    <row r="113" spans="1:8" x14ac:dyDescent="0.4">
      <c r="A113">
        <v>12</v>
      </c>
      <c r="B113">
        <v>2011</v>
      </c>
      <c r="C113" t="s">
        <v>36</v>
      </c>
      <c r="D113">
        <v>11.523995647996061</v>
      </c>
      <c r="E113">
        <v>1.17033345606981</v>
      </c>
      <c r="F113">
        <f t="shared" si="5"/>
        <v>11</v>
      </c>
      <c r="G113" t="str">
        <f t="shared" si="6"/>
        <v xml:space="preserve"> 11-14</v>
      </c>
      <c r="H113">
        <f t="shared" si="7"/>
        <v>1.17033345606981</v>
      </c>
    </row>
    <row r="114" spans="1:8" x14ac:dyDescent="0.4">
      <c r="A114">
        <v>12</v>
      </c>
      <c r="B114">
        <v>2012</v>
      </c>
      <c r="C114" t="s">
        <v>36</v>
      </c>
      <c r="D114">
        <v>9.7360199101829643</v>
      </c>
      <c r="E114">
        <v>0.88310007861161322</v>
      </c>
      <c r="F114">
        <f t="shared" si="5"/>
        <v>9</v>
      </c>
      <c r="G114" t="str">
        <f t="shared" si="6"/>
        <v xml:space="preserve"> 7-10</v>
      </c>
      <c r="H114">
        <f t="shared" si="7"/>
        <v>0.88310007861161322</v>
      </c>
    </row>
    <row r="115" spans="1:8" x14ac:dyDescent="0.4">
      <c r="A115">
        <v>12</v>
      </c>
      <c r="B115">
        <v>2013</v>
      </c>
      <c r="C115" t="s">
        <v>36</v>
      </c>
      <c r="D115">
        <v>8.4489597396869804</v>
      </c>
      <c r="E115">
        <v>0.90200523996012538</v>
      </c>
      <c r="F115">
        <f t="shared" si="5"/>
        <v>8</v>
      </c>
      <c r="G115" t="str">
        <f t="shared" si="6"/>
        <v xml:space="preserve"> 7-10</v>
      </c>
      <c r="H115">
        <f t="shared" si="7"/>
        <v>0.90200523996012538</v>
      </c>
    </row>
    <row r="116" spans="1:8" x14ac:dyDescent="0.4">
      <c r="A116">
        <v>12</v>
      </c>
      <c r="B116">
        <v>2014</v>
      </c>
      <c r="C116" t="s">
        <v>36</v>
      </c>
      <c r="D116">
        <v>8.6415712679806198</v>
      </c>
      <c r="E116">
        <v>2.2533517487830839</v>
      </c>
      <c r="F116">
        <f t="shared" si="5"/>
        <v>8</v>
      </c>
      <c r="G116" t="str">
        <f t="shared" si="6"/>
        <v xml:space="preserve"> 7-10</v>
      </c>
      <c r="H116">
        <f t="shared" si="7"/>
        <v>2.2533517487830839</v>
      </c>
    </row>
    <row r="117" spans="1:8" x14ac:dyDescent="0.4">
      <c r="A117">
        <v>12</v>
      </c>
      <c r="B117">
        <v>2015</v>
      </c>
      <c r="C117" t="s">
        <v>36</v>
      </c>
      <c r="D117">
        <v>8.4986327981262573</v>
      </c>
      <c r="E117">
        <v>2.1077270088844569</v>
      </c>
      <c r="F117">
        <f t="shared" si="5"/>
        <v>8</v>
      </c>
      <c r="G117" t="str">
        <f t="shared" si="6"/>
        <v xml:space="preserve"> 7-10</v>
      </c>
      <c r="H117">
        <f t="shared" si="7"/>
        <v>2.1077270088844569</v>
      </c>
    </row>
    <row r="118" spans="1:8" x14ac:dyDescent="0.4">
      <c r="A118">
        <v>12</v>
      </c>
      <c r="B118">
        <v>2016</v>
      </c>
      <c r="C118" t="s">
        <v>36</v>
      </c>
      <c r="D118">
        <v>9.006896499075701</v>
      </c>
      <c r="E118">
        <v>0.66033350775551891</v>
      </c>
      <c r="F118">
        <f t="shared" si="5"/>
        <v>9</v>
      </c>
      <c r="G118" t="str">
        <f t="shared" si="6"/>
        <v xml:space="preserve"> 7-10</v>
      </c>
      <c r="H118">
        <f t="shared" si="7"/>
        <v>0.66033350775551891</v>
      </c>
    </row>
    <row r="119" spans="1:8" x14ac:dyDescent="0.4">
      <c r="A119">
        <v>12</v>
      </c>
      <c r="B119">
        <v>2017</v>
      </c>
      <c r="C119" t="s">
        <v>36</v>
      </c>
      <c r="D119">
        <v>9.3264036599241198</v>
      </c>
      <c r="E119">
        <v>0.49269920327015365</v>
      </c>
      <c r="F119">
        <f t="shared" si="5"/>
        <v>9</v>
      </c>
      <c r="G119" t="str">
        <f t="shared" si="6"/>
        <v xml:space="preserve"> 7-10</v>
      </c>
      <c r="H119">
        <f t="shared" si="7"/>
        <v>0.49269920327015365</v>
      </c>
    </row>
    <row r="120" spans="1:8" x14ac:dyDescent="0.4">
      <c r="A120">
        <v>12</v>
      </c>
      <c r="B120">
        <v>2018</v>
      </c>
      <c r="C120" t="s">
        <v>36</v>
      </c>
      <c r="D120">
        <v>8.9522971311687396</v>
      </c>
      <c r="E120">
        <v>4.3479242071694344</v>
      </c>
      <c r="F120">
        <f t="shared" si="5"/>
        <v>8</v>
      </c>
      <c r="G120" t="str">
        <f t="shared" si="6"/>
        <v xml:space="preserve"> 7-10</v>
      </c>
      <c r="H120">
        <f t="shared" si="7"/>
        <v>4.3479242071694344</v>
      </c>
    </row>
    <row r="121" spans="1:8" x14ac:dyDescent="0.4">
      <c r="A121">
        <v>12</v>
      </c>
      <c r="B121">
        <v>2019</v>
      </c>
      <c r="C121" t="s">
        <v>36</v>
      </c>
      <c r="D121">
        <v>9.5765947714751523</v>
      </c>
      <c r="E121">
        <v>0.45775209633455305</v>
      </c>
      <c r="F121">
        <f t="shared" si="5"/>
        <v>9</v>
      </c>
      <c r="G121" t="str">
        <f t="shared" si="6"/>
        <v xml:space="preserve"> 7-10</v>
      </c>
      <c r="H121">
        <f t="shared" si="7"/>
        <v>0.45775209633455305</v>
      </c>
    </row>
    <row r="122" spans="1:8" x14ac:dyDescent="0.4">
      <c r="A122">
        <v>12</v>
      </c>
      <c r="B122">
        <v>2020</v>
      </c>
      <c r="C122" t="s">
        <v>36</v>
      </c>
      <c r="D122">
        <v>10.55085949518848</v>
      </c>
      <c r="E122">
        <v>0.4775998544043783</v>
      </c>
      <c r="F122">
        <f t="shared" si="5"/>
        <v>10</v>
      </c>
      <c r="G122" t="str">
        <f t="shared" si="6"/>
        <v xml:space="preserve"> 7-10</v>
      </c>
      <c r="H122">
        <f t="shared" si="7"/>
        <v>0.4775998544043783</v>
      </c>
    </row>
    <row r="123" spans="1:8" x14ac:dyDescent="0.4">
      <c r="A123">
        <v>12</v>
      </c>
      <c r="B123">
        <v>2021</v>
      </c>
      <c r="C123" t="s">
        <v>36</v>
      </c>
      <c r="D123">
        <v>11.835925035152528</v>
      </c>
      <c r="E123">
        <v>6.9935050854366567</v>
      </c>
      <c r="F123">
        <f t="shared" si="5"/>
        <v>11</v>
      </c>
      <c r="G123" t="str">
        <f t="shared" si="6"/>
        <v xml:space="preserve"> 11-14</v>
      </c>
      <c r="H123">
        <f t="shared" si="7"/>
        <v>6.9935050854366567</v>
      </c>
    </row>
    <row r="124" spans="1:8" x14ac:dyDescent="0.4">
      <c r="A124">
        <v>12</v>
      </c>
      <c r="B124">
        <v>2022</v>
      </c>
      <c r="C124" t="s">
        <v>36</v>
      </c>
      <c r="D124">
        <v>12.012043111824054</v>
      </c>
      <c r="E124">
        <v>-4.9489093525986743</v>
      </c>
      <c r="F124">
        <f t="shared" si="5"/>
        <v>12</v>
      </c>
      <c r="G124" t="str">
        <f t="shared" si="6"/>
        <v xml:space="preserve"> 11-14</v>
      </c>
      <c r="H124">
        <f t="shared" si="7"/>
        <v>-4.9489093525986743</v>
      </c>
    </row>
    <row r="125" spans="1:8" x14ac:dyDescent="0.4">
      <c r="A125">
        <v>12</v>
      </c>
      <c r="B125">
        <v>2023</v>
      </c>
      <c r="C125" t="s">
        <v>36</v>
      </c>
      <c r="D125">
        <v>12.992200801797342</v>
      </c>
      <c r="E125">
        <v>1.155660192414127</v>
      </c>
      <c r="F125">
        <f t="shared" si="5"/>
        <v>12</v>
      </c>
      <c r="G125" t="str">
        <f t="shared" si="6"/>
        <v xml:space="preserve"> 11-14</v>
      </c>
      <c r="H125">
        <f t="shared" si="7"/>
        <v>1.155660192414127</v>
      </c>
    </row>
    <row r="126" spans="1:8" ht="27" x14ac:dyDescent="0.4">
      <c r="A126">
        <v>13</v>
      </c>
      <c r="B126">
        <v>2010</v>
      </c>
      <c r="C126" t="s">
        <v>37</v>
      </c>
      <c r="D126">
        <v>68.814727402603381</v>
      </c>
      <c r="E126">
        <v>3.0467930182960359</v>
      </c>
      <c r="F126">
        <f t="shared" si="5"/>
        <v>15</v>
      </c>
      <c r="G126" t="str">
        <f t="shared" si="6"/>
        <v xml:space="preserve"> 15 and above</v>
      </c>
      <c r="H126">
        <f t="shared" si="7"/>
        <v>3.0467930182960359</v>
      </c>
    </row>
    <row r="127" spans="1:8" ht="27" x14ac:dyDescent="0.4">
      <c r="A127">
        <v>13</v>
      </c>
      <c r="B127">
        <v>2011</v>
      </c>
      <c r="C127" t="s">
        <v>37</v>
      </c>
      <c r="D127">
        <v>80.494062132618069</v>
      </c>
      <c r="E127">
        <v>3.0950510892278977</v>
      </c>
      <c r="F127">
        <f t="shared" si="5"/>
        <v>15</v>
      </c>
      <c r="G127" t="str">
        <f t="shared" si="6"/>
        <v xml:space="preserve"> 15 and above</v>
      </c>
      <c r="H127">
        <f t="shared" si="7"/>
        <v>3.0950510892278977</v>
      </c>
    </row>
    <row r="128" spans="1:8" ht="27" x14ac:dyDescent="0.4">
      <c r="A128">
        <v>13</v>
      </c>
      <c r="B128">
        <v>2012</v>
      </c>
      <c r="C128" t="s">
        <v>37</v>
      </c>
      <c r="D128">
        <v>99.146019818614604</v>
      </c>
      <c r="E128">
        <v>4.128541951035257</v>
      </c>
      <c r="F128">
        <f t="shared" si="5"/>
        <v>15</v>
      </c>
      <c r="G128" t="str">
        <f t="shared" si="6"/>
        <v xml:space="preserve"> 15 and above</v>
      </c>
      <c r="H128">
        <f t="shared" si="7"/>
        <v>4.128541951035257</v>
      </c>
    </row>
    <row r="129" spans="1:8" ht="27" x14ac:dyDescent="0.4">
      <c r="A129">
        <v>13</v>
      </c>
      <c r="B129">
        <v>2013</v>
      </c>
      <c r="C129" t="s">
        <v>37</v>
      </c>
      <c r="D129">
        <v>119.64160731923681</v>
      </c>
      <c r="E129">
        <v>3.441990235949858</v>
      </c>
      <c r="F129">
        <f t="shared" si="5"/>
        <v>15</v>
      </c>
      <c r="G129" t="str">
        <f t="shared" si="6"/>
        <v xml:space="preserve"> 15 and above</v>
      </c>
      <c r="H129">
        <f t="shared" si="7"/>
        <v>3.441990235949858</v>
      </c>
    </row>
    <row r="130" spans="1:8" ht="27" x14ac:dyDescent="0.4">
      <c r="A130">
        <v>13</v>
      </c>
      <c r="B130">
        <v>2014</v>
      </c>
      <c r="C130" t="s">
        <v>37</v>
      </c>
      <c r="D130">
        <v>143.4178807214679</v>
      </c>
      <c r="E130">
        <v>3.0212977342610126</v>
      </c>
      <c r="F130">
        <f t="shared" si="5"/>
        <v>15</v>
      </c>
      <c r="G130" t="str">
        <f t="shared" si="6"/>
        <v xml:space="preserve"> 15 and above</v>
      </c>
      <c r="H130">
        <f t="shared" si="7"/>
        <v>3.0212977342610126</v>
      </c>
    </row>
    <row r="131" spans="1:8" ht="27" x14ac:dyDescent="0.4">
      <c r="A131">
        <v>13</v>
      </c>
      <c r="B131">
        <v>2015</v>
      </c>
      <c r="C131" t="s">
        <v>37</v>
      </c>
      <c r="D131">
        <v>172.13173036935896</v>
      </c>
      <c r="E131">
        <v>4.2780674309416868</v>
      </c>
      <c r="F131">
        <f t="shared" ref="F131:F194" si="8">VLOOKUP(D131,$O$2:$O$17,1,TRUE)</f>
        <v>15</v>
      </c>
      <c r="G131" t="str">
        <f t="shared" ref="G131:G194" si="9">VLOOKUP(F131,$O$2:$P$17,2,FALSE)</f>
        <v xml:space="preserve"> 15 and above</v>
      </c>
      <c r="H131">
        <f t="shared" ref="H131:H194" si="10">E131</f>
        <v>4.2780674309416868</v>
      </c>
    </row>
    <row r="132" spans="1:8" ht="27" x14ac:dyDescent="0.4">
      <c r="A132">
        <v>13</v>
      </c>
      <c r="B132">
        <v>2016</v>
      </c>
      <c r="C132" t="s">
        <v>37</v>
      </c>
      <c r="D132">
        <v>187.20639458198045</v>
      </c>
      <c r="E132">
        <v>4.3282118874258035</v>
      </c>
      <c r="F132">
        <f t="shared" si="8"/>
        <v>15</v>
      </c>
      <c r="G132" t="str">
        <f t="shared" si="9"/>
        <v xml:space="preserve"> 15 and above</v>
      </c>
      <c r="H132">
        <f t="shared" si="10"/>
        <v>4.3282118874258035</v>
      </c>
    </row>
    <row r="133" spans="1:8" ht="27" x14ac:dyDescent="0.4">
      <c r="A133">
        <v>13</v>
      </c>
      <c r="B133">
        <v>2017</v>
      </c>
      <c r="C133" t="s">
        <v>37</v>
      </c>
      <c r="D133">
        <v>210.63200597004402</v>
      </c>
      <c r="E133">
        <v>3.608981306731466</v>
      </c>
      <c r="F133">
        <f t="shared" si="8"/>
        <v>15</v>
      </c>
      <c r="G133" t="str">
        <f t="shared" si="9"/>
        <v xml:space="preserve"> 15 and above</v>
      </c>
      <c r="H133">
        <f t="shared" si="10"/>
        <v>3.608981306731466</v>
      </c>
    </row>
    <row r="134" spans="1:8" ht="27" x14ac:dyDescent="0.4">
      <c r="A134">
        <v>13</v>
      </c>
      <c r="B134">
        <v>2018</v>
      </c>
      <c r="C134" t="s">
        <v>37</v>
      </c>
      <c r="D134">
        <v>229.56886852432316</v>
      </c>
      <c r="E134">
        <v>3.5764905765748756</v>
      </c>
      <c r="F134">
        <f t="shared" si="8"/>
        <v>15</v>
      </c>
      <c r="G134" t="str">
        <f t="shared" si="9"/>
        <v xml:space="preserve"> 15 and above</v>
      </c>
      <c r="H134">
        <f t="shared" si="10"/>
        <v>3.5764905765748756</v>
      </c>
    </row>
    <row r="135" spans="1:8" ht="27" x14ac:dyDescent="0.4">
      <c r="A135">
        <v>13</v>
      </c>
      <c r="B135">
        <v>2019</v>
      </c>
      <c r="C135" t="s">
        <v>37</v>
      </c>
      <c r="D135">
        <v>245.81710088036979</v>
      </c>
      <c r="E135">
        <v>3.7690834984904482</v>
      </c>
      <c r="F135">
        <f t="shared" si="8"/>
        <v>15</v>
      </c>
      <c r="G135" t="str">
        <f t="shared" si="9"/>
        <v xml:space="preserve"> 15 and above</v>
      </c>
      <c r="H135">
        <f t="shared" si="10"/>
        <v>3.7690834984904482</v>
      </c>
    </row>
    <row r="136" spans="1:8" ht="27" x14ac:dyDescent="0.4">
      <c r="A136">
        <v>13</v>
      </c>
      <c r="B136">
        <v>2020</v>
      </c>
      <c r="C136" t="s">
        <v>37</v>
      </c>
      <c r="D136">
        <v>293.56576755182209</v>
      </c>
      <c r="E136">
        <v>1.974156293499161</v>
      </c>
      <c r="F136">
        <f t="shared" si="8"/>
        <v>15</v>
      </c>
      <c r="G136" t="str">
        <f t="shared" si="9"/>
        <v xml:space="preserve"> 15 and above</v>
      </c>
      <c r="H136">
        <f t="shared" si="10"/>
        <v>1.974156293499161</v>
      </c>
    </row>
    <row r="137" spans="1:8" ht="27" x14ac:dyDescent="0.4">
      <c r="A137">
        <v>13</v>
      </c>
      <c r="B137">
        <v>2021</v>
      </c>
      <c r="C137" t="s">
        <v>37</v>
      </c>
      <c r="D137">
        <v>313.13169057241447</v>
      </c>
      <c r="E137">
        <v>3.3385740065796177</v>
      </c>
      <c r="F137">
        <f t="shared" si="8"/>
        <v>15</v>
      </c>
      <c r="G137" t="str">
        <f t="shared" si="9"/>
        <v xml:space="preserve"> 15 and above</v>
      </c>
      <c r="H137">
        <f t="shared" si="10"/>
        <v>3.3385740065796177</v>
      </c>
    </row>
    <row r="138" spans="1:8" ht="27" x14ac:dyDescent="0.4">
      <c r="A138">
        <v>13</v>
      </c>
      <c r="B138">
        <v>2022</v>
      </c>
      <c r="C138" t="s">
        <v>37</v>
      </c>
      <c r="D138">
        <v>328.75155172296638</v>
      </c>
      <c r="E138">
        <v>2.5471561823534801</v>
      </c>
      <c r="F138">
        <f t="shared" si="8"/>
        <v>15</v>
      </c>
      <c r="G138" t="str">
        <f t="shared" si="9"/>
        <v xml:space="preserve"> 15 and above</v>
      </c>
      <c r="H138">
        <f t="shared" si="10"/>
        <v>2.5471561823534801</v>
      </c>
    </row>
    <row r="139" spans="1:8" ht="27" x14ac:dyDescent="0.4">
      <c r="A139">
        <v>13</v>
      </c>
      <c r="B139">
        <v>2023</v>
      </c>
      <c r="C139" t="s">
        <v>37</v>
      </c>
      <c r="D139">
        <v>245.77010482278894</v>
      </c>
      <c r="E139">
        <v>2.7754438106416512</v>
      </c>
      <c r="F139">
        <f t="shared" si="8"/>
        <v>15</v>
      </c>
      <c r="G139" t="str">
        <f t="shared" si="9"/>
        <v xml:space="preserve"> 15 and above</v>
      </c>
      <c r="H139">
        <f t="shared" si="10"/>
        <v>2.7754438106416512</v>
      </c>
    </row>
    <row r="140" spans="1:8" ht="54" x14ac:dyDescent="0.4">
      <c r="A140">
        <v>14</v>
      </c>
      <c r="B140">
        <v>2012</v>
      </c>
      <c r="C140" t="s">
        <v>38</v>
      </c>
      <c r="D140">
        <v>4.4011363314505427</v>
      </c>
      <c r="E140">
        <v>1.8281238142617438</v>
      </c>
      <c r="F140">
        <f t="shared" si="8"/>
        <v>4</v>
      </c>
      <c r="G140">
        <f t="shared" si="9"/>
        <v>4</v>
      </c>
      <c r="H140">
        <f t="shared" si="10"/>
        <v>1.8281238142617438</v>
      </c>
    </row>
    <row r="141" spans="1:8" ht="54" x14ac:dyDescent="0.4">
      <c r="A141">
        <v>14</v>
      </c>
      <c r="B141">
        <v>2013</v>
      </c>
      <c r="C141" t="s">
        <v>38</v>
      </c>
      <c r="D141">
        <v>4.3508177371932604</v>
      </c>
      <c r="E141">
        <v>1.2781436142901634</v>
      </c>
      <c r="F141">
        <f t="shared" si="8"/>
        <v>4</v>
      </c>
      <c r="G141">
        <f t="shared" si="9"/>
        <v>4</v>
      </c>
      <c r="H141">
        <f t="shared" si="10"/>
        <v>1.2781436142901634</v>
      </c>
    </row>
    <row r="142" spans="1:8" ht="54" x14ac:dyDescent="0.4">
      <c r="A142">
        <v>14</v>
      </c>
      <c r="B142">
        <v>2014</v>
      </c>
      <c r="C142" t="s">
        <v>38</v>
      </c>
      <c r="D142">
        <v>4.7331885865186143</v>
      </c>
      <c r="E142">
        <v>2.1182010265339066</v>
      </c>
      <c r="F142">
        <f t="shared" si="8"/>
        <v>4</v>
      </c>
      <c r="G142">
        <f t="shared" si="9"/>
        <v>4</v>
      </c>
      <c r="H142">
        <f t="shared" si="10"/>
        <v>2.1182010265339066</v>
      </c>
    </row>
    <row r="143" spans="1:8" ht="54" x14ac:dyDescent="0.4">
      <c r="A143">
        <v>14</v>
      </c>
      <c r="B143">
        <v>2015</v>
      </c>
      <c r="C143" t="s">
        <v>38</v>
      </c>
      <c r="D143">
        <v>4.6333920779433635</v>
      </c>
      <c r="E143">
        <v>1.532387772229314</v>
      </c>
      <c r="F143">
        <f t="shared" si="8"/>
        <v>4</v>
      </c>
      <c r="G143">
        <f t="shared" si="9"/>
        <v>4</v>
      </c>
      <c r="H143">
        <f t="shared" si="10"/>
        <v>1.532387772229314</v>
      </c>
    </row>
    <row r="144" spans="1:8" ht="54" x14ac:dyDescent="0.4">
      <c r="A144">
        <v>14</v>
      </c>
      <c r="B144">
        <v>2016</v>
      </c>
      <c r="C144" t="s">
        <v>38</v>
      </c>
      <c r="D144">
        <v>4.8695746388876247</v>
      </c>
      <c r="E144">
        <v>3.3969930241254369</v>
      </c>
      <c r="F144">
        <f t="shared" si="8"/>
        <v>4</v>
      </c>
      <c r="G144">
        <f t="shared" si="9"/>
        <v>4</v>
      </c>
      <c r="H144">
        <f t="shared" si="10"/>
        <v>3.3969930241254369</v>
      </c>
    </row>
    <row r="145" spans="1:8" ht="54" x14ac:dyDescent="0.4">
      <c r="A145">
        <v>14</v>
      </c>
      <c r="B145">
        <v>2017</v>
      </c>
      <c r="C145" t="s">
        <v>38</v>
      </c>
      <c r="D145">
        <v>5.045873559918336</v>
      </c>
      <c r="E145">
        <v>3.8090101074923797</v>
      </c>
      <c r="F145">
        <f t="shared" si="8"/>
        <v>5</v>
      </c>
      <c r="G145" t="str">
        <f t="shared" si="9"/>
        <v xml:space="preserve"> 5-6</v>
      </c>
      <c r="H145">
        <f t="shared" si="10"/>
        <v>3.8090101074923797</v>
      </c>
    </row>
    <row r="146" spans="1:8" ht="54" x14ac:dyDescent="0.4">
      <c r="A146">
        <v>14</v>
      </c>
      <c r="B146">
        <v>2018</v>
      </c>
      <c r="C146" t="s">
        <v>38</v>
      </c>
      <c r="D146">
        <v>5.288559343568636</v>
      </c>
      <c r="E146">
        <v>3.8007305689835587</v>
      </c>
      <c r="F146">
        <f t="shared" si="8"/>
        <v>5</v>
      </c>
      <c r="G146" t="str">
        <f t="shared" si="9"/>
        <v xml:space="preserve"> 5-6</v>
      </c>
      <c r="H146">
        <f t="shared" si="10"/>
        <v>3.8007305689835587</v>
      </c>
    </row>
    <row r="147" spans="1:8" ht="54" x14ac:dyDescent="0.4">
      <c r="A147">
        <v>14</v>
      </c>
      <c r="B147">
        <v>2019</v>
      </c>
      <c r="C147" t="s">
        <v>38</v>
      </c>
      <c r="D147">
        <v>5.5381619403927766</v>
      </c>
      <c r="E147">
        <v>5.7941264909291377</v>
      </c>
      <c r="F147">
        <f t="shared" si="8"/>
        <v>5</v>
      </c>
      <c r="G147" t="str">
        <f t="shared" si="9"/>
        <v xml:space="preserve"> 5-6</v>
      </c>
      <c r="H147">
        <f t="shared" si="10"/>
        <v>5.7941264909291377</v>
      </c>
    </row>
    <row r="148" spans="1:8" ht="54" x14ac:dyDescent="0.4">
      <c r="A148">
        <v>14</v>
      </c>
      <c r="B148">
        <v>2020</v>
      </c>
      <c r="C148" t="s">
        <v>38</v>
      </c>
      <c r="D148">
        <v>5.8230257034548494</v>
      </c>
      <c r="E148">
        <v>2.5163211134227708</v>
      </c>
      <c r="F148">
        <f t="shared" si="8"/>
        <v>5</v>
      </c>
      <c r="G148" t="str">
        <f t="shared" si="9"/>
        <v xml:space="preserve"> 5-6</v>
      </c>
      <c r="H148">
        <f t="shared" si="10"/>
        <v>2.5163211134227708</v>
      </c>
    </row>
    <row r="149" spans="1:8" ht="54" x14ac:dyDescent="0.4">
      <c r="A149">
        <v>14</v>
      </c>
      <c r="B149">
        <v>2021</v>
      </c>
      <c r="C149" t="s">
        <v>38</v>
      </c>
      <c r="D149">
        <v>7.5355045310411386</v>
      </c>
      <c r="E149">
        <v>5.6051455693688679</v>
      </c>
      <c r="F149">
        <f t="shared" si="8"/>
        <v>7</v>
      </c>
      <c r="G149" t="str">
        <f t="shared" si="9"/>
        <v xml:space="preserve"> 7-10</v>
      </c>
      <c r="H149">
        <f t="shared" si="10"/>
        <v>5.6051455693688679</v>
      </c>
    </row>
    <row r="150" spans="1:8" ht="54" x14ac:dyDescent="0.4">
      <c r="A150">
        <v>14</v>
      </c>
      <c r="B150">
        <v>2022</v>
      </c>
      <c r="C150" t="s">
        <v>38</v>
      </c>
      <c r="D150">
        <v>5.2352413610741841</v>
      </c>
      <c r="E150">
        <v>5.3167004220090215</v>
      </c>
      <c r="F150">
        <f t="shared" si="8"/>
        <v>5</v>
      </c>
      <c r="G150" t="str">
        <f t="shared" si="9"/>
        <v xml:space="preserve"> 5-6</v>
      </c>
      <c r="H150">
        <f t="shared" si="10"/>
        <v>5.3167004220090215</v>
      </c>
    </row>
    <row r="151" spans="1:8" ht="54" x14ac:dyDescent="0.4">
      <c r="A151">
        <v>14</v>
      </c>
      <c r="B151">
        <v>2023</v>
      </c>
      <c r="C151" t="s">
        <v>38</v>
      </c>
      <c r="D151">
        <v>4.423415311411885</v>
      </c>
      <c r="E151">
        <v>5.7521549734352835</v>
      </c>
      <c r="F151">
        <f t="shared" si="8"/>
        <v>4</v>
      </c>
      <c r="G151">
        <f t="shared" si="9"/>
        <v>4</v>
      </c>
      <c r="H151">
        <f t="shared" si="10"/>
        <v>5.7521549734352835</v>
      </c>
    </row>
    <row r="152" spans="1:8" x14ac:dyDescent="0.4">
      <c r="A152">
        <v>15</v>
      </c>
      <c r="B152">
        <v>2014</v>
      </c>
      <c r="C152" t="s">
        <v>39</v>
      </c>
      <c r="D152">
        <v>0.1059690093036376</v>
      </c>
      <c r="E152">
        <v>3.6984923184686775</v>
      </c>
      <c r="F152">
        <f t="shared" si="8"/>
        <v>0</v>
      </c>
      <c r="G152">
        <f t="shared" si="9"/>
        <v>0</v>
      </c>
      <c r="H152">
        <f t="shared" si="10"/>
        <v>3.6984923184686775</v>
      </c>
    </row>
    <row r="153" spans="1:8" x14ac:dyDescent="0.4">
      <c r="A153">
        <v>15</v>
      </c>
      <c r="B153">
        <v>2015</v>
      </c>
      <c r="C153" t="s">
        <v>39</v>
      </c>
      <c r="D153">
        <v>0.10348040445199516</v>
      </c>
      <c r="E153">
        <v>3.5047687183015803</v>
      </c>
      <c r="F153">
        <f t="shared" si="8"/>
        <v>0</v>
      </c>
      <c r="G153">
        <f t="shared" si="9"/>
        <v>0</v>
      </c>
      <c r="H153">
        <f t="shared" si="10"/>
        <v>3.5047687183015803</v>
      </c>
    </row>
    <row r="154" spans="1:8" x14ac:dyDescent="0.4">
      <c r="A154">
        <v>15</v>
      </c>
      <c r="B154">
        <v>2016</v>
      </c>
      <c r="C154" t="s">
        <v>39</v>
      </c>
      <c r="D154">
        <v>0.10606871931940046</v>
      </c>
      <c r="E154">
        <v>2.8573538026851559</v>
      </c>
      <c r="F154">
        <f t="shared" si="8"/>
        <v>0</v>
      </c>
      <c r="G154">
        <f t="shared" si="9"/>
        <v>0</v>
      </c>
      <c r="H154">
        <f t="shared" si="10"/>
        <v>2.8573538026851559</v>
      </c>
    </row>
    <row r="155" spans="1:8" x14ac:dyDescent="0.4">
      <c r="A155">
        <v>15</v>
      </c>
      <c r="B155">
        <v>2017</v>
      </c>
      <c r="C155" t="s">
        <v>39</v>
      </c>
      <c r="D155">
        <v>0.11852332910040383</v>
      </c>
      <c r="E155">
        <v>2.4303910240788462</v>
      </c>
      <c r="F155">
        <f t="shared" si="8"/>
        <v>0</v>
      </c>
      <c r="G155">
        <f t="shared" si="9"/>
        <v>0</v>
      </c>
      <c r="H155">
        <f t="shared" si="10"/>
        <v>2.4303910240788462</v>
      </c>
    </row>
    <row r="156" spans="1:8" x14ac:dyDescent="0.4">
      <c r="A156">
        <v>15</v>
      </c>
      <c r="B156">
        <v>2018</v>
      </c>
      <c r="C156" t="s">
        <v>39</v>
      </c>
      <c r="D156">
        <v>0.14016394568496468</v>
      </c>
      <c r="E156">
        <v>6.6081706440661163</v>
      </c>
      <c r="F156">
        <f t="shared" si="8"/>
        <v>0</v>
      </c>
      <c r="G156">
        <f t="shared" si="9"/>
        <v>0</v>
      </c>
      <c r="H156">
        <f t="shared" si="10"/>
        <v>6.6081706440661163</v>
      </c>
    </row>
    <row r="157" spans="1:8" x14ac:dyDescent="0.4">
      <c r="A157">
        <v>15</v>
      </c>
      <c r="B157">
        <v>2019</v>
      </c>
      <c r="C157" t="s">
        <v>39</v>
      </c>
      <c r="D157">
        <v>0.14841671331681583</v>
      </c>
      <c r="E157">
        <v>4.0839356258924315</v>
      </c>
      <c r="F157">
        <f t="shared" si="8"/>
        <v>0</v>
      </c>
      <c r="G157">
        <f t="shared" si="9"/>
        <v>0</v>
      </c>
      <c r="H157">
        <f t="shared" si="10"/>
        <v>4.0839356258924315</v>
      </c>
    </row>
    <row r="158" spans="1:8" x14ac:dyDescent="0.4">
      <c r="A158">
        <v>15</v>
      </c>
      <c r="B158">
        <v>2020</v>
      </c>
      <c r="C158" t="s">
        <v>39</v>
      </c>
      <c r="D158">
        <v>0.16675924640886422</v>
      </c>
      <c r="E158">
        <v>3.773489372084097</v>
      </c>
      <c r="F158">
        <f t="shared" si="8"/>
        <v>0</v>
      </c>
      <c r="G158">
        <f t="shared" si="9"/>
        <v>0</v>
      </c>
      <c r="H158">
        <f t="shared" si="10"/>
        <v>3.773489372084097</v>
      </c>
    </row>
    <row r="159" spans="1:8" x14ac:dyDescent="0.4">
      <c r="A159">
        <v>15</v>
      </c>
      <c r="B159">
        <v>2021</v>
      </c>
      <c r="C159" t="s">
        <v>39</v>
      </c>
      <c r="D159">
        <v>0.13855220651669817</v>
      </c>
      <c r="E159">
        <v>7.0866072977736954</v>
      </c>
      <c r="F159">
        <f t="shared" si="8"/>
        <v>0</v>
      </c>
      <c r="G159">
        <f t="shared" si="9"/>
        <v>0</v>
      </c>
      <c r="H159">
        <f t="shared" si="10"/>
        <v>7.0866072977736954</v>
      </c>
    </row>
    <row r="160" spans="1:8" x14ac:dyDescent="0.4">
      <c r="A160">
        <v>15</v>
      </c>
      <c r="B160">
        <v>2022</v>
      </c>
      <c r="C160" t="s">
        <v>39</v>
      </c>
      <c r="D160">
        <v>9.1003899633982366E-2</v>
      </c>
      <c r="E160">
        <v>62.779479736612139</v>
      </c>
      <c r="F160">
        <f t="shared" si="8"/>
        <v>0</v>
      </c>
      <c r="G160">
        <f t="shared" si="9"/>
        <v>0</v>
      </c>
      <c r="H160">
        <f t="shared" si="10"/>
        <v>62.779479736612139</v>
      </c>
    </row>
    <row r="161" spans="1:8" x14ac:dyDescent="0.4">
      <c r="A161">
        <v>15</v>
      </c>
      <c r="B161">
        <v>2023</v>
      </c>
      <c r="C161" t="s">
        <v>39</v>
      </c>
      <c r="D161">
        <v>8.9725126582945181E-2</v>
      </c>
      <c r="E161">
        <v>18.39054696215906</v>
      </c>
      <c r="F161">
        <f t="shared" si="8"/>
        <v>0</v>
      </c>
      <c r="G161">
        <f t="shared" si="9"/>
        <v>0</v>
      </c>
      <c r="H161">
        <f t="shared" si="10"/>
        <v>18.39054696215906</v>
      </c>
    </row>
    <row r="162" spans="1:8" ht="40.5" x14ac:dyDescent="0.4">
      <c r="A162">
        <v>17</v>
      </c>
      <c r="B162">
        <v>2021</v>
      </c>
      <c r="C162" t="s">
        <v>41</v>
      </c>
      <c r="D162">
        <v>7.0904296147179577</v>
      </c>
      <c r="E162">
        <v>-7.244452965711992</v>
      </c>
      <c r="F162">
        <f t="shared" si="8"/>
        <v>7</v>
      </c>
      <c r="G162" t="str">
        <f t="shared" si="9"/>
        <v xml:space="preserve"> 7-10</v>
      </c>
      <c r="H162">
        <f t="shared" si="10"/>
        <v>-7.244452965711992</v>
      </c>
    </row>
    <row r="163" spans="1:8" ht="40.5" x14ac:dyDescent="0.4">
      <c r="A163">
        <v>17</v>
      </c>
      <c r="B163">
        <v>2022</v>
      </c>
      <c r="C163" t="s">
        <v>41</v>
      </c>
      <c r="D163">
        <v>6.2443521042257286</v>
      </c>
      <c r="E163">
        <v>-4.1630702305264977</v>
      </c>
      <c r="F163">
        <f t="shared" si="8"/>
        <v>6</v>
      </c>
      <c r="G163" t="str">
        <f t="shared" si="9"/>
        <v xml:space="preserve"> 5-6</v>
      </c>
      <c r="H163">
        <f t="shared" si="10"/>
        <v>-4.1630702305264977</v>
      </c>
    </row>
    <row r="164" spans="1:8" x14ac:dyDescent="0.4">
      <c r="A164">
        <v>19</v>
      </c>
      <c r="B164">
        <v>2010</v>
      </c>
      <c r="C164" t="s">
        <v>43</v>
      </c>
      <c r="D164">
        <v>0.57081267209207753</v>
      </c>
      <c r="E164">
        <v>4.9937150746170529</v>
      </c>
      <c r="F164">
        <f t="shared" si="8"/>
        <v>0</v>
      </c>
      <c r="G164">
        <f t="shared" si="9"/>
        <v>0</v>
      </c>
      <c r="H164">
        <f t="shared" si="10"/>
        <v>4.9937150746170529</v>
      </c>
    </row>
    <row r="165" spans="1:8" x14ac:dyDescent="0.4">
      <c r="A165">
        <v>19</v>
      </c>
      <c r="B165">
        <v>2011</v>
      </c>
      <c r="C165" t="s">
        <v>43</v>
      </c>
      <c r="D165">
        <v>0.518300825627523</v>
      </c>
      <c r="E165">
        <v>6.45399657320025</v>
      </c>
      <c r="F165">
        <f t="shared" si="8"/>
        <v>0</v>
      </c>
      <c r="G165">
        <f t="shared" si="9"/>
        <v>0</v>
      </c>
      <c r="H165">
        <f t="shared" si="10"/>
        <v>6.45399657320025</v>
      </c>
    </row>
    <row r="166" spans="1:8" x14ac:dyDescent="0.4">
      <c r="A166">
        <v>19</v>
      </c>
      <c r="B166">
        <v>2012</v>
      </c>
      <c r="C166" t="s">
        <v>43</v>
      </c>
      <c r="D166">
        <v>0.45240091690124135</v>
      </c>
      <c r="E166">
        <v>3.1136482194385935</v>
      </c>
      <c r="F166">
        <f t="shared" si="8"/>
        <v>0</v>
      </c>
      <c r="G166">
        <f t="shared" si="9"/>
        <v>0</v>
      </c>
      <c r="H166">
        <f t="shared" si="10"/>
        <v>3.1136482194385935</v>
      </c>
    </row>
    <row r="167" spans="1:8" x14ac:dyDescent="0.4">
      <c r="A167">
        <v>19</v>
      </c>
      <c r="B167">
        <v>2013</v>
      </c>
      <c r="C167" t="s">
        <v>43</v>
      </c>
      <c r="D167">
        <v>0.42280128991579119</v>
      </c>
      <c r="E167">
        <v>2.4790472173618912</v>
      </c>
      <c r="F167">
        <f t="shared" si="8"/>
        <v>0</v>
      </c>
      <c r="G167">
        <f t="shared" si="9"/>
        <v>0</v>
      </c>
      <c r="H167">
        <f t="shared" si="10"/>
        <v>2.4790472173618912</v>
      </c>
    </row>
    <row r="168" spans="1:8" x14ac:dyDescent="0.4">
      <c r="A168">
        <v>19</v>
      </c>
      <c r="B168">
        <v>2014</v>
      </c>
      <c r="C168" t="s">
        <v>43</v>
      </c>
      <c r="D168">
        <v>0.27417976036013703</v>
      </c>
      <c r="E168">
        <v>2.2222748681324545</v>
      </c>
      <c r="F168">
        <f t="shared" si="8"/>
        <v>0</v>
      </c>
      <c r="G168">
        <f t="shared" si="9"/>
        <v>0</v>
      </c>
      <c r="H168">
        <f t="shared" si="10"/>
        <v>2.2222748681324545</v>
      </c>
    </row>
    <row r="169" spans="1:8" x14ac:dyDescent="0.4">
      <c r="A169">
        <v>19</v>
      </c>
      <c r="B169">
        <v>2015</v>
      </c>
      <c r="C169" t="s">
        <v>43</v>
      </c>
      <c r="D169">
        <v>0.20993836687891884</v>
      </c>
      <c r="E169">
        <v>1.1234033690536978</v>
      </c>
      <c r="F169">
        <f t="shared" si="8"/>
        <v>0</v>
      </c>
      <c r="G169">
        <f t="shared" si="9"/>
        <v>0</v>
      </c>
      <c r="H169">
        <f t="shared" si="10"/>
        <v>1.1234033690536978</v>
      </c>
    </row>
    <row r="170" spans="1:8" x14ac:dyDescent="0.4">
      <c r="A170">
        <v>19</v>
      </c>
      <c r="B170">
        <v>2016</v>
      </c>
      <c r="C170" t="s">
        <v>43</v>
      </c>
      <c r="D170">
        <v>0.1921079140369823</v>
      </c>
      <c r="E170">
        <v>1.135090695471106</v>
      </c>
      <c r="F170">
        <f t="shared" si="8"/>
        <v>0</v>
      </c>
      <c r="G170">
        <f t="shared" si="9"/>
        <v>0</v>
      </c>
      <c r="H170">
        <f t="shared" si="10"/>
        <v>1.135090695471106</v>
      </c>
    </row>
    <row r="171" spans="1:8" x14ac:dyDescent="0.4">
      <c r="A171">
        <v>19</v>
      </c>
      <c r="B171">
        <v>2017</v>
      </c>
      <c r="C171" t="s">
        <v>43</v>
      </c>
      <c r="D171">
        <v>0.20808011671315013</v>
      </c>
      <c r="E171">
        <v>1.6093084146620322</v>
      </c>
      <c r="F171">
        <f t="shared" si="8"/>
        <v>0</v>
      </c>
      <c r="G171">
        <f t="shared" si="9"/>
        <v>0</v>
      </c>
      <c r="H171">
        <f t="shared" si="10"/>
        <v>1.6093084146620322</v>
      </c>
    </row>
    <row r="172" spans="1:8" ht="27" x14ac:dyDescent="0.4">
      <c r="A172">
        <v>20</v>
      </c>
      <c r="B172">
        <v>2010</v>
      </c>
      <c r="C172" t="s">
        <v>44</v>
      </c>
      <c r="D172">
        <v>207.76425684523025</v>
      </c>
      <c r="E172">
        <v>4.30741297956975</v>
      </c>
      <c r="F172">
        <f t="shared" si="8"/>
        <v>15</v>
      </c>
      <c r="G172" t="str">
        <f t="shared" si="9"/>
        <v xml:space="preserve"> 15 and above</v>
      </c>
      <c r="H172">
        <f t="shared" si="10"/>
        <v>4.30741297956975</v>
      </c>
    </row>
    <row r="173" spans="1:8" ht="27" x14ac:dyDescent="0.4">
      <c r="A173">
        <v>20</v>
      </c>
      <c r="B173">
        <v>2011</v>
      </c>
      <c r="C173" t="s">
        <v>44</v>
      </c>
      <c r="D173">
        <v>226.06553301779041</v>
      </c>
      <c r="E173">
        <v>5.3175949737573287</v>
      </c>
      <c r="F173">
        <f t="shared" si="8"/>
        <v>15</v>
      </c>
      <c r="G173" t="str">
        <f t="shared" si="9"/>
        <v xml:space="preserve"> 15 and above</v>
      </c>
      <c r="H173">
        <f t="shared" si="10"/>
        <v>5.3175949737573287</v>
      </c>
    </row>
    <row r="174" spans="1:8" ht="27" x14ac:dyDescent="0.4">
      <c r="A174">
        <v>20</v>
      </c>
      <c r="B174">
        <v>2012</v>
      </c>
      <c r="C174" t="s">
        <v>44</v>
      </c>
      <c r="D174">
        <v>285.88450356858266</v>
      </c>
      <c r="E174">
        <v>4.5007051805264364</v>
      </c>
      <c r="F174">
        <f t="shared" si="8"/>
        <v>15</v>
      </c>
      <c r="G174" t="str">
        <f t="shared" si="9"/>
        <v xml:space="preserve"> 15 and above</v>
      </c>
      <c r="H174">
        <f t="shared" si="10"/>
        <v>4.5007051805264364</v>
      </c>
    </row>
    <row r="175" spans="1:8" ht="27" x14ac:dyDescent="0.4">
      <c r="A175">
        <v>20</v>
      </c>
      <c r="B175">
        <v>2013</v>
      </c>
      <c r="C175" t="s">
        <v>44</v>
      </c>
      <c r="D175">
        <v>311.13481142621771</v>
      </c>
      <c r="E175">
        <v>4.020824370406423</v>
      </c>
      <c r="F175">
        <f t="shared" si="8"/>
        <v>15</v>
      </c>
      <c r="G175" t="str">
        <f t="shared" si="9"/>
        <v xml:space="preserve"> 15 and above</v>
      </c>
      <c r="H175">
        <f t="shared" si="10"/>
        <v>4.020824370406423</v>
      </c>
    </row>
    <row r="176" spans="1:8" ht="27" x14ac:dyDescent="0.4">
      <c r="A176">
        <v>20</v>
      </c>
      <c r="B176">
        <v>2014</v>
      </c>
      <c r="C176" t="s">
        <v>44</v>
      </c>
      <c r="D176">
        <v>395.85368108106974</v>
      </c>
      <c r="E176">
        <v>5.5443351479737295</v>
      </c>
      <c r="F176">
        <f t="shared" si="8"/>
        <v>15</v>
      </c>
      <c r="G176" t="str">
        <f t="shared" si="9"/>
        <v xml:space="preserve"> 15 and above</v>
      </c>
      <c r="H176">
        <f t="shared" si="10"/>
        <v>5.5443351479737295</v>
      </c>
    </row>
    <row r="177" spans="1:8" ht="27" x14ac:dyDescent="0.4">
      <c r="A177">
        <v>20</v>
      </c>
      <c r="B177">
        <v>2015</v>
      </c>
      <c r="C177" t="s">
        <v>44</v>
      </c>
      <c r="D177">
        <v>446.69481605972857</v>
      </c>
      <c r="E177">
        <v>7.7165074595591321</v>
      </c>
      <c r="F177">
        <f t="shared" si="8"/>
        <v>15</v>
      </c>
      <c r="G177" t="str">
        <f t="shared" si="9"/>
        <v xml:space="preserve"> 15 and above</v>
      </c>
      <c r="H177">
        <f t="shared" si="10"/>
        <v>7.7165074595591321</v>
      </c>
    </row>
    <row r="178" spans="1:8" ht="27" x14ac:dyDescent="0.4">
      <c r="A178">
        <v>20</v>
      </c>
      <c r="B178">
        <v>2016</v>
      </c>
      <c r="C178" t="s">
        <v>44</v>
      </c>
      <c r="D178">
        <v>474.13601760846046</v>
      </c>
      <c r="E178">
        <v>4.6583632076642578</v>
      </c>
      <c r="F178">
        <f t="shared" si="8"/>
        <v>15</v>
      </c>
      <c r="G178" t="str">
        <f t="shared" si="9"/>
        <v xml:space="preserve"> 15 and above</v>
      </c>
      <c r="H178">
        <f t="shared" si="10"/>
        <v>4.6583632076642578</v>
      </c>
    </row>
    <row r="179" spans="1:8" ht="27" x14ac:dyDescent="0.4">
      <c r="A179">
        <v>21</v>
      </c>
      <c r="B179">
        <v>2010</v>
      </c>
      <c r="C179" t="s">
        <v>45</v>
      </c>
      <c r="D179">
        <v>34.79333683875771</v>
      </c>
      <c r="E179">
        <v>4.1908942024238458</v>
      </c>
      <c r="F179">
        <f t="shared" si="8"/>
        <v>15</v>
      </c>
      <c r="G179" t="str">
        <f t="shared" si="9"/>
        <v xml:space="preserve"> 15 and above</v>
      </c>
      <c r="H179">
        <f t="shared" si="10"/>
        <v>4.1908942024238458</v>
      </c>
    </row>
    <row r="180" spans="1:8" ht="27" x14ac:dyDescent="0.4">
      <c r="A180">
        <v>21</v>
      </c>
      <c r="B180">
        <v>2011</v>
      </c>
      <c r="C180" t="s">
        <v>45</v>
      </c>
      <c r="D180">
        <v>35.37756607780728</v>
      </c>
      <c r="E180">
        <v>8.8033395176252327</v>
      </c>
      <c r="F180">
        <f t="shared" si="8"/>
        <v>15</v>
      </c>
      <c r="G180" t="str">
        <f t="shared" si="9"/>
        <v xml:space="preserve"> 15 and above</v>
      </c>
      <c r="H180">
        <f t="shared" si="10"/>
        <v>8.8033395176252327</v>
      </c>
    </row>
    <row r="181" spans="1:8" ht="27" x14ac:dyDescent="0.4">
      <c r="A181">
        <v>21</v>
      </c>
      <c r="B181">
        <v>2012</v>
      </c>
      <c r="C181" t="s">
        <v>45</v>
      </c>
      <c r="D181">
        <v>32.402584843441836</v>
      </c>
      <c r="E181">
        <v>17.234200615044401</v>
      </c>
      <c r="F181">
        <f t="shared" si="8"/>
        <v>15</v>
      </c>
      <c r="G181" t="str">
        <f t="shared" si="9"/>
        <v xml:space="preserve"> 15 and above</v>
      </c>
      <c r="H181">
        <f t="shared" si="10"/>
        <v>17.234200615044401</v>
      </c>
    </row>
    <row r="182" spans="1:8" ht="27" x14ac:dyDescent="0.4">
      <c r="A182">
        <v>21</v>
      </c>
      <c r="B182">
        <v>2013</v>
      </c>
      <c r="C182" t="s">
        <v>45</v>
      </c>
      <c r="D182">
        <v>37.527316353151306</v>
      </c>
      <c r="E182">
        <v>-17.956938341601703</v>
      </c>
      <c r="F182">
        <f t="shared" si="8"/>
        <v>15</v>
      </c>
      <c r="G182" t="str">
        <f t="shared" si="9"/>
        <v xml:space="preserve"> 15 and above</v>
      </c>
      <c r="H182">
        <f t="shared" si="10"/>
        <v>-17.956938341601703</v>
      </c>
    </row>
    <row r="183" spans="1:8" ht="27" x14ac:dyDescent="0.4">
      <c r="A183">
        <v>21</v>
      </c>
      <c r="B183">
        <v>2014</v>
      </c>
      <c r="C183" t="s">
        <v>45</v>
      </c>
      <c r="D183">
        <v>40.078603639196103</v>
      </c>
      <c r="E183">
        <v>13.63546760391198</v>
      </c>
      <c r="F183">
        <f t="shared" si="8"/>
        <v>15</v>
      </c>
      <c r="G183" t="str">
        <f t="shared" si="9"/>
        <v xml:space="preserve"> 15 and above</v>
      </c>
      <c r="H183">
        <f t="shared" si="10"/>
        <v>13.63546760391198</v>
      </c>
    </row>
    <row r="184" spans="1:8" ht="27" x14ac:dyDescent="0.4">
      <c r="A184">
        <v>21</v>
      </c>
      <c r="B184">
        <v>2015</v>
      </c>
      <c r="C184" t="s">
        <v>45</v>
      </c>
      <c r="D184">
        <v>42.960278742200558</v>
      </c>
      <c r="E184">
        <v>23.238430305897193</v>
      </c>
      <c r="F184">
        <f t="shared" si="8"/>
        <v>15</v>
      </c>
      <c r="G184" t="str">
        <f t="shared" si="9"/>
        <v xml:space="preserve"> 15 and above</v>
      </c>
      <c r="H184">
        <f t="shared" si="10"/>
        <v>23.238430305897193</v>
      </c>
    </row>
    <row r="185" spans="1:8" ht="27" x14ac:dyDescent="0.4">
      <c r="A185">
        <v>21</v>
      </c>
      <c r="B185">
        <v>2016</v>
      </c>
      <c r="C185" t="s">
        <v>45</v>
      </c>
      <c r="D185">
        <v>42.825892724153817</v>
      </c>
      <c r="E185">
        <v>25.394376601491263</v>
      </c>
      <c r="F185">
        <f t="shared" si="8"/>
        <v>15</v>
      </c>
      <c r="G185" t="str">
        <f t="shared" si="9"/>
        <v xml:space="preserve"> 15 and above</v>
      </c>
      <c r="H185">
        <f t="shared" si="10"/>
        <v>25.394376601491263</v>
      </c>
    </row>
    <row r="186" spans="1:8" ht="27" x14ac:dyDescent="0.4">
      <c r="A186">
        <v>21</v>
      </c>
      <c r="B186">
        <v>2017</v>
      </c>
      <c r="C186" t="s">
        <v>45</v>
      </c>
      <c r="D186">
        <v>40.552869981667264</v>
      </c>
      <c r="E186">
        <v>23.24062474072845</v>
      </c>
      <c r="F186">
        <f t="shared" si="8"/>
        <v>15</v>
      </c>
      <c r="G186" t="str">
        <f t="shared" si="9"/>
        <v xml:space="preserve"> 15 and above</v>
      </c>
      <c r="H186">
        <f t="shared" si="10"/>
        <v>23.24062474072845</v>
      </c>
    </row>
    <row r="187" spans="1:8" ht="27" x14ac:dyDescent="0.4">
      <c r="A187">
        <v>21</v>
      </c>
      <c r="B187">
        <v>2018</v>
      </c>
      <c r="C187" t="s">
        <v>45</v>
      </c>
      <c r="D187">
        <v>36.5473383540768</v>
      </c>
      <c r="E187">
        <v>18.65887804397121</v>
      </c>
      <c r="F187">
        <f t="shared" si="8"/>
        <v>15</v>
      </c>
      <c r="G187" t="str">
        <f t="shared" si="9"/>
        <v xml:space="preserve"> 15 and above</v>
      </c>
      <c r="H187">
        <f t="shared" si="10"/>
        <v>18.65887804397121</v>
      </c>
    </row>
    <row r="188" spans="1:8" ht="27" x14ac:dyDescent="0.4">
      <c r="A188">
        <v>21</v>
      </c>
      <c r="B188">
        <v>2020</v>
      </c>
      <c r="C188" t="s">
        <v>45</v>
      </c>
      <c r="D188">
        <v>42.288393300946083</v>
      </c>
      <c r="E188">
        <v>22.903620322482507</v>
      </c>
      <c r="F188">
        <f t="shared" si="8"/>
        <v>15</v>
      </c>
      <c r="G188" t="str">
        <f t="shared" si="9"/>
        <v xml:space="preserve"> 15 and above</v>
      </c>
      <c r="H188">
        <f t="shared" si="10"/>
        <v>22.903620322482507</v>
      </c>
    </row>
    <row r="189" spans="1:8" ht="27" x14ac:dyDescent="0.4">
      <c r="A189">
        <v>21</v>
      </c>
      <c r="B189">
        <v>2021</v>
      </c>
      <c r="C189" t="s">
        <v>45</v>
      </c>
      <c r="D189">
        <v>58.053697520303153</v>
      </c>
      <c r="E189">
        <v>12.916679814873252</v>
      </c>
      <c r="F189">
        <f t="shared" si="8"/>
        <v>15</v>
      </c>
      <c r="G189" t="str">
        <f t="shared" si="9"/>
        <v xml:space="preserve"> 15 and above</v>
      </c>
      <c r="H189">
        <f t="shared" si="10"/>
        <v>12.916679814873252</v>
      </c>
    </row>
    <row r="190" spans="1:8" ht="27" x14ac:dyDescent="0.4">
      <c r="A190">
        <v>21</v>
      </c>
      <c r="B190">
        <v>2022</v>
      </c>
      <c r="C190" t="s">
        <v>45</v>
      </c>
      <c r="D190">
        <v>48.385172304518733</v>
      </c>
      <c r="E190">
        <v>10.254610293645184</v>
      </c>
      <c r="F190">
        <f t="shared" si="8"/>
        <v>15</v>
      </c>
      <c r="G190" t="str">
        <f t="shared" si="9"/>
        <v xml:space="preserve"> 15 and above</v>
      </c>
      <c r="H190">
        <f t="shared" si="10"/>
        <v>10.254610293645184</v>
      </c>
    </row>
    <row r="191" spans="1:8" ht="27" x14ac:dyDescent="0.4">
      <c r="A191">
        <v>21</v>
      </c>
      <c r="B191">
        <v>2023</v>
      </c>
      <c r="C191" t="s">
        <v>45</v>
      </c>
      <c r="D191">
        <v>27.827000670656819</v>
      </c>
      <c r="E191">
        <v>5.827882849502207</v>
      </c>
      <c r="F191">
        <f t="shared" si="8"/>
        <v>15</v>
      </c>
      <c r="G191" t="str">
        <f t="shared" si="9"/>
        <v xml:space="preserve"> 15 and above</v>
      </c>
      <c r="H191">
        <f t="shared" si="10"/>
        <v>5.827882849502207</v>
      </c>
    </row>
    <row r="192" spans="1:8" ht="27" x14ac:dyDescent="0.4">
      <c r="A192">
        <v>22</v>
      </c>
      <c r="B192">
        <v>2010</v>
      </c>
      <c r="C192" t="s">
        <v>46</v>
      </c>
      <c r="D192">
        <v>309.67427934560328</v>
      </c>
      <c r="E192">
        <v>5.4391808484368713</v>
      </c>
      <c r="F192">
        <f t="shared" si="8"/>
        <v>15</v>
      </c>
      <c r="G192" t="str">
        <f t="shared" si="9"/>
        <v xml:space="preserve"> 15 and above</v>
      </c>
      <c r="H192">
        <f t="shared" si="10"/>
        <v>5.4391808484368713</v>
      </c>
    </row>
    <row r="193" spans="1:8" ht="27" x14ac:dyDescent="0.4">
      <c r="A193">
        <v>22</v>
      </c>
      <c r="B193">
        <v>2011</v>
      </c>
      <c r="C193" t="s">
        <v>46</v>
      </c>
      <c r="D193">
        <v>243.44584903695991</v>
      </c>
      <c r="E193">
        <v>7.36101234011086</v>
      </c>
      <c r="F193">
        <f t="shared" si="8"/>
        <v>15</v>
      </c>
      <c r="G193" t="str">
        <f t="shared" si="9"/>
        <v xml:space="preserve"> 15 and above</v>
      </c>
      <c r="H193">
        <f t="shared" si="10"/>
        <v>7.36101234011086</v>
      </c>
    </row>
    <row r="194" spans="1:8" ht="27" x14ac:dyDescent="0.4">
      <c r="A194">
        <v>22</v>
      </c>
      <c r="B194">
        <v>2012</v>
      </c>
      <c r="C194" t="s">
        <v>46</v>
      </c>
      <c r="D194">
        <v>238.97771430420713</v>
      </c>
      <c r="E194">
        <v>6.5003201741644485</v>
      </c>
      <c r="F194">
        <f t="shared" si="8"/>
        <v>15</v>
      </c>
      <c r="G194" t="str">
        <f t="shared" si="9"/>
        <v xml:space="preserve"> 15 and above</v>
      </c>
      <c r="H194">
        <f t="shared" si="10"/>
        <v>6.5003201741644485</v>
      </c>
    </row>
    <row r="195" spans="1:8" ht="27" x14ac:dyDescent="0.4">
      <c r="A195">
        <v>22</v>
      </c>
      <c r="B195">
        <v>2013</v>
      </c>
      <c r="C195" t="s">
        <v>46</v>
      </c>
      <c r="D195">
        <v>322.41010184335641</v>
      </c>
      <c r="E195">
        <v>7.3463055205865597</v>
      </c>
      <c r="F195">
        <f t="shared" ref="F195:F255" si="11">VLOOKUP(D195,$O$2:$O$17,1,TRUE)</f>
        <v>15</v>
      </c>
      <c r="G195" t="str">
        <f t="shared" ref="G195:G255" si="12">VLOOKUP(F195,$O$2:$P$17,2,FALSE)</f>
        <v xml:space="preserve"> 15 and above</v>
      </c>
      <c r="H195">
        <f t="shared" ref="H195:H258" si="13">E195</f>
        <v>7.3463055205865597</v>
      </c>
    </row>
    <row r="196" spans="1:8" ht="27" x14ac:dyDescent="0.4">
      <c r="A196">
        <v>22</v>
      </c>
      <c r="B196">
        <v>2014</v>
      </c>
      <c r="C196" t="s">
        <v>46</v>
      </c>
      <c r="D196">
        <v>391.29744836601304</v>
      </c>
      <c r="E196">
        <v>8.1525440096356991</v>
      </c>
      <c r="F196">
        <f t="shared" si="11"/>
        <v>15</v>
      </c>
      <c r="G196" t="str">
        <f t="shared" si="12"/>
        <v xml:space="preserve"> 15 and above</v>
      </c>
      <c r="H196">
        <f t="shared" si="13"/>
        <v>8.1525440096356991</v>
      </c>
    </row>
    <row r="197" spans="1:8" ht="27" x14ac:dyDescent="0.4">
      <c r="A197">
        <v>22</v>
      </c>
      <c r="B197">
        <v>2015</v>
      </c>
      <c r="C197" t="s">
        <v>46</v>
      </c>
      <c r="D197">
        <v>421.79775189325636</v>
      </c>
      <c r="E197">
        <v>8.123028610408177</v>
      </c>
      <c r="F197">
        <f t="shared" si="11"/>
        <v>15</v>
      </c>
      <c r="G197" t="str">
        <f t="shared" si="12"/>
        <v xml:space="preserve"> 15 and above</v>
      </c>
      <c r="H197">
        <f t="shared" si="13"/>
        <v>8.123028610408177</v>
      </c>
    </row>
    <row r="198" spans="1:8" ht="27" x14ac:dyDescent="0.4">
      <c r="A198">
        <v>22</v>
      </c>
      <c r="B198">
        <v>2016</v>
      </c>
      <c r="C198" t="s">
        <v>46</v>
      </c>
      <c r="D198">
        <v>410.11463017944538</v>
      </c>
      <c r="E198">
        <v>6.7008749613356775</v>
      </c>
      <c r="F198">
        <f t="shared" si="11"/>
        <v>15</v>
      </c>
      <c r="G198" t="str">
        <f t="shared" si="12"/>
        <v xml:space="preserve"> 15 and above</v>
      </c>
      <c r="H198">
        <f t="shared" si="13"/>
        <v>6.7008749613356775</v>
      </c>
    </row>
    <row r="199" spans="1:8" ht="27" x14ac:dyDescent="0.4">
      <c r="A199">
        <v>22</v>
      </c>
      <c r="B199">
        <v>2017</v>
      </c>
      <c r="C199" t="s">
        <v>46</v>
      </c>
      <c r="D199">
        <v>386.33613457466225</v>
      </c>
      <c r="E199">
        <v>8.860768024368781</v>
      </c>
      <c r="F199">
        <f t="shared" si="11"/>
        <v>15</v>
      </c>
      <c r="G199" t="str">
        <f t="shared" si="12"/>
        <v xml:space="preserve"> 15 and above</v>
      </c>
      <c r="H199">
        <f t="shared" si="13"/>
        <v>8.860768024368781</v>
      </c>
    </row>
    <row r="200" spans="1:8" ht="27" x14ac:dyDescent="0.4">
      <c r="A200">
        <v>22</v>
      </c>
      <c r="B200">
        <v>2018</v>
      </c>
      <c r="C200" t="s">
        <v>46</v>
      </c>
      <c r="D200">
        <v>458.09275915935257</v>
      </c>
      <c r="E200">
        <v>8.3409360661932315</v>
      </c>
      <c r="F200">
        <f t="shared" si="11"/>
        <v>15</v>
      </c>
      <c r="G200" t="str">
        <f t="shared" si="12"/>
        <v xml:space="preserve"> 15 and above</v>
      </c>
      <c r="H200">
        <f t="shared" si="13"/>
        <v>8.3409360661932315</v>
      </c>
    </row>
    <row r="201" spans="1:8" ht="27" x14ac:dyDescent="0.4">
      <c r="A201">
        <v>22</v>
      </c>
      <c r="B201">
        <v>2019</v>
      </c>
      <c r="C201" t="s">
        <v>46</v>
      </c>
      <c r="D201">
        <v>451.87279795075926</v>
      </c>
      <c r="E201">
        <v>6.6598393125713748</v>
      </c>
      <c r="F201">
        <f t="shared" si="11"/>
        <v>15</v>
      </c>
      <c r="G201" t="str">
        <f t="shared" si="12"/>
        <v xml:space="preserve"> 15 and above</v>
      </c>
      <c r="H201">
        <f t="shared" si="13"/>
        <v>6.6598393125713748</v>
      </c>
    </row>
    <row r="202" spans="1:8" ht="27" x14ac:dyDescent="0.4">
      <c r="A202">
        <v>22</v>
      </c>
      <c r="B202">
        <v>2020</v>
      </c>
      <c r="C202" t="s">
        <v>46</v>
      </c>
      <c r="D202">
        <v>499.41656157317857</v>
      </c>
      <c r="E202">
        <v>2.9850071165444305</v>
      </c>
      <c r="F202">
        <f t="shared" si="11"/>
        <v>15</v>
      </c>
      <c r="G202" t="str">
        <f t="shared" si="12"/>
        <v xml:space="preserve"> 15 and above</v>
      </c>
      <c r="H202">
        <f t="shared" si="13"/>
        <v>2.9850071165444305</v>
      </c>
    </row>
    <row r="203" spans="1:8" ht="27" x14ac:dyDescent="0.4">
      <c r="A203">
        <v>22</v>
      </c>
      <c r="B203">
        <v>2021</v>
      </c>
      <c r="C203" t="s">
        <v>46</v>
      </c>
      <c r="D203">
        <v>405.86775212243077</v>
      </c>
      <c r="E203">
        <v>64.27994672413277</v>
      </c>
      <c r="F203">
        <f t="shared" si="11"/>
        <v>15</v>
      </c>
      <c r="G203" t="str">
        <f t="shared" si="12"/>
        <v xml:space="preserve"> 15 and above</v>
      </c>
      <c r="H203">
        <f t="shared" si="13"/>
        <v>64.27994672413277</v>
      </c>
    </row>
    <row r="204" spans="1:8" ht="27" x14ac:dyDescent="0.4">
      <c r="A204">
        <v>22</v>
      </c>
      <c r="B204">
        <v>2022</v>
      </c>
      <c r="C204" t="s">
        <v>46</v>
      </c>
      <c r="D204">
        <v>351.60333206123238</v>
      </c>
      <c r="E204">
        <v>16.276806713732757</v>
      </c>
      <c r="F204">
        <f t="shared" si="11"/>
        <v>15</v>
      </c>
      <c r="G204" t="str">
        <f t="shared" si="12"/>
        <v xml:space="preserve"> 15 and above</v>
      </c>
      <c r="H204">
        <f t="shared" si="13"/>
        <v>16.276806713732757</v>
      </c>
    </row>
    <row r="205" spans="1:8" ht="40.5" x14ac:dyDescent="0.4">
      <c r="A205">
        <v>23</v>
      </c>
      <c r="B205">
        <v>2013</v>
      </c>
      <c r="C205" t="s">
        <v>47</v>
      </c>
      <c r="D205">
        <v>4.5318749338694317</v>
      </c>
      <c r="E205">
        <v>1.1248216833095577</v>
      </c>
      <c r="F205">
        <f t="shared" si="11"/>
        <v>4</v>
      </c>
      <c r="G205">
        <f t="shared" si="12"/>
        <v>4</v>
      </c>
      <c r="H205">
        <f t="shared" si="13"/>
        <v>1.1248216833095577</v>
      </c>
    </row>
    <row r="206" spans="1:8" ht="40.5" x14ac:dyDescent="0.4">
      <c r="A206">
        <v>23</v>
      </c>
      <c r="B206">
        <v>2014</v>
      </c>
      <c r="C206" t="s">
        <v>47</v>
      </c>
      <c r="D206">
        <v>3.3261145822302236</v>
      </c>
      <c r="E206">
        <v>2.8086956521739133</v>
      </c>
      <c r="F206">
        <f t="shared" si="11"/>
        <v>3</v>
      </c>
      <c r="G206">
        <f t="shared" si="12"/>
        <v>3</v>
      </c>
      <c r="H206">
        <f t="shared" si="13"/>
        <v>2.8086956521739133</v>
      </c>
    </row>
    <row r="207" spans="1:8" ht="40.5" x14ac:dyDescent="0.4">
      <c r="A207">
        <v>23</v>
      </c>
      <c r="B207">
        <v>2015</v>
      </c>
      <c r="C207" t="s">
        <v>47</v>
      </c>
      <c r="D207">
        <v>3.3735057039415262</v>
      </c>
      <c r="E207">
        <v>1.6852027883396705</v>
      </c>
      <c r="F207">
        <f t="shared" si="11"/>
        <v>3</v>
      </c>
      <c r="G207">
        <f t="shared" si="12"/>
        <v>3</v>
      </c>
      <c r="H207">
        <f t="shared" si="13"/>
        <v>1.6852027883396705</v>
      </c>
    </row>
    <row r="208" spans="1:8" ht="40.5" x14ac:dyDescent="0.4">
      <c r="A208">
        <v>23</v>
      </c>
      <c r="B208">
        <v>2016</v>
      </c>
      <c r="C208" t="s">
        <v>47</v>
      </c>
      <c r="D208">
        <v>3.1636068955355827</v>
      </c>
      <c r="E208">
        <v>3.2523174971031286</v>
      </c>
      <c r="F208">
        <f t="shared" si="11"/>
        <v>3</v>
      </c>
      <c r="G208">
        <f t="shared" si="12"/>
        <v>3</v>
      </c>
      <c r="H208">
        <f t="shared" si="13"/>
        <v>3.2523174971031286</v>
      </c>
    </row>
    <row r="209" spans="1:8" ht="40.5" x14ac:dyDescent="0.4">
      <c r="A209">
        <v>23</v>
      </c>
      <c r="B209">
        <v>2017</v>
      </c>
      <c r="C209" t="s">
        <v>47</v>
      </c>
      <c r="D209">
        <v>3.7341693489276269</v>
      </c>
      <c r="E209">
        <v>7.0978747203579422</v>
      </c>
      <c r="F209">
        <f t="shared" si="11"/>
        <v>3</v>
      </c>
      <c r="G209">
        <f t="shared" si="12"/>
        <v>3</v>
      </c>
      <c r="H209">
        <f t="shared" si="13"/>
        <v>7.0978747203579422</v>
      </c>
    </row>
    <row r="210" spans="1:8" ht="40.5" x14ac:dyDescent="0.4">
      <c r="A210">
        <v>23</v>
      </c>
      <c r="B210">
        <v>2018</v>
      </c>
      <c r="C210" t="s">
        <v>47</v>
      </c>
      <c r="D210">
        <v>4.6846102923243089</v>
      </c>
      <c r="E210">
        <v>-6.8131080389144909</v>
      </c>
      <c r="F210">
        <f t="shared" si="11"/>
        <v>4</v>
      </c>
      <c r="G210">
        <f t="shared" si="12"/>
        <v>4</v>
      </c>
      <c r="H210">
        <f t="shared" si="13"/>
        <v>-6.8131080389144909</v>
      </c>
    </row>
    <row r="211" spans="1:8" ht="40.5" x14ac:dyDescent="0.4">
      <c r="A211">
        <v>23</v>
      </c>
      <c r="B211">
        <v>2019</v>
      </c>
      <c r="C211" t="s">
        <v>47</v>
      </c>
      <c r="D211">
        <v>5.1585440225819381</v>
      </c>
      <c r="E211">
        <v>19.729257641921397</v>
      </c>
      <c r="F211">
        <f t="shared" si="11"/>
        <v>5</v>
      </c>
      <c r="G211" t="str">
        <f t="shared" si="12"/>
        <v xml:space="preserve"> 5-6</v>
      </c>
      <c r="H211">
        <f t="shared" si="13"/>
        <v>19.729257641921397</v>
      </c>
    </row>
    <row r="212" spans="1:8" ht="40.5" x14ac:dyDescent="0.4">
      <c r="A212">
        <v>23</v>
      </c>
      <c r="B212">
        <v>2020</v>
      </c>
      <c r="C212" t="s">
        <v>47</v>
      </c>
      <c r="D212">
        <v>5.1939710610932472</v>
      </c>
      <c r="E212">
        <v>2.2771855010660982</v>
      </c>
      <c r="F212">
        <f t="shared" si="11"/>
        <v>5</v>
      </c>
      <c r="G212" t="str">
        <f t="shared" si="12"/>
        <v xml:space="preserve"> 5-6</v>
      </c>
      <c r="H212">
        <f t="shared" si="13"/>
        <v>2.2771855010660982</v>
      </c>
    </row>
    <row r="213" spans="1:8" ht="40.5" x14ac:dyDescent="0.4">
      <c r="A213">
        <v>23</v>
      </c>
      <c r="B213">
        <v>2021</v>
      </c>
      <c r="C213" t="s">
        <v>47</v>
      </c>
      <c r="D213">
        <v>4.8716185488872048</v>
      </c>
      <c r="E213">
        <v>8.6944959802102666</v>
      </c>
      <c r="F213">
        <f t="shared" si="11"/>
        <v>4</v>
      </c>
      <c r="G213">
        <f t="shared" si="12"/>
        <v>4</v>
      </c>
      <c r="H213">
        <f t="shared" si="13"/>
        <v>8.6944959802102666</v>
      </c>
    </row>
    <row r="214" spans="1:8" ht="40.5" x14ac:dyDescent="0.4">
      <c r="A214">
        <v>23</v>
      </c>
      <c r="B214">
        <v>2022</v>
      </c>
      <c r="C214" t="s">
        <v>47</v>
      </c>
      <c r="D214">
        <v>4.068676752610271</v>
      </c>
      <c r="E214">
        <v>4.7665847665847663</v>
      </c>
      <c r="F214">
        <f t="shared" si="11"/>
        <v>4</v>
      </c>
      <c r="G214">
        <f t="shared" si="12"/>
        <v>4</v>
      </c>
      <c r="H214">
        <f t="shared" si="13"/>
        <v>4.7665847665847663</v>
      </c>
    </row>
    <row r="215" spans="1:8" ht="40.5" x14ac:dyDescent="0.4">
      <c r="A215">
        <v>23</v>
      </c>
      <c r="B215">
        <v>2023</v>
      </c>
      <c r="C215" t="s">
        <v>47</v>
      </c>
      <c r="D215">
        <v>5.1941635439659155</v>
      </c>
      <c r="E215">
        <v>4.7028094820017561</v>
      </c>
      <c r="F215">
        <f t="shared" si="11"/>
        <v>5</v>
      </c>
      <c r="G215" t="str">
        <f t="shared" si="12"/>
        <v xml:space="preserve"> 5-6</v>
      </c>
      <c r="H215">
        <f t="shared" si="13"/>
        <v>4.7028094820017561</v>
      </c>
    </row>
    <row r="216" spans="1:8" x14ac:dyDescent="0.4">
      <c r="A216">
        <v>24</v>
      </c>
      <c r="B216">
        <v>2010</v>
      </c>
      <c r="C216" t="s">
        <v>48</v>
      </c>
      <c r="D216">
        <v>8.3217688591303116E-2</v>
      </c>
      <c r="E216">
        <v>20.407012195121951</v>
      </c>
      <c r="F216">
        <f t="shared" si="11"/>
        <v>0</v>
      </c>
      <c r="G216">
        <f t="shared" si="12"/>
        <v>0</v>
      </c>
      <c r="H216">
        <f t="shared" si="13"/>
        <v>20.407012195121951</v>
      </c>
    </row>
    <row r="217" spans="1:8" x14ac:dyDescent="0.4">
      <c r="A217">
        <v>24</v>
      </c>
      <c r="B217">
        <v>2011</v>
      </c>
      <c r="C217" t="s">
        <v>48</v>
      </c>
      <c r="D217">
        <v>7.1553890856603283E-2</v>
      </c>
      <c r="E217">
        <v>6.5278202051058258</v>
      </c>
      <c r="F217">
        <f t="shared" si="11"/>
        <v>0</v>
      </c>
      <c r="G217">
        <f t="shared" si="12"/>
        <v>0</v>
      </c>
      <c r="H217">
        <f t="shared" si="13"/>
        <v>6.5278202051058258</v>
      </c>
    </row>
    <row r="218" spans="1:8" x14ac:dyDescent="0.4">
      <c r="A218">
        <v>24</v>
      </c>
      <c r="B218">
        <v>2012</v>
      </c>
      <c r="C218" t="s">
        <v>48</v>
      </c>
      <c r="D218">
        <v>7.6114262178596362E-2</v>
      </c>
      <c r="E218">
        <v>4.2114117482125337</v>
      </c>
      <c r="F218">
        <f t="shared" si="11"/>
        <v>0</v>
      </c>
      <c r="G218">
        <f t="shared" si="12"/>
        <v>0</v>
      </c>
      <c r="H218">
        <f t="shared" si="13"/>
        <v>4.2114117482125337</v>
      </c>
    </row>
    <row r="219" spans="1:8" x14ac:dyDescent="0.4">
      <c r="A219">
        <v>24</v>
      </c>
      <c r="B219">
        <v>2013</v>
      </c>
      <c r="C219" t="s">
        <v>48</v>
      </c>
      <c r="D219">
        <v>8.6466797650393709E-2</v>
      </c>
      <c r="E219">
        <v>7.0277777777777777</v>
      </c>
      <c r="F219">
        <f t="shared" si="11"/>
        <v>0</v>
      </c>
      <c r="G219">
        <f t="shared" si="12"/>
        <v>0</v>
      </c>
      <c r="H219">
        <f t="shared" si="13"/>
        <v>7.0277777777777777</v>
      </c>
    </row>
    <row r="220" spans="1:8" x14ac:dyDescent="0.4">
      <c r="A220">
        <v>24</v>
      </c>
      <c r="B220">
        <v>2014</v>
      </c>
      <c r="C220" t="s">
        <v>48</v>
      </c>
      <c r="D220">
        <v>8.1288960961594547E-2</v>
      </c>
      <c r="E220">
        <v>2.7377791188895593</v>
      </c>
      <c r="F220">
        <f t="shared" si="11"/>
        <v>0</v>
      </c>
      <c r="G220">
        <f t="shared" si="12"/>
        <v>0</v>
      </c>
      <c r="H220">
        <f t="shared" si="13"/>
        <v>2.7377791188895593</v>
      </c>
    </row>
    <row r="221" spans="1:8" x14ac:dyDescent="0.4">
      <c r="A221">
        <v>24</v>
      </c>
      <c r="B221">
        <v>2015</v>
      </c>
      <c r="C221" t="s">
        <v>48</v>
      </c>
      <c r="D221">
        <v>9.124549341977492E-2</v>
      </c>
      <c r="E221">
        <v>2.008287861628745</v>
      </c>
      <c r="F221">
        <f t="shared" si="11"/>
        <v>0</v>
      </c>
      <c r="G221">
        <f t="shared" si="12"/>
        <v>0</v>
      </c>
      <c r="H221">
        <f t="shared" si="13"/>
        <v>2.008287861628745</v>
      </c>
    </row>
    <row r="222" spans="1:8" x14ac:dyDescent="0.4">
      <c r="A222">
        <v>24</v>
      </c>
      <c r="B222">
        <v>2016</v>
      </c>
      <c r="C222" t="s">
        <v>48</v>
      </c>
      <c r="D222">
        <v>0.10348244798472209</v>
      </c>
      <c r="E222">
        <v>2.1628891078778043</v>
      </c>
      <c r="F222">
        <f t="shared" si="11"/>
        <v>0</v>
      </c>
      <c r="G222">
        <f t="shared" si="12"/>
        <v>0</v>
      </c>
      <c r="H222">
        <f t="shared" si="13"/>
        <v>2.1628891078778043</v>
      </c>
    </row>
    <row r="223" spans="1:8" x14ac:dyDescent="0.4">
      <c r="A223">
        <v>24</v>
      </c>
      <c r="B223">
        <v>2017</v>
      </c>
      <c r="C223" t="s">
        <v>48</v>
      </c>
      <c r="D223">
        <v>9.9939804421816075E-2</v>
      </c>
      <c r="E223">
        <v>3.5876923076923077</v>
      </c>
      <c r="F223">
        <f t="shared" si="11"/>
        <v>0</v>
      </c>
      <c r="G223">
        <f t="shared" si="12"/>
        <v>0</v>
      </c>
      <c r="H223">
        <f t="shared" si="13"/>
        <v>3.5876923076923077</v>
      </c>
    </row>
    <row r="224" spans="1:8" x14ac:dyDescent="0.4">
      <c r="A224">
        <v>24</v>
      </c>
      <c r="B224">
        <v>2018</v>
      </c>
      <c r="C224" t="s">
        <v>48</v>
      </c>
      <c r="D224">
        <v>9.0508150871567467E-2</v>
      </c>
      <c r="E224">
        <v>5.1749330613285736</v>
      </c>
      <c r="F224">
        <f t="shared" si="11"/>
        <v>0</v>
      </c>
      <c r="G224">
        <f t="shared" si="12"/>
        <v>0</v>
      </c>
      <c r="H224">
        <f t="shared" si="13"/>
        <v>5.1749330613285736</v>
      </c>
    </row>
    <row r="225" spans="1:8" x14ac:dyDescent="0.4">
      <c r="A225">
        <v>24</v>
      </c>
      <c r="B225">
        <v>2019</v>
      </c>
      <c r="C225" t="s">
        <v>48</v>
      </c>
      <c r="D225">
        <v>8.738309790414725E-2</v>
      </c>
      <c r="E225">
        <v>3.8652173913043479</v>
      </c>
      <c r="F225">
        <f t="shared" si="11"/>
        <v>0</v>
      </c>
      <c r="G225">
        <f t="shared" si="12"/>
        <v>0</v>
      </c>
      <c r="H225">
        <f t="shared" si="13"/>
        <v>3.8652173913043479</v>
      </c>
    </row>
    <row r="226" spans="1:8" x14ac:dyDescent="0.4">
      <c r="A226">
        <v>24</v>
      </c>
      <c r="B226">
        <v>2020</v>
      </c>
      <c r="C226" t="s">
        <v>48</v>
      </c>
      <c r="D226">
        <v>0.10064292528988977</v>
      </c>
      <c r="E226">
        <v>2.3941998479798867</v>
      </c>
      <c r="F226">
        <f t="shared" si="11"/>
        <v>0</v>
      </c>
      <c r="G226">
        <f t="shared" si="12"/>
        <v>0</v>
      </c>
      <c r="H226">
        <f t="shared" si="13"/>
        <v>2.3941998479798867</v>
      </c>
    </row>
    <row r="227" spans="1:8" x14ac:dyDescent="0.4">
      <c r="A227">
        <v>24</v>
      </c>
      <c r="B227">
        <v>2021</v>
      </c>
      <c r="C227" t="s">
        <v>48</v>
      </c>
      <c r="D227">
        <v>0.1052636577869884</v>
      </c>
      <c r="E227">
        <v>2.4256401463191586</v>
      </c>
      <c r="F227">
        <f t="shared" si="11"/>
        <v>0</v>
      </c>
      <c r="G227">
        <f t="shared" si="12"/>
        <v>0</v>
      </c>
      <c r="H227">
        <f t="shared" si="13"/>
        <v>2.4256401463191586</v>
      </c>
    </row>
    <row r="228" spans="1:8" x14ac:dyDescent="0.4">
      <c r="A228">
        <v>24</v>
      </c>
      <c r="B228">
        <v>2022</v>
      </c>
      <c r="C228" t="s">
        <v>48</v>
      </c>
      <c r="D228">
        <v>6.337918433297661E-2</v>
      </c>
      <c r="E228">
        <v>2.9765284042982358</v>
      </c>
      <c r="F228">
        <f t="shared" si="11"/>
        <v>0</v>
      </c>
      <c r="G228">
        <f t="shared" si="12"/>
        <v>0</v>
      </c>
      <c r="H228">
        <f t="shared" si="13"/>
        <v>2.9765284042982358</v>
      </c>
    </row>
    <row r="229" spans="1:8" x14ac:dyDescent="0.4">
      <c r="A229">
        <v>24</v>
      </c>
      <c r="B229">
        <v>2023</v>
      </c>
      <c r="C229" t="s">
        <v>48</v>
      </c>
      <c r="D229">
        <v>6.8145512783632831E-2</v>
      </c>
      <c r="E229">
        <v>8.5578731222306281</v>
      </c>
      <c r="F229">
        <f t="shared" si="11"/>
        <v>0</v>
      </c>
      <c r="G229">
        <f t="shared" si="12"/>
        <v>0</v>
      </c>
      <c r="H229">
        <f t="shared" si="13"/>
        <v>8.5578731222306281</v>
      </c>
    </row>
    <row r="230" spans="1:8" ht="40.5" x14ac:dyDescent="0.4">
      <c r="A230">
        <v>26</v>
      </c>
      <c r="B230">
        <v>2010</v>
      </c>
      <c r="C230" t="s">
        <v>50</v>
      </c>
      <c r="D230">
        <v>2.6763012423748761E-2</v>
      </c>
      <c r="E230">
        <v>4.4467146226498242</v>
      </c>
      <c r="F230">
        <f t="shared" si="11"/>
        <v>0</v>
      </c>
      <c r="G230">
        <f t="shared" si="12"/>
        <v>0</v>
      </c>
      <c r="H230">
        <f t="shared" si="13"/>
        <v>4.4467146226498242</v>
      </c>
    </row>
    <row r="231" spans="1:8" ht="40.5" x14ac:dyDescent="0.4">
      <c r="A231">
        <v>26</v>
      </c>
      <c r="B231">
        <v>2011</v>
      </c>
      <c r="C231" t="s">
        <v>50</v>
      </c>
      <c r="D231">
        <v>2.7549737857281969E-2</v>
      </c>
      <c r="E231">
        <v>3.1893867453251334</v>
      </c>
      <c r="F231">
        <f t="shared" si="11"/>
        <v>0</v>
      </c>
      <c r="G231">
        <f t="shared" si="12"/>
        <v>0</v>
      </c>
      <c r="H231">
        <f t="shared" si="13"/>
        <v>3.1893867453251334</v>
      </c>
    </row>
    <row r="232" spans="1:8" ht="40.5" x14ac:dyDescent="0.4">
      <c r="A232">
        <v>26</v>
      </c>
      <c r="B232">
        <v>2012</v>
      </c>
      <c r="C232" t="s">
        <v>50</v>
      </c>
      <c r="D232">
        <v>2.5865481525875873E-2</v>
      </c>
      <c r="E232">
        <v>4.4249758370188728</v>
      </c>
      <c r="F232">
        <f t="shared" si="11"/>
        <v>0</v>
      </c>
      <c r="G232">
        <f t="shared" si="12"/>
        <v>0</v>
      </c>
      <c r="H232">
        <f t="shared" si="13"/>
        <v>4.4249758370188728</v>
      </c>
    </row>
    <row r="233" spans="1:8" ht="40.5" x14ac:dyDescent="0.4">
      <c r="A233">
        <v>26</v>
      </c>
      <c r="B233">
        <v>2013</v>
      </c>
      <c r="C233" t="s">
        <v>50</v>
      </c>
      <c r="D233">
        <v>3.0403634932375391E-2</v>
      </c>
      <c r="E233">
        <v>2.509910168069005</v>
      </c>
      <c r="F233">
        <f t="shared" si="11"/>
        <v>0</v>
      </c>
      <c r="G233">
        <f t="shared" si="12"/>
        <v>0</v>
      </c>
      <c r="H233">
        <f t="shared" si="13"/>
        <v>2.509910168069005</v>
      </c>
    </row>
    <row r="234" spans="1:8" ht="40.5" x14ac:dyDescent="0.4">
      <c r="A234">
        <v>26</v>
      </c>
      <c r="B234">
        <v>2014</v>
      </c>
      <c r="C234" t="s">
        <v>50</v>
      </c>
      <c r="D234">
        <v>3.3468010380549369E-2</v>
      </c>
      <c r="E234">
        <v>2.7172087597463412</v>
      </c>
      <c r="F234">
        <f t="shared" si="11"/>
        <v>0</v>
      </c>
      <c r="G234">
        <f t="shared" si="12"/>
        <v>0</v>
      </c>
      <c r="H234">
        <f t="shared" si="13"/>
        <v>2.7172087597463412</v>
      </c>
    </row>
    <row r="235" spans="1:8" ht="40.5" x14ac:dyDescent="0.4">
      <c r="A235">
        <v>26</v>
      </c>
      <c r="B235">
        <v>2015</v>
      </c>
      <c r="C235" t="s">
        <v>50</v>
      </c>
      <c r="D235">
        <v>3.4475011441215585E-2</v>
      </c>
      <c r="E235">
        <v>3.7352930837397307</v>
      </c>
      <c r="F235">
        <f t="shared" si="11"/>
        <v>0</v>
      </c>
      <c r="G235">
        <f t="shared" si="12"/>
        <v>0</v>
      </c>
      <c r="H235">
        <f t="shared" si="13"/>
        <v>3.7352930837397307</v>
      </c>
    </row>
    <row r="236" spans="1:8" ht="40.5" x14ac:dyDescent="0.4">
      <c r="A236">
        <v>26</v>
      </c>
      <c r="B236">
        <v>2016</v>
      </c>
      <c r="C236" t="s">
        <v>50</v>
      </c>
      <c r="D236">
        <v>2.6754557096911682E-2</v>
      </c>
      <c r="E236">
        <v>7.9311415702508841</v>
      </c>
      <c r="F236">
        <f t="shared" si="11"/>
        <v>0</v>
      </c>
      <c r="G236">
        <f t="shared" si="12"/>
        <v>0</v>
      </c>
      <c r="H236">
        <f t="shared" si="13"/>
        <v>7.9311415702508841</v>
      </c>
    </row>
    <row r="237" spans="1:8" ht="40.5" x14ac:dyDescent="0.4">
      <c r="A237">
        <v>26</v>
      </c>
      <c r="B237">
        <v>2017</v>
      </c>
      <c r="C237" t="s">
        <v>50</v>
      </c>
      <c r="D237">
        <v>2.7474743172388846E-2</v>
      </c>
      <c r="E237">
        <v>4.3732743264805913</v>
      </c>
      <c r="F237">
        <f t="shared" si="11"/>
        <v>0</v>
      </c>
      <c r="G237">
        <f t="shared" si="12"/>
        <v>0</v>
      </c>
      <c r="H237">
        <f t="shared" si="13"/>
        <v>4.3732743264805913</v>
      </c>
    </row>
    <row r="238" spans="1:8" ht="40.5" x14ac:dyDescent="0.4">
      <c r="A238">
        <v>26</v>
      </c>
      <c r="B238">
        <v>2018</v>
      </c>
      <c r="C238" t="s">
        <v>50</v>
      </c>
      <c r="D238">
        <v>3.3803502531357624E-2</v>
      </c>
      <c r="E238">
        <v>4.2241100106857905</v>
      </c>
      <c r="F238">
        <f t="shared" si="11"/>
        <v>0</v>
      </c>
      <c r="G238">
        <f t="shared" si="12"/>
        <v>0</v>
      </c>
      <c r="H238">
        <f t="shared" si="13"/>
        <v>4.2241100106857905</v>
      </c>
    </row>
    <row r="239" spans="1:8" ht="40.5" x14ac:dyDescent="0.4">
      <c r="A239">
        <v>26</v>
      </c>
      <c r="B239">
        <v>2019</v>
      </c>
      <c r="C239" t="s">
        <v>50</v>
      </c>
      <c r="D239">
        <v>3.6303546448836425E-2</v>
      </c>
      <c r="E239">
        <v>7.0138544685866844</v>
      </c>
      <c r="F239">
        <f t="shared" si="11"/>
        <v>0</v>
      </c>
      <c r="G239">
        <f t="shared" si="12"/>
        <v>0</v>
      </c>
      <c r="H239">
        <f t="shared" si="13"/>
        <v>7.0138544685866844</v>
      </c>
    </row>
    <row r="240" spans="1:8" ht="40.5" x14ac:dyDescent="0.4">
      <c r="A240">
        <v>26</v>
      </c>
      <c r="B240">
        <v>2020</v>
      </c>
      <c r="C240" t="s">
        <v>50</v>
      </c>
      <c r="D240">
        <v>4.1037374689767113E-2</v>
      </c>
      <c r="E240">
        <v>3.2884854755015276</v>
      </c>
      <c r="F240">
        <f t="shared" si="11"/>
        <v>0</v>
      </c>
      <c r="G240">
        <f t="shared" si="12"/>
        <v>0</v>
      </c>
      <c r="H240">
        <f t="shared" si="13"/>
        <v>3.2884854755015276</v>
      </c>
    </row>
    <row r="241" spans="1:8" ht="40.5" x14ac:dyDescent="0.4">
      <c r="A241">
        <v>26</v>
      </c>
      <c r="B241">
        <v>2021</v>
      </c>
      <c r="C241" t="s">
        <v>50</v>
      </c>
      <c r="D241">
        <v>5.2576355368103692E-2</v>
      </c>
      <c r="E241">
        <v>1.8081584860343227</v>
      </c>
      <c r="F241">
        <f t="shared" si="11"/>
        <v>0</v>
      </c>
      <c r="G241">
        <f t="shared" si="12"/>
        <v>0</v>
      </c>
      <c r="H241">
        <f t="shared" si="13"/>
        <v>1.8081584860343227</v>
      </c>
    </row>
    <row r="242" spans="1:8" ht="40.5" x14ac:dyDescent="0.4">
      <c r="A242">
        <v>26</v>
      </c>
      <c r="B242">
        <v>2022</v>
      </c>
      <c r="C242" t="s">
        <v>50</v>
      </c>
      <c r="D242">
        <v>3.26884780920014E-2</v>
      </c>
      <c r="E242">
        <v>1.3811587878514213</v>
      </c>
      <c r="F242">
        <f t="shared" si="11"/>
        <v>0</v>
      </c>
      <c r="G242">
        <f t="shared" si="12"/>
        <v>0</v>
      </c>
      <c r="H242">
        <f t="shared" si="13"/>
        <v>1.3811587878514213</v>
      </c>
    </row>
    <row r="243" spans="1:8" ht="40.5" x14ac:dyDescent="0.4">
      <c r="A243">
        <v>26</v>
      </c>
      <c r="B243">
        <v>2023</v>
      </c>
      <c r="C243" t="s">
        <v>50</v>
      </c>
      <c r="D243">
        <v>2.1344293231385342E-2</v>
      </c>
      <c r="E243">
        <v>0.7223976040600254</v>
      </c>
      <c r="F243">
        <f t="shared" si="11"/>
        <v>0</v>
      </c>
      <c r="G243">
        <f t="shared" si="12"/>
        <v>0</v>
      </c>
      <c r="H243">
        <f t="shared" si="13"/>
        <v>0.7223976040600254</v>
      </c>
    </row>
    <row r="244" spans="1:8" ht="40.5" x14ac:dyDescent="0.4">
      <c r="A244">
        <v>28</v>
      </c>
      <c r="B244">
        <v>2018</v>
      </c>
      <c r="C244" t="s">
        <v>52</v>
      </c>
      <c r="D244">
        <v>0.27627764008021038</v>
      </c>
      <c r="E244">
        <v>2.9898883670505163</v>
      </c>
      <c r="F244">
        <f t="shared" si="11"/>
        <v>0</v>
      </c>
      <c r="G244">
        <f t="shared" si="12"/>
        <v>0</v>
      </c>
      <c r="H244">
        <f t="shared" si="13"/>
        <v>2.9898883670505163</v>
      </c>
    </row>
    <row r="245" spans="1:8" ht="40.5" x14ac:dyDescent="0.4">
      <c r="A245">
        <v>28</v>
      </c>
      <c r="B245">
        <v>2019</v>
      </c>
      <c r="C245" t="s">
        <v>52</v>
      </c>
      <c r="D245">
        <v>0.23129597729301143</v>
      </c>
      <c r="E245">
        <v>3.3121322545569178</v>
      </c>
      <c r="F245">
        <f t="shared" si="11"/>
        <v>0</v>
      </c>
      <c r="G245">
        <f t="shared" si="12"/>
        <v>0</v>
      </c>
      <c r="H245">
        <f t="shared" si="13"/>
        <v>3.3121322545569178</v>
      </c>
    </row>
    <row r="246" spans="1:8" ht="40.5" x14ac:dyDescent="0.4">
      <c r="A246">
        <v>28</v>
      </c>
      <c r="B246">
        <v>2020</v>
      </c>
      <c r="C246" t="s">
        <v>52</v>
      </c>
      <c r="D246">
        <v>0.18950891931226707</v>
      </c>
      <c r="E246">
        <v>4.854428168487865</v>
      </c>
      <c r="F246">
        <f t="shared" si="11"/>
        <v>0</v>
      </c>
      <c r="G246">
        <f t="shared" si="12"/>
        <v>0</v>
      </c>
      <c r="H246">
        <f t="shared" si="13"/>
        <v>4.854428168487865</v>
      </c>
    </row>
    <row r="247" spans="1:8" ht="40.5" x14ac:dyDescent="0.4">
      <c r="A247">
        <v>28</v>
      </c>
      <c r="B247">
        <v>2021</v>
      </c>
      <c r="C247" t="s">
        <v>52</v>
      </c>
      <c r="D247">
        <v>0.19399333256758552</v>
      </c>
      <c r="E247">
        <v>8.8115402114370216</v>
      </c>
      <c r="F247">
        <f t="shared" si="11"/>
        <v>0</v>
      </c>
      <c r="G247">
        <f t="shared" si="12"/>
        <v>0</v>
      </c>
      <c r="H247">
        <f t="shared" si="13"/>
        <v>8.8115402114370216</v>
      </c>
    </row>
    <row r="248" spans="1:8" ht="40.5" x14ac:dyDescent="0.4">
      <c r="A248">
        <v>28</v>
      </c>
      <c r="B248">
        <v>2022</v>
      </c>
      <c r="C248" t="s">
        <v>52</v>
      </c>
      <c r="D248">
        <v>0.16100312505792827</v>
      </c>
      <c r="E248">
        <v>9.5901263471732392</v>
      </c>
      <c r="F248">
        <f t="shared" si="11"/>
        <v>0</v>
      </c>
      <c r="G248">
        <f t="shared" si="12"/>
        <v>0</v>
      </c>
      <c r="H248">
        <f t="shared" si="13"/>
        <v>9.5901263471732392</v>
      </c>
    </row>
    <row r="249" spans="1:8" ht="40.5" x14ac:dyDescent="0.4">
      <c r="A249">
        <v>29</v>
      </c>
      <c r="B249">
        <v>2018</v>
      </c>
      <c r="C249" t="s">
        <v>53</v>
      </c>
      <c r="D249">
        <v>104.46525096451398</v>
      </c>
      <c r="E249">
        <v>6.7737362003120376</v>
      </c>
      <c r="F249">
        <f t="shared" si="11"/>
        <v>15</v>
      </c>
      <c r="G249" t="str">
        <f t="shared" si="12"/>
        <v xml:space="preserve"> 15 and above</v>
      </c>
      <c r="H249">
        <f t="shared" si="13"/>
        <v>6.7737362003120376</v>
      </c>
    </row>
    <row r="250" spans="1:8" ht="40.5" x14ac:dyDescent="0.4">
      <c r="A250">
        <v>29</v>
      </c>
      <c r="B250">
        <v>2019</v>
      </c>
      <c r="C250" t="s">
        <v>53</v>
      </c>
      <c r="D250">
        <v>151.81217041459496</v>
      </c>
      <c r="E250">
        <v>5.492267024003473</v>
      </c>
      <c r="F250">
        <f t="shared" si="11"/>
        <v>15</v>
      </c>
      <c r="G250" t="str">
        <f t="shared" si="12"/>
        <v xml:space="preserve"> 15 and above</v>
      </c>
      <c r="H250">
        <f t="shared" si="13"/>
        <v>5.492267024003473</v>
      </c>
    </row>
    <row r="251" spans="1:8" ht="40.5" x14ac:dyDescent="0.4">
      <c r="A251">
        <v>29</v>
      </c>
      <c r="B251">
        <v>2020</v>
      </c>
      <c r="C251" t="s">
        <v>53</v>
      </c>
      <c r="D251">
        <v>218.03420689199879</v>
      </c>
      <c r="E251">
        <v>3.1257613784459557</v>
      </c>
      <c r="F251">
        <f t="shared" si="11"/>
        <v>15</v>
      </c>
      <c r="G251" t="str">
        <f t="shared" si="12"/>
        <v xml:space="preserve"> 15 and above</v>
      </c>
      <c r="H251">
        <f t="shared" si="13"/>
        <v>3.1257613784459557</v>
      </c>
    </row>
    <row r="252" spans="1:8" ht="40.5" x14ac:dyDescent="0.4">
      <c r="A252">
        <v>29</v>
      </c>
      <c r="B252">
        <v>2021</v>
      </c>
      <c r="C252" t="s">
        <v>53</v>
      </c>
      <c r="D252">
        <v>236.79246441663327</v>
      </c>
      <c r="E252">
        <v>4.1649932537014109</v>
      </c>
      <c r="F252">
        <f t="shared" si="11"/>
        <v>15</v>
      </c>
      <c r="G252" t="str">
        <f t="shared" si="12"/>
        <v xml:space="preserve"> 15 and above</v>
      </c>
      <c r="H252">
        <f t="shared" si="13"/>
        <v>4.1649932537014109</v>
      </c>
    </row>
    <row r="253" spans="1:8" ht="40.5" x14ac:dyDescent="0.4">
      <c r="A253">
        <v>29</v>
      </c>
      <c r="B253">
        <v>2022</v>
      </c>
      <c r="C253" t="s">
        <v>53</v>
      </c>
      <c r="D253">
        <v>231.47301114027869</v>
      </c>
      <c r="E253">
        <v>3.9671082280214702</v>
      </c>
      <c r="F253">
        <f t="shared" si="11"/>
        <v>15</v>
      </c>
      <c r="G253" t="str">
        <f t="shared" si="12"/>
        <v xml:space="preserve"> 15 and above</v>
      </c>
      <c r="H253">
        <f t="shared" si="13"/>
        <v>3.9671082280214702</v>
      </c>
    </row>
    <row r="254" spans="1:8" ht="40.5" x14ac:dyDescent="0.4">
      <c r="A254">
        <v>29</v>
      </c>
      <c r="B254">
        <v>2023</v>
      </c>
      <c r="C254" t="s">
        <v>53</v>
      </c>
      <c r="D254">
        <v>333.59260816446005</v>
      </c>
      <c r="E254">
        <v>4.1309221180915161</v>
      </c>
      <c r="F254">
        <f t="shared" si="11"/>
        <v>15</v>
      </c>
      <c r="G254" t="str">
        <f t="shared" si="12"/>
        <v xml:space="preserve"> 15 and above</v>
      </c>
      <c r="H254">
        <f t="shared" si="13"/>
        <v>4.1309221180915161</v>
      </c>
    </row>
    <row r="255" spans="1:8" ht="27" x14ac:dyDescent="0.4">
      <c r="A255">
        <v>30</v>
      </c>
      <c r="B255">
        <v>2010</v>
      </c>
      <c r="C255" t="s">
        <v>54</v>
      </c>
      <c r="D255">
        <v>0.91858552233273394</v>
      </c>
      <c r="E255">
        <v>30.915980230642504</v>
      </c>
      <c r="F255">
        <f t="shared" si="11"/>
        <v>0</v>
      </c>
      <c r="G255">
        <f t="shared" si="12"/>
        <v>0</v>
      </c>
      <c r="H255">
        <f t="shared" si="13"/>
        <v>30.915980230642504</v>
      </c>
    </row>
    <row r="256" spans="1:8" ht="27" x14ac:dyDescent="0.4">
      <c r="A256">
        <v>30</v>
      </c>
      <c r="B256">
        <v>2011</v>
      </c>
      <c r="C256" t="s">
        <v>54</v>
      </c>
      <c r="D256">
        <v>1.2157044148864231</v>
      </c>
      <c r="E256">
        <v>34.326975476839237</v>
      </c>
      <c r="F256">
        <f t="shared" ref="F256:F319" si="14">VLOOKUP(D256,$O$2:$O$17,1,TRUE)</f>
        <v>1</v>
      </c>
      <c r="G256">
        <f t="shared" ref="G256:G319" si="15">VLOOKUP(F256,$O$2:$P$17,2,FALSE)</f>
        <v>1</v>
      </c>
      <c r="H256">
        <f t="shared" si="13"/>
        <v>34.326975476839237</v>
      </c>
    </row>
    <row r="257" spans="1:8" ht="27" x14ac:dyDescent="0.4">
      <c r="A257">
        <v>30</v>
      </c>
      <c r="B257">
        <v>2012</v>
      </c>
      <c r="C257" t="s">
        <v>54</v>
      </c>
      <c r="D257">
        <v>1.2388543640716125</v>
      </c>
      <c r="E257">
        <v>5.9039033624808441</v>
      </c>
      <c r="F257">
        <f t="shared" si="14"/>
        <v>1</v>
      </c>
      <c r="G257">
        <f t="shared" si="15"/>
        <v>1</v>
      </c>
      <c r="H257">
        <f t="shared" si="13"/>
        <v>5.9039033624808441</v>
      </c>
    </row>
    <row r="258" spans="1:8" ht="27" x14ac:dyDescent="0.4">
      <c r="A258">
        <v>30</v>
      </c>
      <c r="B258">
        <v>2013</v>
      </c>
      <c r="C258" t="s">
        <v>54</v>
      </c>
      <c r="D258">
        <v>1.2029411095788618</v>
      </c>
      <c r="E258">
        <v>8.1731745209735891</v>
      </c>
      <c r="F258">
        <f t="shared" si="14"/>
        <v>1</v>
      </c>
      <c r="G258">
        <f t="shared" si="15"/>
        <v>1</v>
      </c>
      <c r="H258">
        <f t="shared" si="13"/>
        <v>8.1731745209735891</v>
      </c>
    </row>
    <row r="259" spans="1:8" ht="27" x14ac:dyDescent="0.4">
      <c r="A259">
        <v>30</v>
      </c>
      <c r="B259">
        <v>2014</v>
      </c>
      <c r="C259" t="s">
        <v>54</v>
      </c>
      <c r="D259">
        <v>1.2774838603094503</v>
      </c>
      <c r="E259">
        <v>9.7876653071313804</v>
      </c>
      <c r="F259">
        <f t="shared" si="14"/>
        <v>1</v>
      </c>
      <c r="G259">
        <f t="shared" si="15"/>
        <v>1</v>
      </c>
      <c r="H259">
        <f t="shared" ref="H259:H322" si="16">E259</f>
        <v>9.7876653071313804</v>
      </c>
    </row>
    <row r="260" spans="1:8" ht="27" x14ac:dyDescent="0.4">
      <c r="A260">
        <v>30</v>
      </c>
      <c r="B260">
        <v>2015</v>
      </c>
      <c r="C260" t="s">
        <v>54</v>
      </c>
      <c r="D260">
        <v>1.0848591666444927</v>
      </c>
      <c r="E260">
        <v>6.6297697887101856</v>
      </c>
      <c r="F260">
        <f t="shared" si="14"/>
        <v>1</v>
      </c>
      <c r="G260">
        <f t="shared" si="15"/>
        <v>1</v>
      </c>
      <c r="H260">
        <f t="shared" si="16"/>
        <v>6.6297697887101856</v>
      </c>
    </row>
    <row r="261" spans="1:8" ht="27" x14ac:dyDescent="0.4">
      <c r="A261">
        <v>30</v>
      </c>
      <c r="B261">
        <v>2016</v>
      </c>
      <c r="C261" t="s">
        <v>54</v>
      </c>
      <c r="D261">
        <v>0.96155315102572703</v>
      </c>
      <c r="E261">
        <v>5.2611222080987829</v>
      </c>
      <c r="F261">
        <f t="shared" si="14"/>
        <v>0</v>
      </c>
      <c r="G261">
        <f t="shared" si="15"/>
        <v>0</v>
      </c>
      <c r="H261">
        <f t="shared" si="16"/>
        <v>5.2611222080987829</v>
      </c>
    </row>
    <row r="262" spans="1:8" ht="27" x14ac:dyDescent="0.4">
      <c r="A262">
        <v>30</v>
      </c>
      <c r="B262">
        <v>2017</v>
      </c>
      <c r="C262" t="s">
        <v>54</v>
      </c>
      <c r="D262">
        <v>0.77810310967313223</v>
      </c>
      <c r="E262">
        <v>6.0861692266949152</v>
      </c>
      <c r="F262">
        <f t="shared" si="14"/>
        <v>0</v>
      </c>
      <c r="G262">
        <f t="shared" si="15"/>
        <v>0</v>
      </c>
      <c r="H262">
        <f t="shared" si="16"/>
        <v>6.0861692266949152</v>
      </c>
    </row>
    <row r="263" spans="1:8" ht="27" x14ac:dyDescent="0.4">
      <c r="A263">
        <v>30</v>
      </c>
      <c r="B263">
        <v>2018</v>
      </c>
      <c r="C263" t="s">
        <v>54</v>
      </c>
      <c r="D263">
        <v>0.65806729316188317</v>
      </c>
      <c r="E263">
        <v>7.5829670181494562</v>
      </c>
      <c r="F263">
        <f t="shared" si="14"/>
        <v>0</v>
      </c>
      <c r="G263">
        <f t="shared" si="15"/>
        <v>0</v>
      </c>
      <c r="H263">
        <f t="shared" si="16"/>
        <v>7.5829670181494562</v>
      </c>
    </row>
    <row r="264" spans="1:8" ht="27" x14ac:dyDescent="0.4">
      <c r="A264">
        <v>30</v>
      </c>
      <c r="B264">
        <v>2019</v>
      </c>
      <c r="C264" t="s">
        <v>54</v>
      </c>
      <c r="D264">
        <v>0.6334309612092397</v>
      </c>
      <c r="E264">
        <v>10.027672908486862</v>
      </c>
      <c r="F264">
        <f t="shared" si="14"/>
        <v>0</v>
      </c>
      <c r="G264">
        <f t="shared" si="15"/>
        <v>0</v>
      </c>
      <c r="H264">
        <f t="shared" si="16"/>
        <v>10.027672908486862</v>
      </c>
    </row>
    <row r="265" spans="1:8" ht="27" x14ac:dyDescent="0.4">
      <c r="A265">
        <v>30</v>
      </c>
      <c r="B265">
        <v>2020</v>
      </c>
      <c r="C265" t="s">
        <v>54</v>
      </c>
      <c r="D265">
        <v>0.80213758158321991</v>
      </c>
      <c r="E265">
        <v>49.181515684001944</v>
      </c>
      <c r="F265">
        <f t="shared" si="14"/>
        <v>0</v>
      </c>
      <c r="G265">
        <f t="shared" si="15"/>
        <v>0</v>
      </c>
      <c r="H265">
        <f t="shared" si="16"/>
        <v>49.181515684001944</v>
      </c>
    </row>
    <row r="266" spans="1:8" ht="27" x14ac:dyDescent="0.4">
      <c r="A266">
        <v>30</v>
      </c>
      <c r="B266">
        <v>2021</v>
      </c>
      <c r="C266" t="s">
        <v>54</v>
      </c>
      <c r="D266">
        <v>0.89810485714625643</v>
      </c>
      <c r="E266">
        <v>13.389946380697051</v>
      </c>
      <c r="F266">
        <f t="shared" si="14"/>
        <v>0</v>
      </c>
      <c r="G266">
        <f t="shared" si="15"/>
        <v>0</v>
      </c>
      <c r="H266">
        <f t="shared" si="16"/>
        <v>13.389946380697051</v>
      </c>
    </row>
    <row r="267" spans="1:8" ht="27" x14ac:dyDescent="0.4">
      <c r="A267">
        <v>30</v>
      </c>
      <c r="B267">
        <v>2022</v>
      </c>
      <c r="C267" t="s">
        <v>54</v>
      </c>
      <c r="D267">
        <v>0.96274439156746261</v>
      </c>
      <c r="E267">
        <v>10.610321969696969</v>
      </c>
      <c r="F267">
        <f t="shared" si="14"/>
        <v>0</v>
      </c>
      <c r="G267">
        <f t="shared" si="15"/>
        <v>0</v>
      </c>
      <c r="H267">
        <f t="shared" si="16"/>
        <v>10.610321969696969</v>
      </c>
    </row>
    <row r="268" spans="1:8" ht="27" x14ac:dyDescent="0.4">
      <c r="A268">
        <v>31</v>
      </c>
      <c r="B268">
        <v>2018</v>
      </c>
      <c r="C268" t="s">
        <v>55</v>
      </c>
      <c r="D268">
        <v>56.906668705971128</v>
      </c>
      <c r="E268">
        <v>1.5851636496350412</v>
      </c>
      <c r="F268">
        <f t="shared" si="14"/>
        <v>15</v>
      </c>
      <c r="G268" t="str">
        <f t="shared" si="15"/>
        <v xml:space="preserve"> 15 and above</v>
      </c>
      <c r="H268">
        <f t="shared" si="16"/>
        <v>1.5851636496350412</v>
      </c>
    </row>
    <row r="269" spans="1:8" ht="27" x14ac:dyDescent="0.4">
      <c r="A269">
        <v>31</v>
      </c>
      <c r="B269">
        <v>2019</v>
      </c>
      <c r="C269" t="s">
        <v>55</v>
      </c>
      <c r="D269">
        <v>54.687781651925398</v>
      </c>
      <c r="E269">
        <v>1.8742136825604181</v>
      </c>
      <c r="F269">
        <f t="shared" si="14"/>
        <v>15</v>
      </c>
      <c r="G269" t="str">
        <f t="shared" si="15"/>
        <v xml:space="preserve"> 15 and above</v>
      </c>
      <c r="H269">
        <f t="shared" si="16"/>
        <v>1.8742136825604181</v>
      </c>
    </row>
    <row r="270" spans="1:8" ht="27" x14ac:dyDescent="0.4">
      <c r="A270">
        <v>31</v>
      </c>
      <c r="B270">
        <v>2020</v>
      </c>
      <c r="C270" t="s">
        <v>55</v>
      </c>
      <c r="D270">
        <v>65.388797544395302</v>
      </c>
      <c r="E270">
        <v>1.8172699847621514</v>
      </c>
      <c r="F270">
        <f t="shared" si="14"/>
        <v>15</v>
      </c>
      <c r="G270" t="str">
        <f t="shared" si="15"/>
        <v xml:space="preserve"> 15 and above</v>
      </c>
      <c r="H270">
        <f t="shared" si="16"/>
        <v>1.8172699847621514</v>
      </c>
    </row>
    <row r="271" spans="1:8" ht="27" x14ac:dyDescent="0.4">
      <c r="A271">
        <v>31</v>
      </c>
      <c r="B271">
        <v>2021</v>
      </c>
      <c r="C271" t="s">
        <v>55</v>
      </c>
      <c r="D271">
        <v>75.344175594072269</v>
      </c>
      <c r="E271">
        <v>1.9086994109195097</v>
      </c>
      <c r="F271">
        <f t="shared" si="14"/>
        <v>15</v>
      </c>
      <c r="G271" t="str">
        <f t="shared" si="15"/>
        <v xml:space="preserve"> 15 and above</v>
      </c>
      <c r="H271">
        <f t="shared" si="16"/>
        <v>1.9086994109195097</v>
      </c>
    </row>
    <row r="272" spans="1:8" ht="27" x14ac:dyDescent="0.4">
      <c r="A272">
        <v>31</v>
      </c>
      <c r="B272">
        <v>2022</v>
      </c>
      <c r="C272" t="s">
        <v>55</v>
      </c>
      <c r="D272">
        <v>61.951963371631599</v>
      </c>
      <c r="E272">
        <v>3.2294973899222041</v>
      </c>
      <c r="F272">
        <f t="shared" si="14"/>
        <v>15</v>
      </c>
      <c r="G272" t="str">
        <f t="shared" si="15"/>
        <v xml:space="preserve"> 15 and above</v>
      </c>
      <c r="H272">
        <f t="shared" si="16"/>
        <v>3.2294973899222041</v>
      </c>
    </row>
    <row r="273" spans="1:8" ht="67.5" x14ac:dyDescent="0.4">
      <c r="A273">
        <v>32</v>
      </c>
      <c r="B273">
        <v>2018</v>
      </c>
      <c r="C273" t="s">
        <v>56</v>
      </c>
      <c r="D273">
        <v>80.912878913524423</v>
      </c>
      <c r="E273">
        <v>-10.513455657492354</v>
      </c>
      <c r="F273">
        <f t="shared" si="14"/>
        <v>15</v>
      </c>
      <c r="G273" t="str">
        <f t="shared" si="15"/>
        <v xml:space="preserve"> 15 and above</v>
      </c>
      <c r="H273">
        <f t="shared" si="16"/>
        <v>-10.513455657492354</v>
      </c>
    </row>
    <row r="274" spans="1:8" ht="67.5" x14ac:dyDescent="0.4">
      <c r="A274">
        <v>32</v>
      </c>
      <c r="B274">
        <v>2019</v>
      </c>
      <c r="C274" t="s">
        <v>56</v>
      </c>
      <c r="D274">
        <v>64.127408637435238</v>
      </c>
      <c r="E274">
        <v>21.718008617556976</v>
      </c>
      <c r="F274">
        <f t="shared" si="14"/>
        <v>15</v>
      </c>
      <c r="G274" t="str">
        <f t="shared" si="15"/>
        <v xml:space="preserve"> 15 and above</v>
      </c>
      <c r="H274">
        <f t="shared" si="16"/>
        <v>21.718008617556976</v>
      </c>
    </row>
    <row r="275" spans="1:8" ht="67.5" x14ac:dyDescent="0.4">
      <c r="A275">
        <v>32</v>
      </c>
      <c r="B275">
        <v>2020</v>
      </c>
      <c r="C275" t="s">
        <v>56</v>
      </c>
      <c r="D275">
        <v>77.755856754231729</v>
      </c>
      <c r="E275">
        <v>2.1243232138478563</v>
      </c>
      <c r="F275">
        <f t="shared" si="14"/>
        <v>15</v>
      </c>
      <c r="G275" t="str">
        <f t="shared" si="15"/>
        <v xml:space="preserve"> 15 and above</v>
      </c>
      <c r="H275">
        <f t="shared" si="16"/>
        <v>2.1243232138478563</v>
      </c>
    </row>
    <row r="276" spans="1:8" ht="67.5" x14ac:dyDescent="0.4">
      <c r="A276">
        <v>32</v>
      </c>
      <c r="B276">
        <v>2021</v>
      </c>
      <c r="C276" t="s">
        <v>56</v>
      </c>
      <c r="D276">
        <v>87.331965557550959</v>
      </c>
      <c r="E276">
        <v>-9.6691282221484673</v>
      </c>
      <c r="F276">
        <f t="shared" si="14"/>
        <v>15</v>
      </c>
      <c r="G276" t="str">
        <f t="shared" si="15"/>
        <v xml:space="preserve"> 15 and above</v>
      </c>
      <c r="H276">
        <f t="shared" si="16"/>
        <v>-9.6691282221484673</v>
      </c>
    </row>
    <row r="277" spans="1:8" ht="67.5" x14ac:dyDescent="0.4">
      <c r="A277">
        <v>32</v>
      </c>
      <c r="B277">
        <v>2022</v>
      </c>
      <c r="C277" t="s">
        <v>56</v>
      </c>
      <c r="D277">
        <v>40.31027559414288</v>
      </c>
      <c r="E277">
        <v>-6.2066866102433815</v>
      </c>
      <c r="F277">
        <f t="shared" si="14"/>
        <v>15</v>
      </c>
      <c r="G277" t="str">
        <f t="shared" si="15"/>
        <v xml:space="preserve"> 15 and above</v>
      </c>
      <c r="H277">
        <f t="shared" si="16"/>
        <v>-6.2066866102433815</v>
      </c>
    </row>
    <row r="278" spans="1:8" ht="27" x14ac:dyDescent="0.4">
      <c r="A278">
        <v>33</v>
      </c>
      <c r="B278">
        <v>2015</v>
      </c>
      <c r="C278" t="s">
        <v>57</v>
      </c>
      <c r="D278">
        <v>36.492905055242943</v>
      </c>
      <c r="E278">
        <v>2.7889916642555215</v>
      </c>
      <c r="F278">
        <f t="shared" si="14"/>
        <v>15</v>
      </c>
      <c r="G278" t="str">
        <f t="shared" si="15"/>
        <v xml:space="preserve"> 15 and above</v>
      </c>
      <c r="H278">
        <f t="shared" si="16"/>
        <v>2.7889916642555215</v>
      </c>
    </row>
    <row r="279" spans="1:8" ht="27" x14ac:dyDescent="0.4">
      <c r="A279">
        <v>33</v>
      </c>
      <c r="B279">
        <v>2016</v>
      </c>
      <c r="C279" t="s">
        <v>57</v>
      </c>
      <c r="D279">
        <v>43.249332651210644</v>
      </c>
      <c r="E279">
        <v>3.2030080109010908</v>
      </c>
      <c r="F279">
        <f t="shared" si="14"/>
        <v>15</v>
      </c>
      <c r="G279" t="str">
        <f t="shared" si="15"/>
        <v xml:space="preserve"> 15 and above</v>
      </c>
      <c r="H279">
        <f t="shared" si="16"/>
        <v>3.2030080109010908</v>
      </c>
    </row>
    <row r="280" spans="1:8" ht="27" x14ac:dyDescent="0.4">
      <c r="A280">
        <v>33</v>
      </c>
      <c r="B280">
        <v>2017</v>
      </c>
      <c r="C280" t="s">
        <v>57</v>
      </c>
      <c r="D280">
        <v>56.442239710857713</v>
      </c>
      <c r="E280">
        <v>4.4844821489243882</v>
      </c>
      <c r="F280">
        <f t="shared" si="14"/>
        <v>15</v>
      </c>
      <c r="G280" t="str">
        <f t="shared" si="15"/>
        <v xml:space="preserve"> 15 and above</v>
      </c>
      <c r="H280">
        <f t="shared" si="16"/>
        <v>4.4844821489243882</v>
      </c>
    </row>
    <row r="281" spans="1:8" ht="27" x14ac:dyDescent="0.4">
      <c r="A281">
        <v>33</v>
      </c>
      <c r="B281">
        <v>2018</v>
      </c>
      <c r="C281" t="s">
        <v>57</v>
      </c>
      <c r="D281">
        <v>60.62971885889813</v>
      </c>
      <c r="E281">
        <v>3.9356347973951786</v>
      </c>
      <c r="F281">
        <f t="shared" si="14"/>
        <v>15</v>
      </c>
      <c r="G281" t="str">
        <f t="shared" si="15"/>
        <v xml:space="preserve"> 15 and above</v>
      </c>
      <c r="H281">
        <f t="shared" si="16"/>
        <v>3.9356347973951786</v>
      </c>
    </row>
    <row r="282" spans="1:8" ht="27" x14ac:dyDescent="0.4">
      <c r="A282">
        <v>33</v>
      </c>
      <c r="B282">
        <v>2019</v>
      </c>
      <c r="C282" t="s">
        <v>57</v>
      </c>
      <c r="D282">
        <v>64.63731232731412</v>
      </c>
      <c r="E282">
        <v>17.258046658963806</v>
      </c>
      <c r="F282">
        <f t="shared" si="14"/>
        <v>15</v>
      </c>
      <c r="G282" t="str">
        <f t="shared" si="15"/>
        <v xml:space="preserve"> 15 and above</v>
      </c>
      <c r="H282">
        <f t="shared" si="16"/>
        <v>17.258046658963806</v>
      </c>
    </row>
    <row r="283" spans="1:8" ht="27" x14ac:dyDescent="0.4">
      <c r="A283">
        <v>33</v>
      </c>
      <c r="B283">
        <v>2020</v>
      </c>
      <c r="C283" t="s">
        <v>57</v>
      </c>
      <c r="D283">
        <v>78.122627483396982</v>
      </c>
      <c r="E283">
        <v>1.9672682982872862</v>
      </c>
      <c r="F283">
        <f t="shared" si="14"/>
        <v>15</v>
      </c>
      <c r="G283" t="str">
        <f t="shared" si="15"/>
        <v xml:space="preserve"> 15 and above</v>
      </c>
      <c r="H283">
        <f t="shared" si="16"/>
        <v>1.9672682982872862</v>
      </c>
    </row>
    <row r="284" spans="1:8" ht="27" x14ac:dyDescent="0.4">
      <c r="A284">
        <v>33</v>
      </c>
      <c r="B284">
        <v>2021</v>
      </c>
      <c r="C284" t="s">
        <v>57</v>
      </c>
      <c r="D284">
        <v>85.291939267693422</v>
      </c>
      <c r="E284">
        <v>15.606271277389419</v>
      </c>
      <c r="F284">
        <f t="shared" si="14"/>
        <v>15</v>
      </c>
      <c r="G284" t="str">
        <f t="shared" si="15"/>
        <v xml:space="preserve"> 15 and above</v>
      </c>
      <c r="H284">
        <f t="shared" si="16"/>
        <v>15.606271277389419</v>
      </c>
    </row>
    <row r="285" spans="1:8" ht="27" x14ac:dyDescent="0.4">
      <c r="A285">
        <v>33</v>
      </c>
      <c r="B285">
        <v>2022</v>
      </c>
      <c r="C285" t="s">
        <v>57</v>
      </c>
      <c r="D285">
        <v>70.748883868500528</v>
      </c>
      <c r="E285">
        <v>5.0164888786989588</v>
      </c>
      <c r="F285">
        <f t="shared" si="14"/>
        <v>15</v>
      </c>
      <c r="G285" t="str">
        <f t="shared" si="15"/>
        <v xml:space="preserve"> 15 and above</v>
      </c>
      <c r="H285">
        <f t="shared" si="16"/>
        <v>5.0164888786989588</v>
      </c>
    </row>
    <row r="286" spans="1:8" ht="27" x14ac:dyDescent="0.4">
      <c r="A286">
        <v>33</v>
      </c>
      <c r="B286">
        <v>2023</v>
      </c>
      <c r="C286" t="s">
        <v>57</v>
      </c>
      <c r="D286">
        <v>43.054116063502612</v>
      </c>
      <c r="E286">
        <v>9.789504205022304</v>
      </c>
      <c r="F286">
        <f t="shared" si="14"/>
        <v>15</v>
      </c>
      <c r="G286" t="str">
        <f t="shared" si="15"/>
        <v xml:space="preserve"> 15 and above</v>
      </c>
      <c r="H286">
        <f t="shared" si="16"/>
        <v>9.789504205022304</v>
      </c>
    </row>
    <row r="287" spans="1:8" ht="27" x14ac:dyDescent="0.4">
      <c r="A287">
        <v>34</v>
      </c>
      <c r="B287">
        <v>2022</v>
      </c>
      <c r="C287" t="s">
        <v>58</v>
      </c>
      <c r="D287">
        <v>432.92973381689887</v>
      </c>
      <c r="E287">
        <v>46.981932115483787</v>
      </c>
      <c r="F287">
        <f t="shared" si="14"/>
        <v>15</v>
      </c>
      <c r="G287" t="str">
        <f t="shared" si="15"/>
        <v xml:space="preserve"> 15 and above</v>
      </c>
      <c r="H287">
        <f t="shared" si="16"/>
        <v>46.981932115483787</v>
      </c>
    </row>
    <row r="288" spans="1:8" ht="27" x14ac:dyDescent="0.4">
      <c r="A288">
        <v>34</v>
      </c>
      <c r="B288">
        <v>2023</v>
      </c>
      <c r="C288" t="s">
        <v>58</v>
      </c>
      <c r="D288">
        <v>383.80736828873285</v>
      </c>
      <c r="E288">
        <v>42.041364635698585</v>
      </c>
      <c r="F288">
        <f t="shared" si="14"/>
        <v>15</v>
      </c>
      <c r="G288" t="str">
        <f t="shared" si="15"/>
        <v xml:space="preserve"> 15 and above</v>
      </c>
      <c r="H288">
        <f t="shared" si="16"/>
        <v>42.041364635698585</v>
      </c>
    </row>
    <row r="289" spans="1:8" x14ac:dyDescent="0.4">
      <c r="A289">
        <v>35</v>
      </c>
      <c r="B289">
        <v>2017</v>
      </c>
      <c r="C289" t="s">
        <v>59</v>
      </c>
      <c r="D289">
        <v>2.6079461048990402</v>
      </c>
      <c r="E289">
        <v>2.8057606559288537</v>
      </c>
      <c r="F289">
        <f t="shared" si="14"/>
        <v>2</v>
      </c>
      <c r="G289">
        <f t="shared" si="15"/>
        <v>2</v>
      </c>
      <c r="H289">
        <f t="shared" si="16"/>
        <v>2.8057606559288537</v>
      </c>
    </row>
    <row r="290" spans="1:8" x14ac:dyDescent="0.4">
      <c r="A290">
        <v>35</v>
      </c>
      <c r="B290">
        <v>2018</v>
      </c>
      <c r="C290" t="s">
        <v>59</v>
      </c>
      <c r="D290">
        <v>2.438397400740147</v>
      </c>
      <c r="E290">
        <v>2.4777781121877616</v>
      </c>
      <c r="F290">
        <f t="shared" si="14"/>
        <v>2</v>
      </c>
      <c r="G290">
        <f t="shared" si="15"/>
        <v>2</v>
      </c>
      <c r="H290">
        <f t="shared" si="16"/>
        <v>2.4777781121877616</v>
      </c>
    </row>
    <row r="291" spans="1:8" x14ac:dyDescent="0.4">
      <c r="A291">
        <v>35</v>
      </c>
      <c r="B291">
        <v>2019</v>
      </c>
      <c r="C291" t="s">
        <v>59</v>
      </c>
      <c r="D291">
        <v>2.416712555813636</v>
      </c>
      <c r="E291">
        <v>2.4810329770102646</v>
      </c>
      <c r="F291">
        <f t="shared" si="14"/>
        <v>2</v>
      </c>
      <c r="G291">
        <f t="shared" si="15"/>
        <v>2</v>
      </c>
      <c r="H291">
        <f t="shared" si="16"/>
        <v>2.4810329770102646</v>
      </c>
    </row>
    <row r="292" spans="1:8" x14ac:dyDescent="0.4">
      <c r="A292">
        <v>35</v>
      </c>
      <c r="B292">
        <v>2020</v>
      </c>
      <c r="C292" t="s">
        <v>59</v>
      </c>
      <c r="D292">
        <v>2.6893663823669813</v>
      </c>
      <c r="E292">
        <v>2.8884490787608827</v>
      </c>
      <c r="F292">
        <f t="shared" si="14"/>
        <v>2</v>
      </c>
      <c r="G292">
        <f t="shared" si="15"/>
        <v>2</v>
      </c>
      <c r="H292">
        <f t="shared" si="16"/>
        <v>2.8884490787608827</v>
      </c>
    </row>
    <row r="293" spans="1:8" x14ac:dyDescent="0.4">
      <c r="A293">
        <v>35</v>
      </c>
      <c r="B293">
        <v>2021</v>
      </c>
      <c r="C293" t="s">
        <v>59</v>
      </c>
      <c r="D293">
        <v>2.7407300456736197</v>
      </c>
      <c r="E293">
        <v>7.0110221815921392</v>
      </c>
      <c r="F293">
        <f t="shared" si="14"/>
        <v>2</v>
      </c>
      <c r="G293">
        <f t="shared" si="15"/>
        <v>2</v>
      </c>
      <c r="H293">
        <f t="shared" si="16"/>
        <v>7.0110221815921392</v>
      </c>
    </row>
    <row r="294" spans="1:8" x14ac:dyDescent="0.4">
      <c r="A294">
        <v>35</v>
      </c>
      <c r="B294">
        <v>2022</v>
      </c>
      <c r="C294" t="s">
        <v>59</v>
      </c>
      <c r="D294">
        <v>2.5278111930561638</v>
      </c>
      <c r="E294">
        <v>32.527032024962828</v>
      </c>
      <c r="F294">
        <f t="shared" si="14"/>
        <v>2</v>
      </c>
      <c r="G294">
        <f t="shared" si="15"/>
        <v>2</v>
      </c>
      <c r="H294">
        <f t="shared" si="16"/>
        <v>32.527032024962828</v>
      </c>
    </row>
    <row r="295" spans="1:8" x14ac:dyDescent="0.4">
      <c r="A295">
        <v>35</v>
      </c>
      <c r="B295">
        <v>2023</v>
      </c>
      <c r="C295" t="s">
        <v>59</v>
      </c>
      <c r="D295">
        <v>1.9305549108275866</v>
      </c>
      <c r="E295">
        <v>12.145961582265533</v>
      </c>
      <c r="F295">
        <f t="shared" si="14"/>
        <v>1</v>
      </c>
      <c r="G295">
        <f t="shared" si="15"/>
        <v>1</v>
      </c>
      <c r="H295">
        <f t="shared" si="16"/>
        <v>12.145961582265533</v>
      </c>
    </row>
    <row r="296" spans="1:8" ht="27" x14ac:dyDescent="0.4">
      <c r="A296">
        <v>36</v>
      </c>
      <c r="B296">
        <v>2017</v>
      </c>
      <c r="C296" t="s">
        <v>60</v>
      </c>
      <c r="D296">
        <v>19.554401492714135</v>
      </c>
      <c r="E296">
        <v>1.998676907699187</v>
      </c>
      <c r="F296">
        <f t="shared" si="14"/>
        <v>15</v>
      </c>
      <c r="G296" t="str">
        <f t="shared" si="15"/>
        <v xml:space="preserve"> 15 and above</v>
      </c>
      <c r="H296">
        <f t="shared" si="16"/>
        <v>1.998676907699187</v>
      </c>
    </row>
    <row r="297" spans="1:8" ht="27" x14ac:dyDescent="0.4">
      <c r="A297">
        <v>36</v>
      </c>
      <c r="B297">
        <v>2018</v>
      </c>
      <c r="C297" t="s">
        <v>60</v>
      </c>
      <c r="D297">
        <v>23.635562231418113</v>
      </c>
      <c r="E297">
        <v>2.6858105175649327</v>
      </c>
      <c r="F297">
        <f t="shared" si="14"/>
        <v>15</v>
      </c>
      <c r="G297" t="str">
        <f t="shared" si="15"/>
        <v xml:space="preserve"> 15 and above</v>
      </c>
      <c r="H297">
        <f t="shared" si="16"/>
        <v>2.6858105175649327</v>
      </c>
    </row>
    <row r="298" spans="1:8" ht="27" x14ac:dyDescent="0.4">
      <c r="A298">
        <v>36</v>
      </c>
      <c r="B298">
        <v>2019</v>
      </c>
      <c r="C298" t="s">
        <v>60</v>
      </c>
      <c r="D298">
        <v>28.192852129119906</v>
      </c>
      <c r="E298">
        <v>2.8532718169087037</v>
      </c>
      <c r="F298">
        <f t="shared" si="14"/>
        <v>15</v>
      </c>
      <c r="G298" t="str">
        <f t="shared" si="15"/>
        <v xml:space="preserve"> 15 and above</v>
      </c>
      <c r="H298">
        <f t="shared" si="16"/>
        <v>2.8532718169087037</v>
      </c>
    </row>
    <row r="299" spans="1:8" ht="27" x14ac:dyDescent="0.4">
      <c r="A299">
        <v>36</v>
      </c>
      <c r="B299">
        <v>2020</v>
      </c>
      <c r="C299" t="s">
        <v>60</v>
      </c>
      <c r="D299">
        <v>37.728991975848096</v>
      </c>
      <c r="E299">
        <v>1.4227369131065823</v>
      </c>
      <c r="F299">
        <f t="shared" si="14"/>
        <v>15</v>
      </c>
      <c r="G299" t="str">
        <f t="shared" si="15"/>
        <v xml:space="preserve"> 15 and above</v>
      </c>
      <c r="H299">
        <f t="shared" si="16"/>
        <v>1.4227369131065823</v>
      </c>
    </row>
    <row r="300" spans="1:8" ht="27" x14ac:dyDescent="0.4">
      <c r="A300">
        <v>36</v>
      </c>
      <c r="B300">
        <v>2021</v>
      </c>
      <c r="C300" t="s">
        <v>60</v>
      </c>
      <c r="D300">
        <v>43.011069557080468</v>
      </c>
      <c r="E300">
        <v>1.8509709944636579</v>
      </c>
      <c r="F300">
        <f t="shared" si="14"/>
        <v>15</v>
      </c>
      <c r="G300" t="str">
        <f t="shared" si="15"/>
        <v xml:space="preserve"> 15 and above</v>
      </c>
      <c r="H300">
        <f t="shared" si="16"/>
        <v>1.8509709944636579</v>
      </c>
    </row>
    <row r="301" spans="1:8" ht="27" x14ac:dyDescent="0.4">
      <c r="A301">
        <v>36</v>
      </c>
      <c r="B301">
        <v>2022</v>
      </c>
      <c r="C301" t="s">
        <v>60</v>
      </c>
      <c r="D301">
        <v>48.462092225425614</v>
      </c>
      <c r="E301">
        <v>4.3015742441558773</v>
      </c>
      <c r="F301">
        <f t="shared" si="14"/>
        <v>15</v>
      </c>
      <c r="G301" t="str">
        <f t="shared" si="15"/>
        <v xml:space="preserve"> 15 and above</v>
      </c>
      <c r="H301">
        <f t="shared" si="16"/>
        <v>4.3015742441558773</v>
      </c>
    </row>
    <row r="302" spans="1:8" ht="27" x14ac:dyDescent="0.4">
      <c r="A302">
        <v>36</v>
      </c>
      <c r="B302">
        <v>2023</v>
      </c>
      <c r="C302" t="s">
        <v>60</v>
      </c>
      <c r="D302">
        <v>488.59817609182534</v>
      </c>
      <c r="E302">
        <v>4.2697267281840041</v>
      </c>
      <c r="F302">
        <f t="shared" si="14"/>
        <v>15</v>
      </c>
      <c r="G302" t="str">
        <f t="shared" si="15"/>
        <v xml:space="preserve"> 15 and above</v>
      </c>
      <c r="H302">
        <f t="shared" si="16"/>
        <v>4.2697267281840041</v>
      </c>
    </row>
    <row r="303" spans="1:8" ht="40.5" x14ac:dyDescent="0.4">
      <c r="A303">
        <v>38</v>
      </c>
      <c r="B303">
        <v>2017</v>
      </c>
      <c r="C303" t="s">
        <v>62</v>
      </c>
      <c r="D303">
        <v>0.39695854513234768</v>
      </c>
      <c r="E303">
        <v>6.5100599402827548</v>
      </c>
      <c r="F303">
        <f t="shared" si="14"/>
        <v>0</v>
      </c>
      <c r="G303">
        <f t="shared" si="15"/>
        <v>0</v>
      </c>
      <c r="H303">
        <f t="shared" si="16"/>
        <v>6.5100599402827548</v>
      </c>
    </row>
    <row r="304" spans="1:8" ht="40.5" x14ac:dyDescent="0.4">
      <c r="A304">
        <v>38</v>
      </c>
      <c r="B304">
        <v>2018</v>
      </c>
      <c r="C304" t="s">
        <v>62</v>
      </c>
      <c r="D304">
        <v>0.29194723547068246</v>
      </c>
      <c r="E304">
        <v>10.31261231226533</v>
      </c>
      <c r="F304">
        <f t="shared" si="14"/>
        <v>0</v>
      </c>
      <c r="G304">
        <f t="shared" si="15"/>
        <v>0</v>
      </c>
      <c r="H304">
        <f t="shared" si="16"/>
        <v>10.31261231226533</v>
      </c>
    </row>
    <row r="305" spans="1:8" ht="40.5" x14ac:dyDescent="0.4">
      <c r="A305">
        <v>38</v>
      </c>
      <c r="B305">
        <v>2019</v>
      </c>
      <c r="C305" t="s">
        <v>62</v>
      </c>
      <c r="D305">
        <v>0.23428472629709213</v>
      </c>
      <c r="E305">
        <v>9.4861973098906756</v>
      </c>
      <c r="F305">
        <f t="shared" si="14"/>
        <v>0</v>
      </c>
      <c r="G305">
        <f t="shared" si="15"/>
        <v>0</v>
      </c>
      <c r="H305">
        <f t="shared" si="16"/>
        <v>9.4861973098906756</v>
      </c>
    </row>
    <row r="306" spans="1:8" ht="40.5" x14ac:dyDescent="0.4">
      <c r="A306">
        <v>38</v>
      </c>
      <c r="B306">
        <v>2020</v>
      </c>
      <c r="C306" t="s">
        <v>62</v>
      </c>
      <c r="D306">
        <v>0.23088592819622578</v>
      </c>
      <c r="E306">
        <v>6.7936804860799098</v>
      </c>
      <c r="F306">
        <f t="shared" si="14"/>
        <v>0</v>
      </c>
      <c r="G306">
        <f t="shared" si="15"/>
        <v>0</v>
      </c>
      <c r="H306">
        <f t="shared" si="16"/>
        <v>6.7936804860799098</v>
      </c>
    </row>
    <row r="307" spans="1:8" ht="40.5" x14ac:dyDescent="0.4">
      <c r="A307">
        <v>38</v>
      </c>
      <c r="B307">
        <v>2021</v>
      </c>
      <c r="C307" t="s">
        <v>62</v>
      </c>
      <c r="D307">
        <v>0.12599682380521679</v>
      </c>
      <c r="E307">
        <v>6.5141223163607931</v>
      </c>
      <c r="F307">
        <f t="shared" si="14"/>
        <v>0</v>
      </c>
      <c r="G307">
        <f t="shared" si="15"/>
        <v>0</v>
      </c>
      <c r="H307">
        <f t="shared" si="16"/>
        <v>6.5141223163607931</v>
      </c>
    </row>
    <row r="308" spans="1:8" ht="27" x14ac:dyDescent="0.4">
      <c r="A308">
        <v>40</v>
      </c>
      <c r="B308">
        <v>2005</v>
      </c>
      <c r="C308" t="s">
        <v>64</v>
      </c>
      <c r="D308">
        <v>0.53858707821056118</v>
      </c>
      <c r="E308">
        <v>10.263790485358159</v>
      </c>
      <c r="F308">
        <f t="shared" si="14"/>
        <v>0</v>
      </c>
      <c r="G308">
        <f t="shared" si="15"/>
        <v>0</v>
      </c>
      <c r="H308">
        <f t="shared" si="16"/>
        <v>10.263790485358159</v>
      </c>
    </row>
    <row r="309" spans="1:8" ht="27" x14ac:dyDescent="0.4">
      <c r="A309">
        <v>40</v>
      </c>
      <c r="B309">
        <v>2006</v>
      </c>
      <c r="C309" t="s">
        <v>64</v>
      </c>
      <c r="D309">
        <v>0.46654897859068623</v>
      </c>
      <c r="E309">
        <v>54.319431704827643</v>
      </c>
      <c r="F309">
        <f t="shared" si="14"/>
        <v>0</v>
      </c>
      <c r="G309">
        <f t="shared" si="15"/>
        <v>0</v>
      </c>
      <c r="H309">
        <f t="shared" si="16"/>
        <v>54.319431704827643</v>
      </c>
    </row>
    <row r="310" spans="1:8" ht="27" x14ac:dyDescent="0.4">
      <c r="A310">
        <v>40</v>
      </c>
      <c r="B310">
        <v>2007</v>
      </c>
      <c r="C310" t="s">
        <v>64</v>
      </c>
      <c r="D310">
        <v>0.38732275280696848</v>
      </c>
      <c r="E310">
        <v>3.3172584487762169</v>
      </c>
      <c r="F310">
        <f t="shared" si="14"/>
        <v>0</v>
      </c>
      <c r="G310">
        <f t="shared" si="15"/>
        <v>0</v>
      </c>
      <c r="H310">
        <f t="shared" si="16"/>
        <v>3.3172584487762169</v>
      </c>
    </row>
    <row r="311" spans="1:8" ht="27" x14ac:dyDescent="0.4">
      <c r="A311">
        <v>40</v>
      </c>
      <c r="B311">
        <v>2008</v>
      </c>
      <c r="C311" t="s">
        <v>64</v>
      </c>
      <c r="D311">
        <v>0.31308791273373981</v>
      </c>
      <c r="E311">
        <v>11.268741528966583</v>
      </c>
      <c r="F311">
        <f t="shared" si="14"/>
        <v>0</v>
      </c>
      <c r="G311">
        <f t="shared" si="15"/>
        <v>0</v>
      </c>
      <c r="H311">
        <f t="shared" si="16"/>
        <v>11.268741528966583</v>
      </c>
    </row>
    <row r="312" spans="1:8" ht="27" x14ac:dyDescent="0.4">
      <c r="A312">
        <v>40</v>
      </c>
      <c r="B312">
        <v>2009</v>
      </c>
      <c r="C312" t="s">
        <v>64</v>
      </c>
      <c r="D312">
        <v>0.61119648075609923</v>
      </c>
      <c r="E312">
        <v>3.3991955989672458</v>
      </c>
      <c r="F312">
        <f t="shared" si="14"/>
        <v>0</v>
      </c>
      <c r="G312">
        <f t="shared" si="15"/>
        <v>0</v>
      </c>
      <c r="H312">
        <f t="shared" si="16"/>
        <v>3.3991955989672458</v>
      </c>
    </row>
    <row r="313" spans="1:8" ht="27" x14ac:dyDescent="0.4">
      <c r="A313">
        <v>40</v>
      </c>
      <c r="B313">
        <v>2010</v>
      </c>
      <c r="C313" t="s">
        <v>64</v>
      </c>
      <c r="D313">
        <v>0.82983048768003687</v>
      </c>
      <c r="E313">
        <v>-35.452192178496013</v>
      </c>
      <c r="F313">
        <f t="shared" si="14"/>
        <v>0</v>
      </c>
      <c r="G313">
        <f t="shared" si="15"/>
        <v>0</v>
      </c>
      <c r="H313">
        <f t="shared" si="16"/>
        <v>-35.452192178496013</v>
      </c>
    </row>
    <row r="314" spans="1:8" ht="27" x14ac:dyDescent="0.4">
      <c r="A314">
        <v>40</v>
      </c>
      <c r="B314">
        <v>2011</v>
      </c>
      <c r="C314" t="s">
        <v>64</v>
      </c>
      <c r="D314">
        <v>0.6907321077897226</v>
      </c>
      <c r="E314">
        <v>14.050075366279458</v>
      </c>
      <c r="F314">
        <f t="shared" si="14"/>
        <v>0</v>
      </c>
      <c r="G314">
        <f t="shared" si="15"/>
        <v>0</v>
      </c>
      <c r="H314">
        <f t="shared" si="16"/>
        <v>14.050075366279458</v>
      </c>
    </row>
    <row r="315" spans="1:8" ht="27" x14ac:dyDescent="0.4">
      <c r="A315">
        <v>40</v>
      </c>
      <c r="B315">
        <v>2012</v>
      </c>
      <c r="C315" t="s">
        <v>64</v>
      </c>
      <c r="D315">
        <v>0.80347533086296596</v>
      </c>
      <c r="E315">
        <v>15.959247324737703</v>
      </c>
      <c r="F315">
        <f t="shared" si="14"/>
        <v>0</v>
      </c>
      <c r="G315">
        <f t="shared" si="15"/>
        <v>0</v>
      </c>
      <c r="H315">
        <f t="shared" si="16"/>
        <v>15.959247324737703</v>
      </c>
    </row>
    <row r="316" spans="1:8" ht="27" x14ac:dyDescent="0.4">
      <c r="A316">
        <v>40</v>
      </c>
      <c r="B316">
        <v>2013</v>
      </c>
      <c r="C316" t="s">
        <v>64</v>
      </c>
      <c r="D316">
        <v>1.1718454041399891</v>
      </c>
      <c r="E316">
        <v>9.9363398530000211</v>
      </c>
      <c r="F316">
        <f t="shared" si="14"/>
        <v>1</v>
      </c>
      <c r="G316">
        <f t="shared" si="15"/>
        <v>1</v>
      </c>
      <c r="H316">
        <f t="shared" si="16"/>
        <v>9.9363398530000211</v>
      </c>
    </row>
    <row r="317" spans="1:8" ht="27" x14ac:dyDescent="0.4">
      <c r="A317">
        <v>40</v>
      </c>
      <c r="B317">
        <v>2014</v>
      </c>
      <c r="C317" t="s">
        <v>64</v>
      </c>
      <c r="D317">
        <v>1.288257835234127</v>
      </c>
      <c r="E317">
        <v>4.9857429943266309</v>
      </c>
      <c r="F317">
        <f t="shared" si="14"/>
        <v>1</v>
      </c>
      <c r="G317">
        <f t="shared" si="15"/>
        <v>1</v>
      </c>
      <c r="H317">
        <f t="shared" si="16"/>
        <v>4.9857429943266309</v>
      </c>
    </row>
    <row r="318" spans="1:8" ht="27" x14ac:dyDescent="0.4">
      <c r="A318">
        <v>40</v>
      </c>
      <c r="B318">
        <v>2015</v>
      </c>
      <c r="C318" t="s">
        <v>64</v>
      </c>
      <c r="D318">
        <v>1.6684434719340164</v>
      </c>
      <c r="E318">
        <v>14.562154623234555</v>
      </c>
      <c r="F318">
        <f t="shared" si="14"/>
        <v>1</v>
      </c>
      <c r="G318">
        <f t="shared" si="15"/>
        <v>1</v>
      </c>
      <c r="H318">
        <f t="shared" si="16"/>
        <v>14.562154623234555</v>
      </c>
    </row>
    <row r="319" spans="1:8" ht="27" x14ac:dyDescent="0.4">
      <c r="A319">
        <v>40</v>
      </c>
      <c r="B319">
        <v>2016</v>
      </c>
      <c r="C319" t="s">
        <v>64</v>
      </c>
      <c r="D319">
        <v>1.9291849749210856</v>
      </c>
      <c r="E319">
        <v>7.4179818808882754</v>
      </c>
      <c r="F319">
        <f t="shared" si="14"/>
        <v>1</v>
      </c>
      <c r="G319">
        <f t="shared" si="15"/>
        <v>1</v>
      </c>
      <c r="H319">
        <f t="shared" si="16"/>
        <v>7.4179818808882754</v>
      </c>
    </row>
    <row r="320" spans="1:8" ht="27" x14ac:dyDescent="0.4">
      <c r="A320">
        <v>40</v>
      </c>
      <c r="B320">
        <v>2017</v>
      </c>
      <c r="C320" t="s">
        <v>64</v>
      </c>
      <c r="D320">
        <v>3.3620623131789751</v>
      </c>
      <c r="E320">
        <v>7.9037228858982429</v>
      </c>
      <c r="F320">
        <f t="shared" ref="F320:F383" si="17">VLOOKUP(D320,$O$2:$O$17,1,TRUE)</f>
        <v>3</v>
      </c>
      <c r="G320">
        <f t="shared" ref="G320:G383" si="18">VLOOKUP(F320,$O$2:$P$17,2,FALSE)</f>
        <v>3</v>
      </c>
      <c r="H320">
        <f t="shared" si="16"/>
        <v>7.9037228858982429</v>
      </c>
    </row>
    <row r="321" spans="1:8" ht="27" x14ac:dyDescent="0.4">
      <c r="A321">
        <v>40</v>
      </c>
      <c r="B321">
        <v>2018</v>
      </c>
      <c r="C321" t="s">
        <v>64</v>
      </c>
      <c r="D321">
        <v>0.75775321603492707</v>
      </c>
      <c r="E321">
        <v>21.976778690211518</v>
      </c>
      <c r="F321">
        <f t="shared" si="17"/>
        <v>0</v>
      </c>
      <c r="G321">
        <f t="shared" si="18"/>
        <v>0</v>
      </c>
      <c r="H321">
        <f t="shared" si="16"/>
        <v>21.976778690211518</v>
      </c>
    </row>
    <row r="322" spans="1:8" ht="27" x14ac:dyDescent="0.4">
      <c r="A322">
        <v>40</v>
      </c>
      <c r="B322">
        <v>2019</v>
      </c>
      <c r="C322" t="s">
        <v>64</v>
      </c>
      <c r="D322">
        <v>0.9960652352928544</v>
      </c>
      <c r="E322">
        <v>8.0865749418698236</v>
      </c>
      <c r="F322">
        <f t="shared" si="17"/>
        <v>0</v>
      </c>
      <c r="G322">
        <f t="shared" si="18"/>
        <v>0</v>
      </c>
      <c r="H322">
        <f t="shared" si="16"/>
        <v>8.0865749418698236</v>
      </c>
    </row>
    <row r="323" spans="1:8" ht="27" x14ac:dyDescent="0.4">
      <c r="A323">
        <v>40</v>
      </c>
      <c r="B323">
        <v>2020</v>
      </c>
      <c r="C323" t="s">
        <v>64</v>
      </c>
      <c r="D323">
        <v>1.1996295647243906</v>
      </c>
      <c r="E323">
        <v>1.257835282705809</v>
      </c>
      <c r="F323">
        <f t="shared" si="17"/>
        <v>1</v>
      </c>
      <c r="G323">
        <f t="shared" si="18"/>
        <v>1</v>
      </c>
      <c r="H323">
        <f t="shared" ref="H323:H386" si="19">E323</f>
        <v>1.257835282705809</v>
      </c>
    </row>
    <row r="324" spans="1:8" ht="27" x14ac:dyDescent="0.4">
      <c r="A324">
        <v>40</v>
      </c>
      <c r="B324">
        <v>2021</v>
      </c>
      <c r="C324" t="s">
        <v>64</v>
      </c>
      <c r="D324">
        <v>1.394739740851427</v>
      </c>
      <c r="E324">
        <v>2.151082424876547</v>
      </c>
      <c r="F324">
        <f t="shared" si="17"/>
        <v>1</v>
      </c>
      <c r="G324">
        <f t="shared" si="18"/>
        <v>1</v>
      </c>
      <c r="H324">
        <f t="shared" si="19"/>
        <v>2.151082424876547</v>
      </c>
    </row>
    <row r="325" spans="1:8" x14ac:dyDescent="0.4">
      <c r="A325">
        <v>41</v>
      </c>
      <c r="B325">
        <v>2010</v>
      </c>
      <c r="C325" t="s">
        <v>65</v>
      </c>
      <c r="D325">
        <v>6.2721224222585921</v>
      </c>
      <c r="E325">
        <v>7.3505154639175254</v>
      </c>
      <c r="F325">
        <f t="shared" si="17"/>
        <v>6</v>
      </c>
      <c r="G325" t="str">
        <f t="shared" si="18"/>
        <v xml:space="preserve"> 5-6</v>
      </c>
      <c r="H325">
        <f t="shared" si="19"/>
        <v>7.3505154639175254</v>
      </c>
    </row>
    <row r="326" spans="1:8" x14ac:dyDescent="0.4">
      <c r="A326">
        <v>41</v>
      </c>
      <c r="B326">
        <v>2011</v>
      </c>
      <c r="C326" t="s">
        <v>65</v>
      </c>
      <c r="D326">
        <v>6.0940472622734285</v>
      </c>
      <c r="E326">
        <v>13.804</v>
      </c>
      <c r="F326">
        <f t="shared" si="17"/>
        <v>6</v>
      </c>
      <c r="G326" t="str">
        <f t="shared" si="18"/>
        <v xml:space="preserve"> 5-6</v>
      </c>
      <c r="H326">
        <f t="shared" si="19"/>
        <v>13.804</v>
      </c>
    </row>
    <row r="327" spans="1:8" x14ac:dyDescent="0.4">
      <c r="A327">
        <v>41</v>
      </c>
      <c r="B327">
        <v>2012</v>
      </c>
      <c r="C327" t="s">
        <v>65</v>
      </c>
      <c r="D327">
        <v>4.1840676840811417</v>
      </c>
      <c r="E327">
        <v>11.882882882882884</v>
      </c>
      <c r="F327">
        <f t="shared" si="17"/>
        <v>4</v>
      </c>
      <c r="G327">
        <f t="shared" si="18"/>
        <v>4</v>
      </c>
      <c r="H327">
        <f t="shared" si="19"/>
        <v>11.882882882882884</v>
      </c>
    </row>
    <row r="328" spans="1:8" x14ac:dyDescent="0.4">
      <c r="A328">
        <v>41</v>
      </c>
      <c r="B328">
        <v>2013</v>
      </c>
      <c r="C328" t="s">
        <v>65</v>
      </c>
      <c r="D328">
        <v>4.1980049456914044</v>
      </c>
      <c r="E328">
        <v>27.434210526315791</v>
      </c>
      <c r="F328">
        <f t="shared" si="17"/>
        <v>4</v>
      </c>
      <c r="G328">
        <f t="shared" si="18"/>
        <v>4</v>
      </c>
      <c r="H328">
        <f t="shared" si="19"/>
        <v>27.434210526315791</v>
      </c>
    </row>
    <row r="329" spans="1:8" x14ac:dyDescent="0.4">
      <c r="A329">
        <v>41</v>
      </c>
      <c r="B329">
        <v>2014</v>
      </c>
      <c r="C329" t="s">
        <v>65</v>
      </c>
      <c r="D329">
        <v>3.762948143661029</v>
      </c>
      <c r="E329">
        <v>13.615635179153095</v>
      </c>
      <c r="F329">
        <f t="shared" si="17"/>
        <v>3</v>
      </c>
      <c r="G329">
        <f t="shared" si="18"/>
        <v>3</v>
      </c>
      <c r="H329">
        <f t="shared" si="19"/>
        <v>13.615635179153095</v>
      </c>
    </row>
    <row r="330" spans="1:8" x14ac:dyDescent="0.4">
      <c r="A330">
        <v>41</v>
      </c>
      <c r="B330">
        <v>2015</v>
      </c>
      <c r="C330" t="s">
        <v>65</v>
      </c>
      <c r="D330">
        <v>3.5210452838047344</v>
      </c>
      <c r="E330">
        <v>18.376033057851238</v>
      </c>
      <c r="F330">
        <f t="shared" si="17"/>
        <v>3</v>
      </c>
      <c r="G330">
        <f t="shared" si="18"/>
        <v>3</v>
      </c>
      <c r="H330">
        <f t="shared" si="19"/>
        <v>18.376033057851238</v>
      </c>
    </row>
    <row r="331" spans="1:8" x14ac:dyDescent="0.4">
      <c r="A331">
        <v>41</v>
      </c>
      <c r="B331">
        <v>2016</v>
      </c>
      <c r="C331" t="s">
        <v>65</v>
      </c>
      <c r="D331">
        <v>2.5792852528137646</v>
      </c>
      <c r="E331">
        <v>27.291666666666668</v>
      </c>
      <c r="F331">
        <f t="shared" si="17"/>
        <v>2</v>
      </c>
      <c r="G331">
        <f t="shared" si="18"/>
        <v>2</v>
      </c>
      <c r="H331">
        <f t="shared" si="19"/>
        <v>27.291666666666668</v>
      </c>
    </row>
    <row r="332" spans="1:8" x14ac:dyDescent="0.4">
      <c r="A332">
        <v>41</v>
      </c>
      <c r="B332">
        <v>2017</v>
      </c>
      <c r="C332" t="s">
        <v>65</v>
      </c>
      <c r="D332">
        <v>1.8627166343698003</v>
      </c>
      <c r="E332">
        <v>21.046875</v>
      </c>
      <c r="F332">
        <f t="shared" si="17"/>
        <v>1</v>
      </c>
      <c r="G332">
        <f t="shared" si="18"/>
        <v>1</v>
      </c>
      <c r="H332">
        <f t="shared" si="19"/>
        <v>21.046875</v>
      </c>
    </row>
    <row r="333" spans="1:8" x14ac:dyDescent="0.4">
      <c r="A333">
        <v>41</v>
      </c>
      <c r="B333">
        <v>2018</v>
      </c>
      <c r="C333" t="s">
        <v>65</v>
      </c>
      <c r="D333">
        <v>2.3625344137936795</v>
      </c>
      <c r="E333">
        <v>13.901845425989027</v>
      </c>
      <c r="F333">
        <f t="shared" si="17"/>
        <v>2</v>
      </c>
      <c r="G333">
        <f t="shared" si="18"/>
        <v>2</v>
      </c>
      <c r="H333">
        <f t="shared" si="19"/>
        <v>13.901845425989027</v>
      </c>
    </row>
    <row r="334" spans="1:8" x14ac:dyDescent="0.4">
      <c r="A334">
        <v>41</v>
      </c>
      <c r="B334">
        <v>2019</v>
      </c>
      <c r="C334" t="s">
        <v>65</v>
      </c>
      <c r="D334">
        <v>5.5357874125849955</v>
      </c>
      <c r="E334">
        <v>4.6583252011396743</v>
      </c>
      <c r="F334">
        <f t="shared" si="17"/>
        <v>5</v>
      </c>
      <c r="G334" t="str">
        <f t="shared" si="18"/>
        <v xml:space="preserve"> 5-6</v>
      </c>
      <c r="H334">
        <f t="shared" si="19"/>
        <v>4.6583252011396743</v>
      </c>
    </row>
    <row r="335" spans="1:8" x14ac:dyDescent="0.4">
      <c r="A335">
        <v>41</v>
      </c>
      <c r="B335">
        <v>2020</v>
      </c>
      <c r="C335" t="s">
        <v>65</v>
      </c>
      <c r="D335">
        <v>5.3596856144693641</v>
      </c>
      <c r="E335">
        <v>5.1061181823925805</v>
      </c>
      <c r="F335">
        <f t="shared" si="17"/>
        <v>5</v>
      </c>
      <c r="G335" t="str">
        <f t="shared" si="18"/>
        <v xml:space="preserve"> 5-6</v>
      </c>
      <c r="H335">
        <f t="shared" si="19"/>
        <v>5.1061181823925805</v>
      </c>
    </row>
    <row r="336" spans="1:8" x14ac:dyDescent="0.4">
      <c r="A336">
        <v>41</v>
      </c>
      <c r="B336">
        <v>2021</v>
      </c>
      <c r="C336" t="s">
        <v>65</v>
      </c>
      <c r="D336">
        <v>4.4229438723464876</v>
      </c>
      <c r="E336">
        <v>18.243121531231282</v>
      </c>
      <c r="F336">
        <f t="shared" si="17"/>
        <v>4</v>
      </c>
      <c r="G336">
        <f t="shared" si="18"/>
        <v>4</v>
      </c>
      <c r="H336">
        <f t="shared" si="19"/>
        <v>18.243121531231282</v>
      </c>
    </row>
    <row r="337" spans="1:8" x14ac:dyDescent="0.4">
      <c r="A337">
        <v>41</v>
      </c>
      <c r="B337">
        <v>2022</v>
      </c>
      <c r="C337" t="s">
        <v>65</v>
      </c>
      <c r="D337">
        <v>3.7532738787643791</v>
      </c>
      <c r="E337">
        <v>20.531157270029674</v>
      </c>
      <c r="F337">
        <f t="shared" si="17"/>
        <v>3</v>
      </c>
      <c r="G337">
        <f t="shared" si="18"/>
        <v>3</v>
      </c>
      <c r="H337">
        <f t="shared" si="19"/>
        <v>20.531157270029674</v>
      </c>
    </row>
    <row r="338" spans="1:8" x14ac:dyDescent="0.4">
      <c r="A338">
        <v>41</v>
      </c>
      <c r="B338">
        <v>2023</v>
      </c>
      <c r="C338" t="s">
        <v>65</v>
      </c>
      <c r="D338">
        <v>3.4317243147270777</v>
      </c>
      <c r="E338">
        <v>8.8071065989847721</v>
      </c>
      <c r="F338">
        <f t="shared" si="17"/>
        <v>3</v>
      </c>
      <c r="G338">
        <f t="shared" si="18"/>
        <v>3</v>
      </c>
      <c r="H338">
        <f t="shared" si="19"/>
        <v>8.8071065989847721</v>
      </c>
    </row>
    <row r="339" spans="1:8" ht="27" x14ac:dyDescent="0.4">
      <c r="A339">
        <v>43</v>
      </c>
      <c r="B339">
        <v>2005</v>
      </c>
      <c r="C339" t="s">
        <v>67</v>
      </c>
      <c r="D339">
        <v>29.69261981650375</v>
      </c>
      <c r="E339">
        <v>5.9695157165250397</v>
      </c>
      <c r="F339">
        <f t="shared" si="17"/>
        <v>15</v>
      </c>
      <c r="G339" t="str">
        <f t="shared" si="18"/>
        <v xml:space="preserve"> 15 and above</v>
      </c>
      <c r="H339">
        <f t="shared" si="19"/>
        <v>5.9695157165250397</v>
      </c>
    </row>
    <row r="340" spans="1:8" ht="27" x14ac:dyDescent="0.4">
      <c r="A340">
        <v>43</v>
      </c>
      <c r="B340">
        <v>2006</v>
      </c>
      <c r="C340" t="s">
        <v>67</v>
      </c>
      <c r="D340">
        <v>20.392469578968779</v>
      </c>
      <c r="E340">
        <v>5.1487224914085683</v>
      </c>
      <c r="F340">
        <f t="shared" si="17"/>
        <v>15</v>
      </c>
      <c r="G340" t="str">
        <f t="shared" si="18"/>
        <v xml:space="preserve"> 15 and above</v>
      </c>
      <c r="H340">
        <f t="shared" si="19"/>
        <v>5.1487224914085683</v>
      </c>
    </row>
    <row r="341" spans="1:8" ht="27" x14ac:dyDescent="0.4">
      <c r="A341">
        <v>43</v>
      </c>
      <c r="B341">
        <v>2007</v>
      </c>
      <c r="C341" t="s">
        <v>67</v>
      </c>
      <c r="D341">
        <v>13.361227614549184</v>
      </c>
      <c r="E341">
        <v>18.277102229967916</v>
      </c>
      <c r="F341">
        <f t="shared" si="17"/>
        <v>13</v>
      </c>
      <c r="G341" t="str">
        <f t="shared" si="18"/>
        <v xml:space="preserve"> 11-14</v>
      </c>
      <c r="H341">
        <f t="shared" si="19"/>
        <v>18.277102229967916</v>
      </c>
    </row>
    <row r="342" spans="1:8" ht="27" x14ac:dyDescent="0.4">
      <c r="A342">
        <v>43</v>
      </c>
      <c r="B342">
        <v>2008</v>
      </c>
      <c r="C342" t="s">
        <v>67</v>
      </c>
      <c r="D342">
        <v>10.942760629432028</v>
      </c>
      <c r="E342">
        <v>17.420849045128328</v>
      </c>
      <c r="F342">
        <f t="shared" si="17"/>
        <v>10</v>
      </c>
      <c r="G342" t="str">
        <f t="shared" si="18"/>
        <v xml:space="preserve"> 7-10</v>
      </c>
      <c r="H342">
        <f t="shared" si="19"/>
        <v>17.420849045128328</v>
      </c>
    </row>
    <row r="343" spans="1:8" ht="27" x14ac:dyDescent="0.4">
      <c r="A343">
        <v>43</v>
      </c>
      <c r="B343">
        <v>2009</v>
      </c>
      <c r="C343" t="s">
        <v>67</v>
      </c>
      <c r="D343">
        <v>12.925185626322177</v>
      </c>
      <c r="E343">
        <v>4.394164464214966</v>
      </c>
      <c r="F343">
        <f t="shared" si="17"/>
        <v>12</v>
      </c>
      <c r="G343" t="str">
        <f t="shared" si="18"/>
        <v xml:space="preserve"> 11-14</v>
      </c>
      <c r="H343">
        <f t="shared" si="19"/>
        <v>4.394164464214966</v>
      </c>
    </row>
    <row r="344" spans="1:8" ht="27" x14ac:dyDescent="0.4">
      <c r="A344">
        <v>43</v>
      </c>
      <c r="B344">
        <v>2010</v>
      </c>
      <c r="C344" t="s">
        <v>67</v>
      </c>
      <c r="D344">
        <v>13.941893635323463</v>
      </c>
      <c r="E344">
        <v>9.3698596477433558</v>
      </c>
      <c r="F344">
        <f t="shared" si="17"/>
        <v>13</v>
      </c>
      <c r="G344" t="str">
        <f t="shared" si="18"/>
        <v xml:space="preserve"> 11-14</v>
      </c>
      <c r="H344">
        <f t="shared" si="19"/>
        <v>9.3698596477433558</v>
      </c>
    </row>
    <row r="345" spans="1:8" ht="27" x14ac:dyDescent="0.4">
      <c r="A345">
        <v>43</v>
      </c>
      <c r="B345">
        <v>2011</v>
      </c>
      <c r="C345" t="s">
        <v>67</v>
      </c>
      <c r="D345">
        <v>12.884567343788937</v>
      </c>
      <c r="E345">
        <v>6.4340409075283604</v>
      </c>
      <c r="F345">
        <f t="shared" si="17"/>
        <v>12</v>
      </c>
      <c r="G345" t="str">
        <f t="shared" si="18"/>
        <v xml:space="preserve"> 11-14</v>
      </c>
      <c r="H345">
        <f t="shared" si="19"/>
        <v>6.4340409075283604</v>
      </c>
    </row>
    <row r="346" spans="1:8" ht="27" x14ac:dyDescent="0.4">
      <c r="A346">
        <v>43</v>
      </c>
      <c r="B346">
        <v>2012</v>
      </c>
      <c r="C346" t="s">
        <v>67</v>
      </c>
      <c r="D346">
        <v>12.424286302743468</v>
      </c>
      <c r="E346">
        <v>7.2071774895931204</v>
      </c>
      <c r="F346">
        <f t="shared" si="17"/>
        <v>12</v>
      </c>
      <c r="G346" t="str">
        <f t="shared" si="18"/>
        <v xml:space="preserve"> 11-14</v>
      </c>
      <c r="H346">
        <f t="shared" si="19"/>
        <v>7.2071774895931204</v>
      </c>
    </row>
    <row r="347" spans="1:8" ht="27" x14ac:dyDescent="0.4">
      <c r="A347">
        <v>43</v>
      </c>
      <c r="B347">
        <v>2013</v>
      </c>
      <c r="C347" t="s">
        <v>67</v>
      </c>
      <c r="D347">
        <v>12.57211622686903</v>
      </c>
      <c r="E347">
        <v>14.059617734644723</v>
      </c>
      <c r="F347">
        <f t="shared" si="17"/>
        <v>12</v>
      </c>
      <c r="G347" t="str">
        <f t="shared" si="18"/>
        <v xml:space="preserve"> 11-14</v>
      </c>
      <c r="H347">
        <f t="shared" si="19"/>
        <v>14.059617734644723</v>
      </c>
    </row>
    <row r="348" spans="1:8" ht="27" x14ac:dyDescent="0.4">
      <c r="A348">
        <v>43</v>
      </c>
      <c r="B348">
        <v>2014</v>
      </c>
      <c r="C348" t="s">
        <v>67</v>
      </c>
      <c r="D348">
        <v>13.915523886111172</v>
      </c>
      <c r="E348">
        <v>20.736509479824985</v>
      </c>
      <c r="F348">
        <f t="shared" si="17"/>
        <v>13</v>
      </c>
      <c r="G348" t="str">
        <f t="shared" si="18"/>
        <v xml:space="preserve"> 11-14</v>
      </c>
      <c r="H348">
        <f t="shared" si="19"/>
        <v>20.736509479824985</v>
      </c>
    </row>
    <row r="349" spans="1:8" ht="27" x14ac:dyDescent="0.4">
      <c r="A349">
        <v>43</v>
      </c>
      <c r="B349">
        <v>2015</v>
      </c>
      <c r="C349" t="s">
        <v>67</v>
      </c>
      <c r="D349">
        <v>12.309245264406897</v>
      </c>
      <c r="E349">
        <v>12.568571173193234</v>
      </c>
      <c r="F349">
        <f t="shared" si="17"/>
        <v>12</v>
      </c>
      <c r="G349" t="str">
        <f t="shared" si="18"/>
        <v xml:space="preserve"> 11-14</v>
      </c>
      <c r="H349">
        <f t="shared" si="19"/>
        <v>12.568571173193234</v>
      </c>
    </row>
    <row r="350" spans="1:8" ht="27" x14ac:dyDescent="0.4">
      <c r="A350">
        <v>43</v>
      </c>
      <c r="B350">
        <v>2016</v>
      </c>
      <c r="C350" t="s">
        <v>67</v>
      </c>
      <c r="D350">
        <v>12.46567077605299</v>
      </c>
      <c r="E350">
        <v>23.912836254166077</v>
      </c>
      <c r="F350">
        <f t="shared" si="17"/>
        <v>12</v>
      </c>
      <c r="G350" t="str">
        <f t="shared" si="18"/>
        <v xml:space="preserve"> 11-14</v>
      </c>
      <c r="H350">
        <f t="shared" si="19"/>
        <v>23.912836254166077</v>
      </c>
    </row>
    <row r="351" spans="1:8" ht="27" x14ac:dyDescent="0.4">
      <c r="A351">
        <v>43</v>
      </c>
      <c r="B351">
        <v>2018</v>
      </c>
      <c r="C351" t="s">
        <v>67</v>
      </c>
      <c r="D351">
        <v>11.003518778616893</v>
      </c>
      <c r="E351">
        <v>29.543446806800372</v>
      </c>
      <c r="F351">
        <f t="shared" si="17"/>
        <v>11</v>
      </c>
      <c r="G351" t="str">
        <f t="shared" si="18"/>
        <v xml:space="preserve"> 11-14</v>
      </c>
      <c r="H351">
        <f t="shared" si="19"/>
        <v>29.543446806800372</v>
      </c>
    </row>
    <row r="352" spans="1:8" ht="27" x14ac:dyDescent="0.4">
      <c r="A352">
        <v>43</v>
      </c>
      <c r="B352">
        <v>2019</v>
      </c>
      <c r="C352" t="s">
        <v>67</v>
      </c>
      <c r="D352">
        <v>12.39093125575471</v>
      </c>
      <c r="E352">
        <v>15.177034961388728</v>
      </c>
      <c r="F352">
        <f t="shared" si="17"/>
        <v>12</v>
      </c>
      <c r="G352" t="str">
        <f t="shared" si="18"/>
        <v xml:space="preserve"> 11-14</v>
      </c>
      <c r="H352">
        <f t="shared" si="19"/>
        <v>15.177034961388728</v>
      </c>
    </row>
    <row r="353" spans="1:8" ht="27" x14ac:dyDescent="0.4">
      <c r="A353">
        <v>43</v>
      </c>
      <c r="B353">
        <v>2020</v>
      </c>
      <c r="C353" t="s">
        <v>67</v>
      </c>
      <c r="D353">
        <v>13.31396515035342</v>
      </c>
      <c r="E353">
        <v>15.641555982969356</v>
      </c>
      <c r="F353">
        <f t="shared" si="17"/>
        <v>13</v>
      </c>
      <c r="G353" t="str">
        <f t="shared" si="18"/>
        <v xml:space="preserve"> 11-14</v>
      </c>
      <c r="H353">
        <f t="shared" si="19"/>
        <v>15.641555982969356</v>
      </c>
    </row>
    <row r="354" spans="1:8" ht="27" x14ac:dyDescent="0.4">
      <c r="A354">
        <v>43</v>
      </c>
      <c r="B354">
        <v>2021</v>
      </c>
      <c r="C354" t="s">
        <v>67</v>
      </c>
      <c r="D354">
        <v>13.5525079008567</v>
      </c>
      <c r="E354">
        <v>12.756010597012423</v>
      </c>
      <c r="F354">
        <f t="shared" si="17"/>
        <v>13</v>
      </c>
      <c r="G354" t="str">
        <f t="shared" si="18"/>
        <v xml:space="preserve"> 11-14</v>
      </c>
      <c r="H354">
        <f t="shared" si="19"/>
        <v>12.756010597012423</v>
      </c>
    </row>
    <row r="355" spans="1:8" ht="27" x14ac:dyDescent="0.4">
      <c r="A355">
        <v>43</v>
      </c>
      <c r="B355">
        <v>2022</v>
      </c>
      <c r="C355" t="s">
        <v>67</v>
      </c>
      <c r="D355">
        <v>11.865883254725452</v>
      </c>
      <c r="E355">
        <v>16.188933997395441</v>
      </c>
      <c r="F355">
        <f t="shared" si="17"/>
        <v>11</v>
      </c>
      <c r="G355" t="str">
        <f t="shared" si="18"/>
        <v xml:space="preserve"> 11-14</v>
      </c>
      <c r="H355">
        <f t="shared" si="19"/>
        <v>16.188933997395441</v>
      </c>
    </row>
    <row r="356" spans="1:8" x14ac:dyDescent="0.4">
      <c r="A356">
        <v>44</v>
      </c>
      <c r="B356">
        <v>2008</v>
      </c>
      <c r="C356" t="s">
        <v>68</v>
      </c>
      <c r="D356">
        <v>7.7939005043434602</v>
      </c>
      <c r="E356">
        <v>0.56906667069553285</v>
      </c>
      <c r="F356">
        <f t="shared" si="17"/>
        <v>7</v>
      </c>
      <c r="G356" t="str">
        <f t="shared" si="18"/>
        <v xml:space="preserve"> 7-10</v>
      </c>
      <c r="H356">
        <f t="shared" si="19"/>
        <v>0.56906667069553285</v>
      </c>
    </row>
    <row r="357" spans="1:8" x14ac:dyDescent="0.4">
      <c r="A357">
        <v>44</v>
      </c>
      <c r="B357">
        <v>2009</v>
      </c>
      <c r="C357" t="s">
        <v>68</v>
      </c>
      <c r="D357">
        <v>4.7595617094922904</v>
      </c>
      <c r="E357">
        <v>0.77640060391295973</v>
      </c>
      <c r="F357">
        <f t="shared" si="17"/>
        <v>4</v>
      </c>
      <c r="G357">
        <f t="shared" si="18"/>
        <v>4</v>
      </c>
      <c r="H357">
        <f t="shared" si="19"/>
        <v>0.77640060391295973</v>
      </c>
    </row>
    <row r="358" spans="1:8" x14ac:dyDescent="0.4">
      <c r="A358">
        <v>44</v>
      </c>
      <c r="B358">
        <v>2010</v>
      </c>
      <c r="C358" t="s">
        <v>68</v>
      </c>
      <c r="D358">
        <v>4.8010963095865007</v>
      </c>
      <c r="E358">
        <v>1.9758954343928308</v>
      </c>
      <c r="F358">
        <f t="shared" si="17"/>
        <v>4</v>
      </c>
      <c r="G358">
        <f t="shared" si="18"/>
        <v>4</v>
      </c>
      <c r="H358">
        <f t="shared" si="19"/>
        <v>1.9758954343928308</v>
      </c>
    </row>
    <row r="359" spans="1:8" x14ac:dyDescent="0.4">
      <c r="A359">
        <v>44</v>
      </c>
      <c r="B359">
        <v>2011</v>
      </c>
      <c r="C359" t="s">
        <v>68</v>
      </c>
      <c r="D359">
        <v>5.969336734398448</v>
      </c>
      <c r="E359">
        <v>5.0043401932514762</v>
      </c>
      <c r="F359">
        <f t="shared" si="17"/>
        <v>5</v>
      </c>
      <c r="G359" t="str">
        <f t="shared" si="18"/>
        <v xml:space="preserve"> 5-6</v>
      </c>
      <c r="H359">
        <f t="shared" si="19"/>
        <v>5.0043401932514762</v>
      </c>
    </row>
    <row r="360" spans="1:8" x14ac:dyDescent="0.4">
      <c r="A360">
        <v>44</v>
      </c>
      <c r="B360">
        <v>2012</v>
      </c>
      <c r="C360" t="s">
        <v>68</v>
      </c>
      <c r="D360">
        <v>4.9849294304616647</v>
      </c>
      <c r="E360">
        <v>1.249413666317301</v>
      </c>
      <c r="F360">
        <f t="shared" si="17"/>
        <v>4</v>
      </c>
      <c r="G360">
        <f t="shared" si="18"/>
        <v>4</v>
      </c>
      <c r="H360">
        <f t="shared" si="19"/>
        <v>1.249413666317301</v>
      </c>
    </row>
    <row r="361" spans="1:8" x14ac:dyDescent="0.4">
      <c r="A361">
        <v>44</v>
      </c>
      <c r="B361">
        <v>2013</v>
      </c>
      <c r="C361" t="s">
        <v>68</v>
      </c>
      <c r="D361">
        <v>3.9371607215657378</v>
      </c>
      <c r="E361">
        <v>2.1915339504923739</v>
      </c>
      <c r="F361">
        <f t="shared" si="17"/>
        <v>3</v>
      </c>
      <c r="G361">
        <f t="shared" si="18"/>
        <v>3</v>
      </c>
      <c r="H361">
        <f t="shared" si="19"/>
        <v>2.1915339504923739</v>
      </c>
    </row>
    <row r="362" spans="1:8" x14ac:dyDescent="0.4">
      <c r="A362">
        <v>44</v>
      </c>
      <c r="B362">
        <v>2014</v>
      </c>
      <c r="C362" t="s">
        <v>68</v>
      </c>
      <c r="D362">
        <v>3.3347761749983111</v>
      </c>
      <c r="E362">
        <v>2.2327444630399453</v>
      </c>
      <c r="F362">
        <f t="shared" si="17"/>
        <v>3</v>
      </c>
      <c r="G362">
        <f t="shared" si="18"/>
        <v>3</v>
      </c>
      <c r="H362">
        <f t="shared" si="19"/>
        <v>2.2327444630399453</v>
      </c>
    </row>
    <row r="363" spans="1:8" x14ac:dyDescent="0.4">
      <c r="A363">
        <v>44</v>
      </c>
      <c r="B363">
        <v>2015</v>
      </c>
      <c r="C363" t="s">
        <v>68</v>
      </c>
      <c r="D363">
        <v>2.8078383311517761</v>
      </c>
      <c r="E363">
        <v>1.5913362138253482</v>
      </c>
      <c r="F363">
        <f t="shared" si="17"/>
        <v>2</v>
      </c>
      <c r="G363">
        <f t="shared" si="18"/>
        <v>2</v>
      </c>
      <c r="H363">
        <f t="shared" si="19"/>
        <v>1.5913362138253482</v>
      </c>
    </row>
    <row r="364" spans="1:8" x14ac:dyDescent="0.4">
      <c r="A364">
        <v>44</v>
      </c>
      <c r="B364">
        <v>2016</v>
      </c>
      <c r="C364" t="s">
        <v>68</v>
      </c>
      <c r="D364">
        <v>2.5999026528631326</v>
      </c>
      <c r="E364">
        <v>2.2739570530652098</v>
      </c>
      <c r="F364">
        <f t="shared" si="17"/>
        <v>2</v>
      </c>
      <c r="G364">
        <f t="shared" si="18"/>
        <v>2</v>
      </c>
      <c r="H364">
        <f t="shared" si="19"/>
        <v>2.2739570530652098</v>
      </c>
    </row>
    <row r="365" spans="1:8" x14ac:dyDescent="0.4">
      <c r="A365">
        <v>44</v>
      </c>
      <c r="B365">
        <v>2017</v>
      </c>
      <c r="C365" t="s">
        <v>68</v>
      </c>
      <c r="D365">
        <v>2.7157655810452312</v>
      </c>
      <c r="E365">
        <v>3.3026365528306583</v>
      </c>
      <c r="F365">
        <f t="shared" si="17"/>
        <v>2</v>
      </c>
      <c r="G365">
        <f t="shared" si="18"/>
        <v>2</v>
      </c>
      <c r="H365">
        <f t="shared" si="19"/>
        <v>3.3026365528306583</v>
      </c>
    </row>
    <row r="366" spans="1:8" x14ac:dyDescent="0.4">
      <c r="A366">
        <v>44</v>
      </c>
      <c r="B366">
        <v>2018</v>
      </c>
      <c r="C366" t="s">
        <v>68</v>
      </c>
      <c r="D366">
        <v>3.3464798192856104</v>
      </c>
      <c r="E366">
        <v>2.9261770273746244</v>
      </c>
      <c r="F366">
        <f t="shared" si="17"/>
        <v>3</v>
      </c>
      <c r="G366">
        <f t="shared" si="18"/>
        <v>3</v>
      </c>
      <c r="H366">
        <f t="shared" si="19"/>
        <v>2.9261770273746244</v>
      </c>
    </row>
    <row r="367" spans="1:8" x14ac:dyDescent="0.4">
      <c r="A367">
        <v>44</v>
      </c>
      <c r="B367">
        <v>2019</v>
      </c>
      <c r="C367" t="s">
        <v>68</v>
      </c>
      <c r="D367">
        <v>3.4312142357980076</v>
      </c>
      <c r="E367">
        <v>3.2247649376136063</v>
      </c>
      <c r="F367">
        <f t="shared" si="17"/>
        <v>3</v>
      </c>
      <c r="G367">
        <f t="shared" si="18"/>
        <v>3</v>
      </c>
      <c r="H367">
        <f t="shared" si="19"/>
        <v>3.2247649376136063</v>
      </c>
    </row>
    <row r="368" spans="1:8" x14ac:dyDescent="0.4">
      <c r="A368">
        <v>44</v>
      </c>
      <c r="B368">
        <v>2020</v>
      </c>
      <c r="C368" t="s">
        <v>68</v>
      </c>
      <c r="D368">
        <v>3.5850331008431411</v>
      </c>
      <c r="E368">
        <v>0.96404628096387812</v>
      </c>
      <c r="F368">
        <f t="shared" si="17"/>
        <v>3</v>
      </c>
      <c r="G368">
        <f t="shared" si="18"/>
        <v>3</v>
      </c>
      <c r="H368">
        <f t="shared" si="19"/>
        <v>0.96404628096387812</v>
      </c>
    </row>
    <row r="369" spans="1:8" x14ac:dyDescent="0.4">
      <c r="A369">
        <v>44</v>
      </c>
      <c r="B369">
        <v>2021</v>
      </c>
      <c r="C369" t="s">
        <v>68</v>
      </c>
      <c r="D369">
        <v>3.2727579979833812</v>
      </c>
      <c r="E369">
        <v>-9.6798398024413679</v>
      </c>
      <c r="F369">
        <f t="shared" si="17"/>
        <v>3</v>
      </c>
      <c r="G369">
        <f t="shared" si="18"/>
        <v>3</v>
      </c>
      <c r="H369">
        <f t="shared" si="19"/>
        <v>-9.6798398024413679</v>
      </c>
    </row>
    <row r="370" spans="1:8" x14ac:dyDescent="0.4">
      <c r="A370">
        <v>44</v>
      </c>
      <c r="B370">
        <v>2022</v>
      </c>
      <c r="C370" t="s">
        <v>68</v>
      </c>
      <c r="D370">
        <v>2.9496269953193495</v>
      </c>
      <c r="E370">
        <v>7.5040513563784996</v>
      </c>
      <c r="F370">
        <f t="shared" si="17"/>
        <v>2</v>
      </c>
      <c r="G370">
        <f t="shared" si="18"/>
        <v>2</v>
      </c>
      <c r="H370">
        <f t="shared" si="19"/>
        <v>7.5040513563784996</v>
      </c>
    </row>
    <row r="371" spans="1:8" x14ac:dyDescent="0.4">
      <c r="A371">
        <v>44</v>
      </c>
      <c r="B371">
        <v>2023</v>
      </c>
      <c r="C371" t="s">
        <v>68</v>
      </c>
      <c r="D371">
        <v>2.5293036472713841</v>
      </c>
      <c r="E371">
        <v>7.3768413320429538</v>
      </c>
      <c r="F371">
        <f t="shared" si="17"/>
        <v>2</v>
      </c>
      <c r="G371">
        <f t="shared" si="18"/>
        <v>2</v>
      </c>
      <c r="H371">
        <f t="shared" si="19"/>
        <v>7.3768413320429538</v>
      </c>
    </row>
    <row r="372" spans="1:8" x14ac:dyDescent="0.4">
      <c r="A372">
        <v>45</v>
      </c>
      <c r="B372">
        <v>2009</v>
      </c>
      <c r="C372" t="s">
        <v>69</v>
      </c>
      <c r="D372">
        <v>1.1069470490680411</v>
      </c>
      <c r="E372">
        <v>1.93077356783549</v>
      </c>
      <c r="F372">
        <f t="shared" si="17"/>
        <v>1</v>
      </c>
      <c r="G372">
        <f t="shared" si="18"/>
        <v>1</v>
      </c>
      <c r="H372">
        <f t="shared" si="19"/>
        <v>1.93077356783549</v>
      </c>
    </row>
    <row r="373" spans="1:8" x14ac:dyDescent="0.4">
      <c r="A373">
        <v>45</v>
      </c>
      <c r="B373">
        <v>2010</v>
      </c>
      <c r="C373" t="s">
        <v>69</v>
      </c>
      <c r="D373">
        <v>1.3204420170556359</v>
      </c>
      <c r="E373">
        <v>1.7518274321799265</v>
      </c>
      <c r="F373">
        <f t="shared" si="17"/>
        <v>1</v>
      </c>
      <c r="G373">
        <f t="shared" si="18"/>
        <v>1</v>
      </c>
      <c r="H373">
        <f t="shared" si="19"/>
        <v>1.7518274321799265</v>
      </c>
    </row>
    <row r="374" spans="1:8" x14ac:dyDescent="0.4">
      <c r="A374">
        <v>45</v>
      </c>
      <c r="B374">
        <v>2011</v>
      </c>
      <c r="C374" t="s">
        <v>69</v>
      </c>
      <c r="D374">
        <v>1.5283912110258158</v>
      </c>
      <c r="E374">
        <v>3.0435886878072629</v>
      </c>
      <c r="F374">
        <f t="shared" si="17"/>
        <v>1</v>
      </c>
      <c r="G374">
        <f t="shared" si="18"/>
        <v>1</v>
      </c>
      <c r="H374">
        <f t="shared" si="19"/>
        <v>3.0435886878072629</v>
      </c>
    </row>
    <row r="375" spans="1:8" x14ac:dyDescent="0.4">
      <c r="A375">
        <v>45</v>
      </c>
      <c r="B375">
        <v>2012</v>
      </c>
      <c r="C375" t="s">
        <v>69</v>
      </c>
      <c r="D375">
        <v>1.7146693785803075</v>
      </c>
      <c r="E375">
        <v>2.8813429405323232</v>
      </c>
      <c r="F375">
        <f t="shared" si="17"/>
        <v>1</v>
      </c>
      <c r="G375">
        <f t="shared" si="18"/>
        <v>1</v>
      </c>
      <c r="H375">
        <f t="shared" si="19"/>
        <v>2.8813429405323232</v>
      </c>
    </row>
    <row r="376" spans="1:8" x14ac:dyDescent="0.4">
      <c r="A376">
        <v>45</v>
      </c>
      <c r="B376">
        <v>2013</v>
      </c>
      <c r="C376" t="s">
        <v>69</v>
      </c>
      <c r="D376">
        <v>2.0025127241683225</v>
      </c>
      <c r="E376">
        <v>2.8371337494707314</v>
      </c>
      <c r="F376">
        <f t="shared" si="17"/>
        <v>2</v>
      </c>
      <c r="G376">
        <f t="shared" si="18"/>
        <v>2</v>
      </c>
      <c r="H376">
        <f t="shared" si="19"/>
        <v>2.8371337494707314</v>
      </c>
    </row>
    <row r="377" spans="1:8" x14ac:dyDescent="0.4">
      <c r="A377">
        <v>45</v>
      </c>
      <c r="B377">
        <v>2014</v>
      </c>
      <c r="C377" t="s">
        <v>69</v>
      </c>
      <c r="D377">
        <v>2.6244086069893813</v>
      </c>
      <c r="E377">
        <v>3.017110121853499</v>
      </c>
      <c r="F377">
        <f t="shared" si="17"/>
        <v>2</v>
      </c>
      <c r="G377">
        <f t="shared" si="18"/>
        <v>2</v>
      </c>
      <c r="H377">
        <f t="shared" si="19"/>
        <v>3.017110121853499</v>
      </c>
    </row>
    <row r="378" spans="1:8" x14ac:dyDescent="0.4">
      <c r="A378">
        <v>45</v>
      </c>
      <c r="B378">
        <v>2015</v>
      </c>
      <c r="C378" t="s">
        <v>69</v>
      </c>
      <c r="D378">
        <v>3.0852051860768532</v>
      </c>
      <c r="E378">
        <v>1.5904842171410001</v>
      </c>
      <c r="F378">
        <f t="shared" si="17"/>
        <v>3</v>
      </c>
      <c r="G378">
        <f t="shared" si="18"/>
        <v>3</v>
      </c>
      <c r="H378">
        <f t="shared" si="19"/>
        <v>1.5904842171410001</v>
      </c>
    </row>
    <row r="379" spans="1:8" x14ac:dyDescent="0.4">
      <c r="A379">
        <v>45</v>
      </c>
      <c r="B379">
        <v>2016</v>
      </c>
      <c r="C379" t="s">
        <v>69</v>
      </c>
      <c r="D379">
        <v>3.6344020788101887</v>
      </c>
      <c r="E379">
        <v>1.4818206282892701</v>
      </c>
      <c r="F379">
        <f t="shared" si="17"/>
        <v>3</v>
      </c>
      <c r="G379">
        <f t="shared" si="18"/>
        <v>3</v>
      </c>
      <c r="H379">
        <f t="shared" si="19"/>
        <v>1.4818206282892701</v>
      </c>
    </row>
    <row r="380" spans="1:8" x14ac:dyDescent="0.4">
      <c r="A380">
        <v>45</v>
      </c>
      <c r="B380">
        <v>2017</v>
      </c>
      <c r="C380" t="s">
        <v>69</v>
      </c>
      <c r="D380">
        <v>3.9661881962528658</v>
      </c>
      <c r="E380">
        <v>1.9289495022277205</v>
      </c>
      <c r="F380">
        <f t="shared" si="17"/>
        <v>3</v>
      </c>
      <c r="G380">
        <f t="shared" si="18"/>
        <v>3</v>
      </c>
      <c r="H380">
        <f t="shared" si="19"/>
        <v>1.9289495022277205</v>
      </c>
    </row>
    <row r="381" spans="1:8" x14ac:dyDescent="0.4">
      <c r="A381">
        <v>45</v>
      </c>
      <c r="B381">
        <v>2018</v>
      </c>
      <c r="C381" t="s">
        <v>69</v>
      </c>
      <c r="D381">
        <v>4.4517789890343362</v>
      </c>
      <c r="E381">
        <v>2.3535812731687953</v>
      </c>
      <c r="F381">
        <f t="shared" si="17"/>
        <v>4</v>
      </c>
      <c r="G381">
        <f t="shared" si="18"/>
        <v>4</v>
      </c>
      <c r="H381">
        <f t="shared" si="19"/>
        <v>2.3535812731687953</v>
      </c>
    </row>
    <row r="382" spans="1:8" x14ac:dyDescent="0.4">
      <c r="A382">
        <v>45</v>
      </c>
      <c r="B382">
        <v>2019</v>
      </c>
      <c r="C382" t="s">
        <v>69</v>
      </c>
      <c r="D382">
        <v>4.8695240753743638</v>
      </c>
      <c r="E382">
        <v>2.1300356661458326</v>
      </c>
      <c r="F382">
        <f t="shared" si="17"/>
        <v>4</v>
      </c>
      <c r="G382">
        <f t="shared" si="18"/>
        <v>4</v>
      </c>
      <c r="H382">
        <f t="shared" si="19"/>
        <v>2.1300356661458326</v>
      </c>
    </row>
    <row r="383" spans="1:8" x14ac:dyDescent="0.4">
      <c r="A383">
        <v>45</v>
      </c>
      <c r="B383">
        <v>2020</v>
      </c>
      <c r="C383" t="s">
        <v>69</v>
      </c>
      <c r="D383">
        <v>5.3920209791002778</v>
      </c>
      <c r="E383">
        <v>1.8266132691188905</v>
      </c>
      <c r="F383">
        <f t="shared" si="17"/>
        <v>5</v>
      </c>
      <c r="G383" t="str">
        <f t="shared" si="18"/>
        <v xml:space="preserve"> 5-6</v>
      </c>
      <c r="H383">
        <f t="shared" si="19"/>
        <v>1.8266132691188905</v>
      </c>
    </row>
    <row r="384" spans="1:8" x14ac:dyDescent="0.4">
      <c r="A384">
        <v>45</v>
      </c>
      <c r="B384">
        <v>2021</v>
      </c>
      <c r="C384" t="s">
        <v>69</v>
      </c>
      <c r="D384">
        <v>6.0146860301558229</v>
      </c>
      <c r="E384">
        <v>2.277958779994488</v>
      </c>
      <c r="F384">
        <f t="shared" ref="F384:F447" si="20">VLOOKUP(D384,$O$2:$O$17,1,TRUE)</f>
        <v>6</v>
      </c>
      <c r="G384" t="str">
        <f t="shared" ref="G384:G447" si="21">VLOOKUP(F384,$O$2:$P$17,2,FALSE)</f>
        <v xml:space="preserve"> 5-6</v>
      </c>
      <c r="H384">
        <f t="shared" si="19"/>
        <v>2.277958779994488</v>
      </c>
    </row>
    <row r="385" spans="1:8" x14ac:dyDescent="0.4">
      <c r="A385">
        <v>45</v>
      </c>
      <c r="B385">
        <v>2022</v>
      </c>
      <c r="C385" t="s">
        <v>69</v>
      </c>
      <c r="D385">
        <v>6.5455737491430908</v>
      </c>
      <c r="E385">
        <v>1.1891532987383391</v>
      </c>
      <c r="F385">
        <f t="shared" si="20"/>
        <v>6</v>
      </c>
      <c r="G385" t="str">
        <f t="shared" si="21"/>
        <v xml:space="preserve"> 5-6</v>
      </c>
      <c r="H385">
        <f t="shared" si="19"/>
        <v>1.1891532987383391</v>
      </c>
    </row>
    <row r="386" spans="1:8" x14ac:dyDescent="0.4">
      <c r="A386">
        <v>45</v>
      </c>
      <c r="B386">
        <v>2023</v>
      </c>
      <c r="C386" t="s">
        <v>69</v>
      </c>
      <c r="D386">
        <v>6.8724612542302843</v>
      </c>
      <c r="E386">
        <v>2.0806189036509704</v>
      </c>
      <c r="F386">
        <f t="shared" si="20"/>
        <v>6</v>
      </c>
      <c r="G386" t="str">
        <f t="shared" si="21"/>
        <v xml:space="preserve"> 5-6</v>
      </c>
      <c r="H386">
        <f t="shared" si="19"/>
        <v>2.0806189036509704</v>
      </c>
    </row>
    <row r="387" spans="1:8" ht="27" x14ac:dyDescent="0.4">
      <c r="A387">
        <v>46</v>
      </c>
      <c r="B387">
        <v>2013</v>
      </c>
      <c r="C387" t="s">
        <v>70</v>
      </c>
      <c r="D387">
        <v>0.29377552891902209</v>
      </c>
      <c r="E387">
        <v>2.3158287157932333</v>
      </c>
      <c r="F387">
        <f t="shared" si="20"/>
        <v>0</v>
      </c>
      <c r="G387">
        <f t="shared" si="21"/>
        <v>0</v>
      </c>
      <c r="H387">
        <f t="shared" ref="H387:H450" si="22">E387</f>
        <v>2.3158287157932333</v>
      </c>
    </row>
    <row r="388" spans="1:8" ht="27" x14ac:dyDescent="0.4">
      <c r="A388">
        <v>46</v>
      </c>
      <c r="B388">
        <v>2014</v>
      </c>
      <c r="C388" t="s">
        <v>70</v>
      </c>
      <c r="D388">
        <v>0.27893938927846695</v>
      </c>
      <c r="E388">
        <v>2.3294549632033954</v>
      </c>
      <c r="F388">
        <f t="shared" si="20"/>
        <v>0</v>
      </c>
      <c r="G388">
        <f t="shared" si="21"/>
        <v>0</v>
      </c>
      <c r="H388">
        <f t="shared" si="22"/>
        <v>2.3294549632033954</v>
      </c>
    </row>
    <row r="389" spans="1:8" ht="27" x14ac:dyDescent="0.4">
      <c r="A389">
        <v>46</v>
      </c>
      <c r="B389">
        <v>2015</v>
      </c>
      <c r="C389" t="s">
        <v>70</v>
      </c>
      <c r="D389">
        <v>0.26558009662292298</v>
      </c>
      <c r="E389">
        <v>1.9672470771201138</v>
      </c>
      <c r="F389">
        <f t="shared" si="20"/>
        <v>0</v>
      </c>
      <c r="G389">
        <f t="shared" si="21"/>
        <v>0</v>
      </c>
      <c r="H389">
        <f t="shared" si="22"/>
        <v>1.9672470771201138</v>
      </c>
    </row>
    <row r="390" spans="1:8" ht="27" x14ac:dyDescent="0.4">
      <c r="A390">
        <v>46</v>
      </c>
      <c r="B390">
        <v>2016</v>
      </c>
      <c r="C390" t="s">
        <v>70</v>
      </c>
      <c r="D390">
        <v>0.2224631505775394</v>
      </c>
      <c r="E390">
        <v>1.7788852491738611</v>
      </c>
      <c r="F390">
        <f t="shared" si="20"/>
        <v>0</v>
      </c>
      <c r="G390">
        <f t="shared" si="21"/>
        <v>0</v>
      </c>
      <c r="H390">
        <f t="shared" si="22"/>
        <v>1.7788852491738611</v>
      </c>
    </row>
    <row r="391" spans="1:8" ht="27" x14ac:dyDescent="0.4">
      <c r="A391">
        <v>46</v>
      </c>
      <c r="B391">
        <v>2017</v>
      </c>
      <c r="C391" t="s">
        <v>70</v>
      </c>
      <c r="D391">
        <v>0.23003887754618621</v>
      </c>
      <c r="E391">
        <v>1.7148494367605653</v>
      </c>
      <c r="F391">
        <f t="shared" si="20"/>
        <v>0</v>
      </c>
      <c r="G391">
        <f t="shared" si="21"/>
        <v>0</v>
      </c>
      <c r="H391">
        <f t="shared" si="22"/>
        <v>1.7148494367605653</v>
      </c>
    </row>
    <row r="392" spans="1:8" ht="27" x14ac:dyDescent="0.4">
      <c r="A392">
        <v>46</v>
      </c>
      <c r="B392">
        <v>2018</v>
      </c>
      <c r="C392" t="s">
        <v>70</v>
      </c>
      <c r="D392">
        <v>0.22698803208943291</v>
      </c>
      <c r="E392">
        <v>1.6757514144160675</v>
      </c>
      <c r="F392">
        <f t="shared" si="20"/>
        <v>0</v>
      </c>
      <c r="G392">
        <f t="shared" si="21"/>
        <v>0</v>
      </c>
      <c r="H392">
        <f t="shared" si="22"/>
        <v>1.6757514144160675</v>
      </c>
    </row>
    <row r="393" spans="1:8" ht="27" x14ac:dyDescent="0.4">
      <c r="A393">
        <v>46</v>
      </c>
      <c r="B393">
        <v>2019</v>
      </c>
      <c r="C393" t="s">
        <v>70</v>
      </c>
      <c r="D393">
        <v>0.2024806175617572</v>
      </c>
      <c r="E393">
        <v>1.556264263314463</v>
      </c>
      <c r="F393">
        <f t="shared" si="20"/>
        <v>0</v>
      </c>
      <c r="G393">
        <f t="shared" si="21"/>
        <v>0</v>
      </c>
      <c r="H393">
        <f t="shared" si="22"/>
        <v>1.556264263314463</v>
      </c>
    </row>
    <row r="394" spans="1:8" ht="27" x14ac:dyDescent="0.4">
      <c r="A394">
        <v>46</v>
      </c>
      <c r="B394">
        <v>2020</v>
      </c>
      <c r="C394" t="s">
        <v>70</v>
      </c>
      <c r="D394">
        <v>0.18006711951790411</v>
      </c>
      <c r="E394">
        <v>1.3668057961011295</v>
      </c>
      <c r="F394">
        <f t="shared" si="20"/>
        <v>0</v>
      </c>
      <c r="G394">
        <f t="shared" si="21"/>
        <v>0</v>
      </c>
      <c r="H394">
        <f t="shared" si="22"/>
        <v>1.3668057961011295</v>
      </c>
    </row>
    <row r="395" spans="1:8" ht="27" x14ac:dyDescent="0.4">
      <c r="A395">
        <v>46</v>
      </c>
      <c r="B395">
        <v>2021</v>
      </c>
      <c r="C395" t="s">
        <v>70</v>
      </c>
      <c r="D395">
        <v>0.17701418987721274</v>
      </c>
      <c r="E395">
        <v>1.6118227575471968</v>
      </c>
      <c r="F395">
        <f t="shared" si="20"/>
        <v>0</v>
      </c>
      <c r="G395">
        <f t="shared" si="21"/>
        <v>0</v>
      </c>
      <c r="H395">
        <f t="shared" si="22"/>
        <v>1.6118227575471968</v>
      </c>
    </row>
    <row r="396" spans="1:8" x14ac:dyDescent="0.4">
      <c r="A396">
        <v>48</v>
      </c>
      <c r="B396">
        <v>2021</v>
      </c>
      <c r="C396" t="s">
        <v>72</v>
      </c>
      <c r="D396">
        <v>0.30861241591368077</v>
      </c>
      <c r="E396">
        <v>2.0714272434270886</v>
      </c>
      <c r="F396">
        <f t="shared" si="20"/>
        <v>0</v>
      </c>
      <c r="G396">
        <f t="shared" si="21"/>
        <v>0</v>
      </c>
      <c r="H396">
        <f t="shared" si="22"/>
        <v>2.0714272434270886</v>
      </c>
    </row>
    <row r="397" spans="1:8" x14ac:dyDescent="0.4">
      <c r="A397">
        <v>48</v>
      </c>
      <c r="B397">
        <v>2022</v>
      </c>
      <c r="C397" t="s">
        <v>72</v>
      </c>
      <c r="D397">
        <v>0.14891525470280556</v>
      </c>
      <c r="E397">
        <v>2.4086047180079242</v>
      </c>
      <c r="F397">
        <f t="shared" si="20"/>
        <v>0</v>
      </c>
      <c r="G397">
        <f t="shared" si="21"/>
        <v>0</v>
      </c>
      <c r="H397">
        <f t="shared" si="22"/>
        <v>2.4086047180079242</v>
      </c>
    </row>
    <row r="398" spans="1:8" x14ac:dyDescent="0.4">
      <c r="A398">
        <v>48</v>
      </c>
      <c r="B398">
        <v>2023</v>
      </c>
      <c r="C398" t="s">
        <v>72</v>
      </c>
      <c r="D398">
        <v>9.9894188466893505E-2</v>
      </c>
      <c r="E398">
        <v>2.2539845269962142</v>
      </c>
      <c r="F398">
        <f t="shared" si="20"/>
        <v>0</v>
      </c>
      <c r="G398">
        <f t="shared" si="21"/>
        <v>0</v>
      </c>
      <c r="H398">
        <f t="shared" si="22"/>
        <v>2.2539845269962142</v>
      </c>
    </row>
    <row r="399" spans="1:8" ht="27" x14ac:dyDescent="0.4">
      <c r="A399">
        <v>49</v>
      </c>
      <c r="B399">
        <v>2021</v>
      </c>
      <c r="C399" t="s">
        <v>73</v>
      </c>
      <c r="D399">
        <v>394.99962787657557</v>
      </c>
      <c r="E399">
        <v>8.7541469632449633</v>
      </c>
      <c r="F399">
        <f t="shared" si="20"/>
        <v>15</v>
      </c>
      <c r="G399" t="str">
        <f t="shared" si="21"/>
        <v xml:space="preserve"> 15 and above</v>
      </c>
      <c r="H399">
        <f t="shared" si="22"/>
        <v>8.7541469632449633</v>
      </c>
    </row>
    <row r="400" spans="1:8" ht="27" x14ac:dyDescent="0.4">
      <c r="A400">
        <v>49</v>
      </c>
      <c r="B400">
        <v>2022</v>
      </c>
      <c r="C400" t="s">
        <v>73</v>
      </c>
      <c r="D400">
        <v>292.31462777934365</v>
      </c>
      <c r="E400">
        <v>2.8714007531955361</v>
      </c>
      <c r="F400">
        <f t="shared" si="20"/>
        <v>15</v>
      </c>
      <c r="G400" t="str">
        <f t="shared" si="21"/>
        <v xml:space="preserve"> 15 and above</v>
      </c>
      <c r="H400">
        <f t="shared" si="22"/>
        <v>2.8714007531955361</v>
      </c>
    </row>
    <row r="401" spans="1:8" ht="27" x14ac:dyDescent="0.4">
      <c r="A401">
        <v>49</v>
      </c>
      <c r="B401">
        <v>2023</v>
      </c>
      <c r="C401" t="s">
        <v>73</v>
      </c>
      <c r="D401">
        <v>221.91355163368587</v>
      </c>
      <c r="E401">
        <v>10.380682735819054</v>
      </c>
      <c r="F401">
        <f t="shared" si="20"/>
        <v>15</v>
      </c>
      <c r="G401" t="str">
        <f t="shared" si="21"/>
        <v xml:space="preserve"> 15 and above</v>
      </c>
      <c r="H401">
        <f t="shared" si="22"/>
        <v>10.380682735819054</v>
      </c>
    </row>
    <row r="402" spans="1:8" x14ac:dyDescent="0.4">
      <c r="A402">
        <v>50</v>
      </c>
      <c r="B402">
        <v>2014</v>
      </c>
      <c r="C402" t="s">
        <v>74</v>
      </c>
      <c r="D402">
        <v>0.45581508822608885</v>
      </c>
      <c r="E402">
        <v>18.021407845628499</v>
      </c>
      <c r="F402">
        <f t="shared" si="20"/>
        <v>0</v>
      </c>
      <c r="G402">
        <f t="shared" si="21"/>
        <v>0</v>
      </c>
      <c r="H402">
        <f t="shared" si="22"/>
        <v>18.021407845628499</v>
      </c>
    </row>
    <row r="403" spans="1:8" x14ac:dyDescent="0.4">
      <c r="A403">
        <v>50</v>
      </c>
      <c r="B403">
        <v>2015</v>
      </c>
      <c r="C403" t="s">
        <v>74</v>
      </c>
      <c r="D403">
        <v>0.44541925967762264</v>
      </c>
      <c r="E403">
        <v>-24.932506603160586</v>
      </c>
      <c r="F403">
        <f t="shared" si="20"/>
        <v>0</v>
      </c>
      <c r="G403">
        <f t="shared" si="21"/>
        <v>0</v>
      </c>
      <c r="H403">
        <f t="shared" si="22"/>
        <v>-24.932506603160586</v>
      </c>
    </row>
    <row r="404" spans="1:8" x14ac:dyDescent="0.4">
      <c r="A404">
        <v>50</v>
      </c>
      <c r="B404">
        <v>2018</v>
      </c>
      <c r="C404" t="s">
        <v>74</v>
      </c>
      <c r="D404">
        <v>0.43496218579238166</v>
      </c>
      <c r="E404">
        <v>31.071562840751021</v>
      </c>
      <c r="F404">
        <f t="shared" si="20"/>
        <v>0</v>
      </c>
      <c r="G404">
        <f t="shared" si="21"/>
        <v>0</v>
      </c>
      <c r="H404">
        <f t="shared" si="22"/>
        <v>31.071562840751021</v>
      </c>
    </row>
    <row r="405" spans="1:8" x14ac:dyDescent="0.4">
      <c r="A405">
        <v>50</v>
      </c>
      <c r="B405">
        <v>2019</v>
      </c>
      <c r="C405" t="s">
        <v>74</v>
      </c>
      <c r="D405">
        <v>0.40143973693152124</v>
      </c>
      <c r="E405">
        <v>4.1015498134611583</v>
      </c>
      <c r="F405">
        <f t="shared" si="20"/>
        <v>0</v>
      </c>
      <c r="G405">
        <f t="shared" si="21"/>
        <v>0</v>
      </c>
      <c r="H405">
        <f t="shared" si="22"/>
        <v>4.1015498134611583</v>
      </c>
    </row>
    <row r="406" spans="1:8" x14ac:dyDescent="0.4">
      <c r="A406">
        <v>50</v>
      </c>
      <c r="B406">
        <v>2020</v>
      </c>
      <c r="C406" t="s">
        <v>74</v>
      </c>
      <c r="D406">
        <v>0.45194697693770686</v>
      </c>
      <c r="E406">
        <v>1.6695250781308366</v>
      </c>
      <c r="F406">
        <f t="shared" si="20"/>
        <v>0</v>
      </c>
      <c r="G406">
        <f t="shared" si="21"/>
        <v>0</v>
      </c>
      <c r="H406">
        <f t="shared" si="22"/>
        <v>1.6695250781308366</v>
      </c>
    </row>
    <row r="407" spans="1:8" x14ac:dyDescent="0.4">
      <c r="A407">
        <v>50</v>
      </c>
      <c r="B407">
        <v>2021</v>
      </c>
      <c r="C407" t="s">
        <v>74</v>
      </c>
      <c r="D407">
        <v>0.478768101133068</v>
      </c>
      <c r="E407">
        <v>-5.8802121272614274</v>
      </c>
      <c r="F407">
        <f t="shared" si="20"/>
        <v>0</v>
      </c>
      <c r="G407">
        <f t="shared" si="21"/>
        <v>0</v>
      </c>
      <c r="H407">
        <f t="shared" si="22"/>
        <v>-5.8802121272614274</v>
      </c>
    </row>
    <row r="408" spans="1:8" x14ac:dyDescent="0.4">
      <c r="A408">
        <v>50</v>
      </c>
      <c r="B408">
        <v>2022</v>
      </c>
      <c r="C408" t="s">
        <v>74</v>
      </c>
      <c r="D408">
        <v>0.43650477044260177</v>
      </c>
      <c r="E408">
        <v>-15.694414608821434</v>
      </c>
      <c r="F408">
        <f t="shared" si="20"/>
        <v>0</v>
      </c>
      <c r="G408">
        <f t="shared" si="21"/>
        <v>0</v>
      </c>
      <c r="H408">
        <f t="shared" si="22"/>
        <v>-15.694414608821434</v>
      </c>
    </row>
    <row r="409" spans="1:8" x14ac:dyDescent="0.4">
      <c r="A409">
        <v>50</v>
      </c>
      <c r="B409">
        <v>2023</v>
      </c>
      <c r="C409" t="s">
        <v>74</v>
      </c>
      <c r="D409">
        <v>0.35426276351712582</v>
      </c>
      <c r="E409">
        <v>10.925328637038859</v>
      </c>
      <c r="F409">
        <f t="shared" si="20"/>
        <v>0</v>
      </c>
      <c r="G409">
        <f t="shared" si="21"/>
        <v>0</v>
      </c>
      <c r="H409">
        <f t="shared" si="22"/>
        <v>10.925328637038859</v>
      </c>
    </row>
    <row r="410" spans="1:8" x14ac:dyDescent="0.4">
      <c r="A410">
        <v>51</v>
      </c>
      <c r="B410">
        <v>2005</v>
      </c>
      <c r="C410" t="s">
        <v>75</v>
      </c>
      <c r="D410">
        <v>0.14657928265715428</v>
      </c>
      <c r="E410">
        <v>1.6802101540894918</v>
      </c>
      <c r="F410">
        <f t="shared" si="20"/>
        <v>0</v>
      </c>
      <c r="G410">
        <f t="shared" si="21"/>
        <v>0</v>
      </c>
      <c r="H410">
        <f t="shared" si="22"/>
        <v>1.6802101540894918</v>
      </c>
    </row>
    <row r="411" spans="1:8" x14ac:dyDescent="0.4">
      <c r="A411">
        <v>51</v>
      </c>
      <c r="B411">
        <v>2008</v>
      </c>
      <c r="C411" t="s">
        <v>75</v>
      </c>
      <c r="D411">
        <v>0.15659043117337951</v>
      </c>
      <c r="E411">
        <v>3.0750176532233908</v>
      </c>
      <c r="F411">
        <f t="shared" si="20"/>
        <v>0</v>
      </c>
      <c r="G411">
        <f t="shared" si="21"/>
        <v>0</v>
      </c>
      <c r="H411">
        <f t="shared" si="22"/>
        <v>3.0750176532233908</v>
      </c>
    </row>
    <row r="412" spans="1:8" x14ac:dyDescent="0.4">
      <c r="A412">
        <v>51</v>
      </c>
      <c r="B412">
        <v>2011</v>
      </c>
      <c r="C412" t="s">
        <v>75</v>
      </c>
      <c r="D412">
        <v>0.20851901072866011</v>
      </c>
      <c r="E412">
        <v>1.2933747777819879</v>
      </c>
      <c r="F412">
        <f t="shared" si="20"/>
        <v>0</v>
      </c>
      <c r="G412">
        <f t="shared" si="21"/>
        <v>0</v>
      </c>
      <c r="H412">
        <f t="shared" si="22"/>
        <v>1.2933747777819879</v>
      </c>
    </row>
    <row r="413" spans="1:8" x14ac:dyDescent="0.4">
      <c r="A413">
        <v>51</v>
      </c>
      <c r="B413">
        <v>2012</v>
      </c>
      <c r="C413" t="s">
        <v>75</v>
      </c>
      <c r="D413">
        <v>0.22187646029587713</v>
      </c>
      <c r="E413">
        <v>1.461488602571094</v>
      </c>
      <c r="F413">
        <f t="shared" si="20"/>
        <v>0</v>
      </c>
      <c r="G413">
        <f t="shared" si="21"/>
        <v>0</v>
      </c>
      <c r="H413">
        <f t="shared" si="22"/>
        <v>1.461488602571094</v>
      </c>
    </row>
    <row r="414" spans="1:8" x14ac:dyDescent="0.4">
      <c r="A414">
        <v>51</v>
      </c>
      <c r="B414">
        <v>2013</v>
      </c>
      <c r="C414" t="s">
        <v>75</v>
      </c>
      <c r="D414">
        <v>0.22076607047345717</v>
      </c>
      <c r="E414">
        <v>1.3047012021829028</v>
      </c>
      <c r="F414">
        <f t="shared" si="20"/>
        <v>0</v>
      </c>
      <c r="G414">
        <f t="shared" si="21"/>
        <v>0</v>
      </c>
      <c r="H414">
        <f t="shared" si="22"/>
        <v>1.3047012021829028</v>
      </c>
    </row>
    <row r="415" spans="1:8" x14ac:dyDescent="0.4">
      <c r="A415">
        <v>51</v>
      </c>
      <c r="B415">
        <v>2014</v>
      </c>
      <c r="C415" t="s">
        <v>75</v>
      </c>
      <c r="D415">
        <v>0.19616567530357445</v>
      </c>
      <c r="E415">
        <v>1.4533107560320913</v>
      </c>
      <c r="F415">
        <f t="shared" si="20"/>
        <v>0</v>
      </c>
      <c r="G415">
        <f t="shared" si="21"/>
        <v>0</v>
      </c>
      <c r="H415">
        <f t="shared" si="22"/>
        <v>1.4533107560320913</v>
      </c>
    </row>
    <row r="416" spans="1:8" x14ac:dyDescent="0.4">
      <c r="A416">
        <v>51</v>
      </c>
      <c r="B416">
        <v>2015</v>
      </c>
      <c r="C416" t="s">
        <v>75</v>
      </c>
      <c r="D416">
        <v>0.19510965481599521</v>
      </c>
      <c r="E416">
        <v>1.0561852040737367</v>
      </c>
      <c r="F416">
        <f t="shared" si="20"/>
        <v>0</v>
      </c>
      <c r="G416">
        <f t="shared" si="21"/>
        <v>0</v>
      </c>
      <c r="H416">
        <f t="shared" si="22"/>
        <v>1.0561852040737367</v>
      </c>
    </row>
    <row r="417" spans="1:8" x14ac:dyDescent="0.4">
      <c r="A417">
        <v>51</v>
      </c>
      <c r="B417">
        <v>2016</v>
      </c>
      <c r="C417" t="s">
        <v>75</v>
      </c>
      <c r="D417">
        <v>0.20843946516433726</v>
      </c>
      <c r="E417">
        <v>1.1049553381385453</v>
      </c>
      <c r="F417">
        <f t="shared" si="20"/>
        <v>0</v>
      </c>
      <c r="G417">
        <f t="shared" si="21"/>
        <v>0</v>
      </c>
      <c r="H417">
        <f t="shared" si="22"/>
        <v>1.1049553381385453</v>
      </c>
    </row>
    <row r="418" spans="1:8" x14ac:dyDescent="0.4">
      <c r="A418">
        <v>51</v>
      </c>
      <c r="B418">
        <v>2017</v>
      </c>
      <c r="C418" t="s">
        <v>75</v>
      </c>
      <c r="D418">
        <v>0.20635161354557774</v>
      </c>
      <c r="E418">
        <v>0.90498284839616239</v>
      </c>
      <c r="F418">
        <f t="shared" si="20"/>
        <v>0</v>
      </c>
      <c r="G418">
        <f t="shared" si="21"/>
        <v>0</v>
      </c>
      <c r="H418">
        <f t="shared" si="22"/>
        <v>0.90498284839616239</v>
      </c>
    </row>
    <row r="419" spans="1:8" x14ac:dyDescent="0.4">
      <c r="A419">
        <v>51</v>
      </c>
      <c r="B419">
        <v>2018</v>
      </c>
      <c r="C419" t="s">
        <v>75</v>
      </c>
      <c r="D419">
        <v>0.21737948193967901</v>
      </c>
      <c r="E419">
        <v>0.74944790130667538</v>
      </c>
      <c r="F419">
        <f t="shared" si="20"/>
        <v>0</v>
      </c>
      <c r="G419">
        <f t="shared" si="21"/>
        <v>0</v>
      </c>
      <c r="H419">
        <f t="shared" si="22"/>
        <v>0.74944790130667538</v>
      </c>
    </row>
    <row r="420" spans="1:8" x14ac:dyDescent="0.4">
      <c r="A420">
        <v>51</v>
      </c>
      <c r="B420">
        <v>2019</v>
      </c>
      <c r="C420" t="s">
        <v>75</v>
      </c>
      <c r="D420">
        <v>0.2116852889848492</v>
      </c>
      <c r="E420">
        <v>1.0653239460774246</v>
      </c>
      <c r="F420">
        <f t="shared" si="20"/>
        <v>0</v>
      </c>
      <c r="G420">
        <f t="shared" si="21"/>
        <v>0</v>
      </c>
      <c r="H420">
        <f t="shared" si="22"/>
        <v>1.0653239460774246</v>
      </c>
    </row>
    <row r="421" spans="1:8" x14ac:dyDescent="0.4">
      <c r="A421">
        <v>51</v>
      </c>
      <c r="B421">
        <v>2020</v>
      </c>
      <c r="C421" t="s">
        <v>75</v>
      </c>
      <c r="D421">
        <v>0.24287196862291752</v>
      </c>
      <c r="E421">
        <v>1.1348139152290779</v>
      </c>
      <c r="F421">
        <f t="shared" si="20"/>
        <v>0</v>
      </c>
      <c r="G421">
        <f t="shared" si="21"/>
        <v>0</v>
      </c>
      <c r="H421">
        <f t="shared" si="22"/>
        <v>1.1348139152290779</v>
      </c>
    </row>
    <row r="422" spans="1:8" x14ac:dyDescent="0.4">
      <c r="A422">
        <v>51</v>
      </c>
      <c r="B422">
        <v>2021</v>
      </c>
      <c r="C422" t="s">
        <v>75</v>
      </c>
      <c r="D422">
        <v>0.27267644273338754</v>
      </c>
      <c r="E422">
        <v>1.7756642833979615</v>
      </c>
      <c r="F422">
        <f t="shared" si="20"/>
        <v>0</v>
      </c>
      <c r="G422">
        <f t="shared" si="21"/>
        <v>0</v>
      </c>
      <c r="H422">
        <f t="shared" si="22"/>
        <v>1.7756642833979615</v>
      </c>
    </row>
    <row r="423" spans="1:8" x14ac:dyDescent="0.4">
      <c r="A423">
        <v>51</v>
      </c>
      <c r="B423">
        <v>2022</v>
      </c>
      <c r="C423" t="s">
        <v>75</v>
      </c>
      <c r="D423">
        <v>0.29067447471336061</v>
      </c>
      <c r="E423">
        <v>2.165836804546633</v>
      </c>
      <c r="F423">
        <f t="shared" si="20"/>
        <v>0</v>
      </c>
      <c r="G423">
        <f t="shared" si="21"/>
        <v>0</v>
      </c>
      <c r="H423">
        <f t="shared" si="22"/>
        <v>2.165836804546633</v>
      </c>
    </row>
    <row r="424" spans="1:8" x14ac:dyDescent="0.4">
      <c r="A424">
        <v>51</v>
      </c>
      <c r="B424">
        <v>2023</v>
      </c>
      <c r="C424" t="s">
        <v>75</v>
      </c>
      <c r="D424">
        <v>0.27798718463287048</v>
      </c>
      <c r="E424">
        <v>3.7281970193346985</v>
      </c>
      <c r="F424">
        <f t="shared" si="20"/>
        <v>0</v>
      </c>
      <c r="G424">
        <f t="shared" si="21"/>
        <v>0</v>
      </c>
      <c r="H424">
        <f t="shared" si="22"/>
        <v>3.7281970193346985</v>
      </c>
    </row>
    <row r="425" spans="1:8" ht="27" x14ac:dyDescent="0.4">
      <c r="A425">
        <v>54</v>
      </c>
      <c r="B425">
        <v>2015</v>
      </c>
      <c r="C425" t="s">
        <v>78</v>
      </c>
      <c r="D425">
        <v>473.32336165499004</v>
      </c>
      <c r="E425">
        <v>19.657647872025276</v>
      </c>
      <c r="F425">
        <f t="shared" si="20"/>
        <v>15</v>
      </c>
      <c r="G425" t="str">
        <f t="shared" si="21"/>
        <v xml:space="preserve"> 15 and above</v>
      </c>
      <c r="H425">
        <f t="shared" si="22"/>
        <v>19.657647872025276</v>
      </c>
    </row>
    <row r="426" spans="1:8" ht="27" x14ac:dyDescent="0.4">
      <c r="A426">
        <v>54</v>
      </c>
      <c r="B426">
        <v>2016</v>
      </c>
      <c r="C426" t="s">
        <v>78</v>
      </c>
      <c r="D426">
        <v>494.36507002656117</v>
      </c>
      <c r="E426">
        <v>18.951655694212437</v>
      </c>
      <c r="F426">
        <f t="shared" si="20"/>
        <v>15</v>
      </c>
      <c r="G426" t="str">
        <f t="shared" si="21"/>
        <v xml:space="preserve"> 15 and above</v>
      </c>
      <c r="H426">
        <f t="shared" si="22"/>
        <v>18.951655694212437</v>
      </c>
    </row>
    <row r="427" spans="1:8" ht="27" x14ac:dyDescent="0.4">
      <c r="A427">
        <v>54</v>
      </c>
      <c r="B427">
        <v>2017</v>
      </c>
      <c r="C427" t="s">
        <v>78</v>
      </c>
      <c r="D427">
        <v>469.6646144499702</v>
      </c>
      <c r="E427">
        <v>12.744789863601744</v>
      </c>
      <c r="F427">
        <f t="shared" si="20"/>
        <v>15</v>
      </c>
      <c r="G427" t="str">
        <f t="shared" si="21"/>
        <v xml:space="preserve"> 15 and above</v>
      </c>
      <c r="H427">
        <f t="shared" si="22"/>
        <v>12.744789863601744</v>
      </c>
    </row>
    <row r="428" spans="1:8" ht="27" x14ac:dyDescent="0.4">
      <c r="A428">
        <v>54</v>
      </c>
      <c r="B428">
        <v>2018</v>
      </c>
      <c r="C428" t="s">
        <v>78</v>
      </c>
      <c r="D428">
        <v>437.14512056116763</v>
      </c>
      <c r="E428">
        <v>7.7130025289962498</v>
      </c>
      <c r="F428">
        <f t="shared" si="20"/>
        <v>15</v>
      </c>
      <c r="G428" t="str">
        <f t="shared" si="21"/>
        <v xml:space="preserve"> 15 and above</v>
      </c>
      <c r="H428">
        <f t="shared" si="22"/>
        <v>7.7130025289962498</v>
      </c>
    </row>
    <row r="429" spans="1:8" ht="27" x14ac:dyDescent="0.4">
      <c r="A429">
        <v>54</v>
      </c>
      <c r="B429">
        <v>2019</v>
      </c>
      <c r="C429" t="s">
        <v>78</v>
      </c>
      <c r="D429">
        <v>416.75259371830822</v>
      </c>
      <c r="E429">
        <v>5.3717936523034968</v>
      </c>
      <c r="F429">
        <f t="shared" si="20"/>
        <v>15</v>
      </c>
      <c r="G429" t="str">
        <f t="shared" si="21"/>
        <v xml:space="preserve"> 15 and above</v>
      </c>
      <c r="H429">
        <f t="shared" si="22"/>
        <v>5.3717936523034968</v>
      </c>
    </row>
    <row r="430" spans="1:8" ht="27" x14ac:dyDescent="0.4">
      <c r="A430">
        <v>54</v>
      </c>
      <c r="B430">
        <v>2023</v>
      </c>
      <c r="C430" t="s">
        <v>78</v>
      </c>
      <c r="D430">
        <v>418.3079783731967</v>
      </c>
      <c r="E430">
        <v>2.428004190070852</v>
      </c>
      <c r="F430">
        <f t="shared" si="20"/>
        <v>15</v>
      </c>
      <c r="G430" t="str">
        <f t="shared" si="21"/>
        <v xml:space="preserve"> 15 and above</v>
      </c>
      <c r="H430">
        <f t="shared" si="22"/>
        <v>2.428004190070852</v>
      </c>
    </row>
    <row r="431" spans="1:8" x14ac:dyDescent="0.4">
      <c r="A431">
        <v>55</v>
      </c>
      <c r="B431">
        <v>2015</v>
      </c>
      <c r="C431" t="s">
        <v>79</v>
      </c>
      <c r="D431">
        <v>4.270691555653526E-2</v>
      </c>
      <c r="E431">
        <v>5.7210698339278201</v>
      </c>
      <c r="F431">
        <f t="shared" si="20"/>
        <v>0</v>
      </c>
      <c r="G431">
        <f t="shared" si="21"/>
        <v>0</v>
      </c>
      <c r="H431">
        <f t="shared" si="22"/>
        <v>5.7210698339278201</v>
      </c>
    </row>
    <row r="432" spans="1:8" x14ac:dyDescent="0.4">
      <c r="A432">
        <v>55</v>
      </c>
      <c r="B432">
        <v>2016</v>
      </c>
      <c r="C432" t="s">
        <v>79</v>
      </c>
      <c r="D432">
        <v>3.3225133509139373E-2</v>
      </c>
      <c r="E432">
        <v>2.6321441945071902</v>
      </c>
      <c r="F432">
        <f t="shared" si="20"/>
        <v>0</v>
      </c>
      <c r="G432">
        <f t="shared" si="21"/>
        <v>0</v>
      </c>
      <c r="H432">
        <f t="shared" si="22"/>
        <v>2.6321441945071902</v>
      </c>
    </row>
    <row r="433" spans="1:8" x14ac:dyDescent="0.4">
      <c r="A433">
        <v>55</v>
      </c>
      <c r="B433">
        <v>2017</v>
      </c>
      <c r="C433" t="s">
        <v>79</v>
      </c>
      <c r="D433">
        <v>3.1978519784071638E-2</v>
      </c>
      <c r="E433">
        <v>2.547126915066142</v>
      </c>
      <c r="F433">
        <f t="shared" si="20"/>
        <v>0</v>
      </c>
      <c r="G433">
        <f t="shared" si="21"/>
        <v>0</v>
      </c>
      <c r="H433">
        <f t="shared" si="22"/>
        <v>2.547126915066142</v>
      </c>
    </row>
    <row r="434" spans="1:8" x14ac:dyDescent="0.4">
      <c r="A434">
        <v>55</v>
      </c>
      <c r="B434">
        <v>2018</v>
      </c>
      <c r="C434" t="s">
        <v>79</v>
      </c>
      <c r="D434">
        <v>3.6765398558512685E-2</v>
      </c>
      <c r="E434">
        <v>2.5828338991567463</v>
      </c>
      <c r="F434">
        <f t="shared" si="20"/>
        <v>0</v>
      </c>
      <c r="G434">
        <f t="shared" si="21"/>
        <v>0</v>
      </c>
      <c r="H434">
        <f t="shared" si="22"/>
        <v>2.5828338991567463</v>
      </c>
    </row>
    <row r="435" spans="1:8" x14ac:dyDescent="0.4">
      <c r="A435">
        <v>55</v>
      </c>
      <c r="B435">
        <v>2019</v>
      </c>
      <c r="C435" t="s">
        <v>79</v>
      </c>
      <c r="D435">
        <v>3.6561939733924485E-2</v>
      </c>
      <c r="E435">
        <v>3.0939982647134929</v>
      </c>
      <c r="F435">
        <f t="shared" si="20"/>
        <v>0</v>
      </c>
      <c r="G435">
        <f t="shared" si="21"/>
        <v>0</v>
      </c>
      <c r="H435">
        <f t="shared" si="22"/>
        <v>3.0939982647134929</v>
      </c>
    </row>
    <row r="436" spans="1:8" x14ac:dyDescent="0.4">
      <c r="A436">
        <v>55</v>
      </c>
      <c r="B436">
        <v>2020</v>
      </c>
      <c r="C436" t="s">
        <v>79</v>
      </c>
      <c r="D436">
        <v>3.5063460202022646E-2</v>
      </c>
      <c r="E436">
        <v>0.99920689275588748</v>
      </c>
      <c r="F436">
        <f t="shared" si="20"/>
        <v>0</v>
      </c>
      <c r="G436">
        <f t="shared" si="21"/>
        <v>0</v>
      </c>
      <c r="H436">
        <f t="shared" si="22"/>
        <v>0.99920689275588748</v>
      </c>
    </row>
    <row r="437" spans="1:8" x14ac:dyDescent="0.4">
      <c r="A437">
        <v>55</v>
      </c>
      <c r="B437">
        <v>2021</v>
      </c>
      <c r="C437" t="s">
        <v>79</v>
      </c>
      <c r="D437">
        <v>3.2944187649848904E-2</v>
      </c>
      <c r="E437">
        <v>1.47511283789453</v>
      </c>
      <c r="F437">
        <f t="shared" si="20"/>
        <v>0</v>
      </c>
      <c r="G437">
        <f t="shared" si="21"/>
        <v>0</v>
      </c>
      <c r="H437">
        <f t="shared" si="22"/>
        <v>1.47511283789453</v>
      </c>
    </row>
    <row r="438" spans="1:8" x14ac:dyDescent="0.4">
      <c r="A438">
        <v>55</v>
      </c>
      <c r="B438">
        <v>2022</v>
      </c>
      <c r="C438" t="s">
        <v>79</v>
      </c>
      <c r="D438">
        <v>2.5663928948025192E-2</v>
      </c>
      <c r="E438">
        <v>2.0326261727629049</v>
      </c>
      <c r="F438">
        <f t="shared" si="20"/>
        <v>0</v>
      </c>
      <c r="G438">
        <f t="shared" si="21"/>
        <v>0</v>
      </c>
      <c r="H438">
        <f t="shared" si="22"/>
        <v>2.0326261727629049</v>
      </c>
    </row>
    <row r="439" spans="1:8" x14ac:dyDescent="0.4">
      <c r="A439">
        <v>55</v>
      </c>
      <c r="B439">
        <v>2023</v>
      </c>
      <c r="C439" t="s">
        <v>79</v>
      </c>
      <c r="D439">
        <v>1.9341956090017536E-2</v>
      </c>
      <c r="E439">
        <v>1.8301842870395679</v>
      </c>
      <c r="F439">
        <f t="shared" si="20"/>
        <v>0</v>
      </c>
      <c r="G439">
        <f t="shared" si="21"/>
        <v>0</v>
      </c>
      <c r="H439">
        <f t="shared" si="22"/>
        <v>1.8301842870395679</v>
      </c>
    </row>
    <row r="440" spans="1:8" ht="27" x14ac:dyDescent="0.4">
      <c r="A440">
        <v>56</v>
      </c>
      <c r="B440">
        <v>2008</v>
      </c>
      <c r="C440" t="s">
        <v>80</v>
      </c>
      <c r="D440">
        <v>120.42529743982169</v>
      </c>
      <c r="E440">
        <v>0.37198883564397522</v>
      </c>
      <c r="F440">
        <f t="shared" si="20"/>
        <v>15</v>
      </c>
      <c r="G440" t="str">
        <f t="shared" si="21"/>
        <v xml:space="preserve"> 15 and above</v>
      </c>
      <c r="H440">
        <f t="shared" si="22"/>
        <v>0.37198883564397522</v>
      </c>
    </row>
    <row r="441" spans="1:8" ht="27" x14ac:dyDescent="0.4">
      <c r="A441">
        <v>56</v>
      </c>
      <c r="B441">
        <v>2009</v>
      </c>
      <c r="C441" t="s">
        <v>80</v>
      </c>
      <c r="D441">
        <v>86.004157234677336</v>
      </c>
      <c r="E441">
        <v>4.7779780228748771E-2</v>
      </c>
      <c r="F441">
        <f t="shared" si="20"/>
        <v>15</v>
      </c>
      <c r="G441" t="str">
        <f t="shared" si="21"/>
        <v xml:space="preserve"> 15 and above</v>
      </c>
      <c r="H441">
        <f t="shared" si="22"/>
        <v>4.7779780228748771E-2</v>
      </c>
    </row>
    <row r="442" spans="1:8" ht="27" x14ac:dyDescent="0.4">
      <c r="A442">
        <v>56</v>
      </c>
      <c r="B442">
        <v>2010</v>
      </c>
      <c r="C442" t="s">
        <v>80</v>
      </c>
      <c r="D442">
        <v>77.590991267062208</v>
      </c>
      <c r="E442">
        <v>1.5045686242158958</v>
      </c>
      <c r="F442">
        <f t="shared" si="20"/>
        <v>15</v>
      </c>
      <c r="G442" t="str">
        <f t="shared" si="21"/>
        <v xml:space="preserve"> 15 and above</v>
      </c>
      <c r="H442">
        <f t="shared" si="22"/>
        <v>1.5045686242158958</v>
      </c>
    </row>
    <row r="443" spans="1:8" ht="27" x14ac:dyDescent="0.4">
      <c r="A443">
        <v>56</v>
      </c>
      <c r="B443">
        <v>2011</v>
      </c>
      <c r="C443" t="s">
        <v>80</v>
      </c>
      <c r="D443">
        <v>65.018544723484979</v>
      </c>
      <c r="E443">
        <v>1.1692863655691961</v>
      </c>
      <c r="F443">
        <f t="shared" si="20"/>
        <v>15</v>
      </c>
      <c r="G443" t="str">
        <f t="shared" si="21"/>
        <v xml:space="preserve"> 15 and above</v>
      </c>
      <c r="H443">
        <f t="shared" si="22"/>
        <v>1.1692863655691961</v>
      </c>
    </row>
    <row r="444" spans="1:8" ht="27" x14ac:dyDescent="0.4">
      <c r="A444">
        <v>56</v>
      </c>
      <c r="B444">
        <v>2012</v>
      </c>
      <c r="C444" t="s">
        <v>80</v>
      </c>
      <c r="D444">
        <v>48.431213806814114</v>
      </c>
      <c r="E444">
        <v>1.4630208243664249</v>
      </c>
      <c r="F444">
        <f t="shared" si="20"/>
        <v>15</v>
      </c>
      <c r="G444" t="str">
        <f t="shared" si="21"/>
        <v xml:space="preserve"> 15 and above</v>
      </c>
      <c r="H444">
        <f t="shared" si="22"/>
        <v>1.4630208243664249</v>
      </c>
    </row>
    <row r="445" spans="1:8" ht="27" x14ac:dyDescent="0.4">
      <c r="A445">
        <v>56</v>
      </c>
      <c r="B445">
        <v>2013</v>
      </c>
      <c r="C445" t="s">
        <v>80</v>
      </c>
      <c r="D445">
        <v>54.988101114314112</v>
      </c>
      <c r="E445">
        <v>1.1443468763296434</v>
      </c>
      <c r="F445">
        <f t="shared" si="20"/>
        <v>15</v>
      </c>
      <c r="G445" t="str">
        <f t="shared" si="21"/>
        <v xml:space="preserve"> 15 and above</v>
      </c>
      <c r="H445">
        <f t="shared" si="22"/>
        <v>1.1443468763296434</v>
      </c>
    </row>
    <row r="446" spans="1:8" ht="27" x14ac:dyDescent="0.4">
      <c r="A446">
        <v>56</v>
      </c>
      <c r="B446">
        <v>2014</v>
      </c>
      <c r="C446" t="s">
        <v>80</v>
      </c>
      <c r="D446">
        <v>55.658105492233858</v>
      </c>
      <c r="E446">
        <v>1.5400828018225927</v>
      </c>
      <c r="F446">
        <f t="shared" si="20"/>
        <v>15</v>
      </c>
      <c r="G446" t="str">
        <f t="shared" si="21"/>
        <v xml:space="preserve"> 15 and above</v>
      </c>
      <c r="H446">
        <f t="shared" si="22"/>
        <v>1.5400828018225927</v>
      </c>
    </row>
    <row r="447" spans="1:8" ht="27" x14ac:dyDescent="0.4">
      <c r="A447">
        <v>56</v>
      </c>
      <c r="B447">
        <v>2015</v>
      </c>
      <c r="C447" t="s">
        <v>80</v>
      </c>
      <c r="D447">
        <v>65.898564750588065</v>
      </c>
      <c r="E447">
        <v>1.1033033918305453</v>
      </c>
      <c r="F447">
        <f t="shared" si="20"/>
        <v>15</v>
      </c>
      <c r="G447" t="str">
        <f t="shared" si="21"/>
        <v xml:space="preserve"> 15 and above</v>
      </c>
      <c r="H447">
        <f t="shared" si="22"/>
        <v>1.1033033918305453</v>
      </c>
    </row>
    <row r="448" spans="1:8" ht="27" x14ac:dyDescent="0.4">
      <c r="A448">
        <v>56</v>
      </c>
      <c r="B448">
        <v>2016</v>
      </c>
      <c r="C448" t="s">
        <v>80</v>
      </c>
      <c r="D448">
        <v>64.608557159253564</v>
      </c>
      <c r="E448">
        <v>1.3515123321954063</v>
      </c>
      <c r="F448">
        <f t="shared" ref="F448:F511" si="23">VLOOKUP(D448,$O$2:$O$17,1,TRUE)</f>
        <v>15</v>
      </c>
      <c r="G448" t="str">
        <f t="shared" ref="G448:G511" si="24">VLOOKUP(F448,$O$2:$P$17,2,FALSE)</f>
        <v xml:space="preserve"> 15 and above</v>
      </c>
      <c r="H448">
        <f t="shared" si="22"/>
        <v>1.3515123321954063</v>
      </c>
    </row>
    <row r="449" spans="1:8" ht="27" x14ac:dyDescent="0.4">
      <c r="A449">
        <v>56</v>
      </c>
      <c r="B449">
        <v>2017</v>
      </c>
      <c r="C449" t="s">
        <v>80</v>
      </c>
      <c r="D449">
        <v>67.243950652908978</v>
      </c>
      <c r="E449">
        <v>0.70974583805646851</v>
      </c>
      <c r="F449">
        <f t="shared" si="23"/>
        <v>15</v>
      </c>
      <c r="G449" t="str">
        <f t="shared" si="24"/>
        <v xml:space="preserve"> 15 and above</v>
      </c>
      <c r="H449">
        <f t="shared" si="22"/>
        <v>0.70974583805646851</v>
      </c>
    </row>
    <row r="450" spans="1:8" ht="27" x14ac:dyDescent="0.4">
      <c r="A450">
        <v>56</v>
      </c>
      <c r="B450">
        <v>2018</v>
      </c>
      <c r="C450" t="s">
        <v>80</v>
      </c>
      <c r="D450">
        <v>67.994975242989341</v>
      </c>
      <c r="E450">
        <v>2.9159533522195962</v>
      </c>
      <c r="F450">
        <f t="shared" si="23"/>
        <v>15</v>
      </c>
      <c r="G450" t="str">
        <f t="shared" si="24"/>
        <v xml:space="preserve"> 15 and above</v>
      </c>
      <c r="H450">
        <f t="shared" si="22"/>
        <v>2.9159533522195962</v>
      </c>
    </row>
    <row r="451" spans="1:8" ht="27" x14ac:dyDescent="0.4">
      <c r="A451">
        <v>56</v>
      </c>
      <c r="B451">
        <v>2019</v>
      </c>
      <c r="C451" t="s">
        <v>80</v>
      </c>
      <c r="D451">
        <v>70.645645887333814</v>
      </c>
      <c r="E451">
        <v>2.2854371759454968</v>
      </c>
      <c r="F451">
        <f t="shared" si="23"/>
        <v>15</v>
      </c>
      <c r="G451" t="str">
        <f t="shared" si="24"/>
        <v xml:space="preserve"> 15 and above</v>
      </c>
      <c r="H451">
        <f t="shared" ref="H451:H514" si="25">E451</f>
        <v>2.2854371759454968</v>
      </c>
    </row>
    <row r="452" spans="1:8" ht="27" x14ac:dyDescent="0.4">
      <c r="A452">
        <v>56</v>
      </c>
      <c r="B452">
        <v>2020</v>
      </c>
      <c r="C452" t="s">
        <v>80</v>
      </c>
      <c r="D452">
        <v>74.627611728093299</v>
      </c>
      <c r="E452">
        <v>2.4942737374920676</v>
      </c>
      <c r="F452">
        <f t="shared" si="23"/>
        <v>15</v>
      </c>
      <c r="G452" t="str">
        <f t="shared" si="24"/>
        <v xml:space="preserve"> 15 and above</v>
      </c>
      <c r="H452">
        <f t="shared" si="25"/>
        <v>2.4942737374920676</v>
      </c>
    </row>
    <row r="453" spans="1:8" ht="27" x14ac:dyDescent="0.4">
      <c r="A453">
        <v>56</v>
      </c>
      <c r="B453">
        <v>2021</v>
      </c>
      <c r="C453" t="s">
        <v>80</v>
      </c>
      <c r="D453">
        <v>80.072319319388299</v>
      </c>
      <c r="E453">
        <v>10.435617783859858</v>
      </c>
      <c r="F453">
        <f t="shared" si="23"/>
        <v>15</v>
      </c>
      <c r="G453" t="str">
        <f t="shared" si="24"/>
        <v xml:space="preserve"> 15 and above</v>
      </c>
      <c r="H453">
        <f t="shared" si="25"/>
        <v>10.435617783859858</v>
      </c>
    </row>
    <row r="454" spans="1:8" ht="27" x14ac:dyDescent="0.4">
      <c r="A454">
        <v>56</v>
      </c>
      <c r="B454">
        <v>2022</v>
      </c>
      <c r="C454" t="s">
        <v>80</v>
      </c>
      <c r="D454">
        <v>82.63371095097304</v>
      </c>
      <c r="E454">
        <v>2.8552344168169483</v>
      </c>
      <c r="F454">
        <f t="shared" si="23"/>
        <v>15</v>
      </c>
      <c r="G454" t="str">
        <f t="shared" si="24"/>
        <v xml:space="preserve"> 15 and above</v>
      </c>
      <c r="H454">
        <f t="shared" si="25"/>
        <v>2.8552344168169483</v>
      </c>
    </row>
    <row r="455" spans="1:8" ht="27" x14ac:dyDescent="0.4">
      <c r="A455">
        <v>56</v>
      </c>
      <c r="B455">
        <v>2023</v>
      </c>
      <c r="C455" t="s">
        <v>80</v>
      </c>
      <c r="D455">
        <v>76.330563382551304</v>
      </c>
      <c r="E455">
        <v>3.3381930949183403</v>
      </c>
      <c r="F455">
        <f t="shared" si="23"/>
        <v>15</v>
      </c>
      <c r="G455" t="str">
        <f t="shared" si="24"/>
        <v xml:space="preserve"> 15 and above</v>
      </c>
      <c r="H455">
        <f t="shared" si="25"/>
        <v>3.3381930949183403</v>
      </c>
    </row>
    <row r="456" spans="1:8" x14ac:dyDescent="0.4">
      <c r="A456">
        <v>57</v>
      </c>
      <c r="B456">
        <v>2009</v>
      </c>
      <c r="C456" t="s">
        <v>81</v>
      </c>
      <c r="D456">
        <v>1.6292811027047143E-2</v>
      </c>
      <c r="E456">
        <v>6.5452332018543622</v>
      </c>
      <c r="F456">
        <f t="shared" si="23"/>
        <v>0</v>
      </c>
      <c r="G456">
        <f t="shared" si="24"/>
        <v>0</v>
      </c>
      <c r="H456">
        <f t="shared" si="25"/>
        <v>6.5452332018543622</v>
      </c>
    </row>
    <row r="457" spans="1:8" x14ac:dyDescent="0.4">
      <c r="A457">
        <v>57</v>
      </c>
      <c r="B457">
        <v>2010</v>
      </c>
      <c r="C457" t="s">
        <v>81</v>
      </c>
      <c r="D457">
        <v>2.0294848066859942E-2</v>
      </c>
      <c r="E457">
        <v>7.3243377587092828</v>
      </c>
      <c r="F457">
        <f t="shared" si="23"/>
        <v>0</v>
      </c>
      <c r="G457">
        <f t="shared" si="24"/>
        <v>0</v>
      </c>
      <c r="H457">
        <f t="shared" si="25"/>
        <v>7.3243377587092828</v>
      </c>
    </row>
    <row r="458" spans="1:8" x14ac:dyDescent="0.4">
      <c r="A458">
        <v>57</v>
      </c>
      <c r="B458">
        <v>2011</v>
      </c>
      <c r="C458" t="s">
        <v>81</v>
      </c>
      <c r="D458">
        <v>2.4413209407214625E-2</v>
      </c>
      <c r="E458">
        <v>11.453637806522652</v>
      </c>
      <c r="F458">
        <f t="shared" si="23"/>
        <v>0</v>
      </c>
      <c r="G458">
        <f t="shared" si="24"/>
        <v>0</v>
      </c>
      <c r="H458">
        <f t="shared" si="25"/>
        <v>11.453637806522652</v>
      </c>
    </row>
    <row r="459" spans="1:8" x14ac:dyDescent="0.4">
      <c r="A459">
        <v>57</v>
      </c>
      <c r="B459">
        <v>2012</v>
      </c>
      <c r="C459" t="s">
        <v>81</v>
      </c>
      <c r="D459">
        <v>2.8252873869559429E-2</v>
      </c>
      <c r="E459">
        <v>8.9982570496882097</v>
      </c>
      <c r="F459">
        <f t="shared" si="23"/>
        <v>0</v>
      </c>
      <c r="G459">
        <f t="shared" si="24"/>
        <v>0</v>
      </c>
      <c r="H459">
        <f t="shared" si="25"/>
        <v>8.9982570496882097</v>
      </c>
    </row>
    <row r="460" spans="1:8" x14ac:dyDescent="0.4">
      <c r="A460">
        <v>57</v>
      </c>
      <c r="B460">
        <v>2013</v>
      </c>
      <c r="C460" t="s">
        <v>81</v>
      </c>
      <c r="D460">
        <v>3.7269800292606139E-2</v>
      </c>
      <c r="E460">
        <v>8.6674279551747428</v>
      </c>
      <c r="F460">
        <f t="shared" si="23"/>
        <v>0</v>
      </c>
      <c r="G460">
        <f t="shared" si="24"/>
        <v>0</v>
      </c>
      <c r="H460">
        <f t="shared" si="25"/>
        <v>8.6674279551747428</v>
      </c>
    </row>
    <row r="461" spans="1:8" x14ac:dyDescent="0.4">
      <c r="A461">
        <v>57</v>
      </c>
      <c r="B461">
        <v>2014</v>
      </c>
      <c r="C461" t="s">
        <v>81</v>
      </c>
      <c r="D461">
        <v>4.5271061965843941E-2</v>
      </c>
      <c r="E461">
        <v>7.7664899053731773</v>
      </c>
      <c r="F461">
        <f t="shared" si="23"/>
        <v>0</v>
      </c>
      <c r="G461">
        <f t="shared" si="24"/>
        <v>0</v>
      </c>
      <c r="H461">
        <f t="shared" si="25"/>
        <v>7.7664899053731773</v>
      </c>
    </row>
    <row r="462" spans="1:8" x14ac:dyDescent="0.4">
      <c r="A462">
        <v>57</v>
      </c>
      <c r="B462">
        <v>2015</v>
      </c>
      <c r="C462" t="s">
        <v>81</v>
      </c>
      <c r="D462">
        <v>5.7377197827178983E-2</v>
      </c>
      <c r="E462">
        <v>4.7783729732276656</v>
      </c>
      <c r="F462">
        <f t="shared" si="23"/>
        <v>0</v>
      </c>
      <c r="G462">
        <f t="shared" si="24"/>
        <v>0</v>
      </c>
      <c r="H462">
        <f t="shared" si="25"/>
        <v>4.7783729732276656</v>
      </c>
    </row>
    <row r="463" spans="1:8" x14ac:dyDescent="0.4">
      <c r="A463">
        <v>57</v>
      </c>
      <c r="B463">
        <v>2016</v>
      </c>
      <c r="C463" t="s">
        <v>81</v>
      </c>
      <c r="D463">
        <v>6.3064955402917802E-2</v>
      </c>
      <c r="E463">
        <v>2.8789939555587711</v>
      </c>
      <c r="F463">
        <f t="shared" si="23"/>
        <v>0</v>
      </c>
      <c r="G463">
        <f t="shared" si="24"/>
        <v>0</v>
      </c>
      <c r="H463">
        <f t="shared" si="25"/>
        <v>2.8789939555587711</v>
      </c>
    </row>
    <row r="464" spans="1:8" x14ac:dyDescent="0.4">
      <c r="A464">
        <v>57</v>
      </c>
      <c r="B464">
        <v>2017</v>
      </c>
      <c r="C464" t="s">
        <v>81</v>
      </c>
      <c r="D464">
        <v>6.3251040765772634E-2</v>
      </c>
      <c r="E464">
        <v>2.8058395616093881</v>
      </c>
      <c r="F464">
        <f t="shared" si="23"/>
        <v>0</v>
      </c>
      <c r="G464">
        <f t="shared" si="24"/>
        <v>0</v>
      </c>
      <c r="H464">
        <f t="shared" si="25"/>
        <v>2.8058395616093881</v>
      </c>
    </row>
    <row r="465" spans="1:8" x14ac:dyDescent="0.4">
      <c r="A465">
        <v>57</v>
      </c>
      <c r="B465">
        <v>2018</v>
      </c>
      <c r="C465" t="s">
        <v>81</v>
      </c>
      <c r="D465">
        <v>6.0387447540667216E-2</v>
      </c>
      <c r="E465">
        <v>5.0799472764041038</v>
      </c>
      <c r="F465">
        <f t="shared" si="23"/>
        <v>0</v>
      </c>
      <c r="G465">
        <f t="shared" si="24"/>
        <v>0</v>
      </c>
      <c r="H465">
        <f t="shared" si="25"/>
        <v>5.0799472764041038</v>
      </c>
    </row>
    <row r="466" spans="1:8" x14ac:dyDescent="0.4">
      <c r="A466">
        <v>57</v>
      </c>
      <c r="B466">
        <v>2019</v>
      </c>
      <c r="C466" t="s">
        <v>81</v>
      </c>
      <c r="D466">
        <v>6.2314602008986412E-2</v>
      </c>
      <c r="E466">
        <v>4.4243813257692413</v>
      </c>
      <c r="F466">
        <f t="shared" si="23"/>
        <v>0</v>
      </c>
      <c r="G466">
        <f t="shared" si="24"/>
        <v>0</v>
      </c>
      <c r="H466">
        <f t="shared" si="25"/>
        <v>4.4243813257692413</v>
      </c>
    </row>
    <row r="467" spans="1:8" x14ac:dyDescent="0.4">
      <c r="A467">
        <v>57</v>
      </c>
      <c r="B467">
        <v>2020</v>
      </c>
      <c r="C467" t="s">
        <v>81</v>
      </c>
      <c r="D467">
        <v>7.8593906227061472E-2</v>
      </c>
      <c r="E467">
        <v>1.4131840471358759</v>
      </c>
      <c r="F467">
        <f t="shared" si="23"/>
        <v>0</v>
      </c>
      <c r="G467">
        <f t="shared" si="24"/>
        <v>0</v>
      </c>
      <c r="H467">
        <f t="shared" si="25"/>
        <v>1.4131840471358759</v>
      </c>
    </row>
    <row r="468" spans="1:8" x14ac:dyDescent="0.4">
      <c r="A468">
        <v>57</v>
      </c>
      <c r="B468">
        <v>2021</v>
      </c>
      <c r="C468" t="s">
        <v>81</v>
      </c>
      <c r="D468">
        <v>8.7862051440169855E-2</v>
      </c>
      <c r="E468">
        <v>2.6067874562575568</v>
      </c>
      <c r="F468">
        <f t="shared" si="23"/>
        <v>0</v>
      </c>
      <c r="G468">
        <f t="shared" si="24"/>
        <v>0</v>
      </c>
      <c r="H468">
        <f t="shared" si="25"/>
        <v>2.6067874562575568</v>
      </c>
    </row>
    <row r="469" spans="1:8" x14ac:dyDescent="0.4">
      <c r="A469">
        <v>57</v>
      </c>
      <c r="B469">
        <v>2022</v>
      </c>
      <c r="C469" t="s">
        <v>81</v>
      </c>
      <c r="D469">
        <v>6.7698865871233624E-2</v>
      </c>
      <c r="E469">
        <v>3.1444404098199268</v>
      </c>
      <c r="F469">
        <f t="shared" si="23"/>
        <v>0</v>
      </c>
      <c r="G469">
        <f t="shared" si="24"/>
        <v>0</v>
      </c>
      <c r="H469">
        <f t="shared" si="25"/>
        <v>3.1444404098199268</v>
      </c>
    </row>
    <row r="470" spans="1:8" ht="27" x14ac:dyDescent="0.4">
      <c r="A470">
        <v>59</v>
      </c>
      <c r="B470">
        <v>2010</v>
      </c>
      <c r="C470" t="s">
        <v>83</v>
      </c>
      <c r="D470">
        <v>108.31056189873672</v>
      </c>
      <c r="E470">
        <v>2.3903362029203739</v>
      </c>
      <c r="F470">
        <f t="shared" si="23"/>
        <v>15</v>
      </c>
      <c r="G470" t="str">
        <f t="shared" si="24"/>
        <v xml:space="preserve"> 15 and above</v>
      </c>
      <c r="H470">
        <f t="shared" si="25"/>
        <v>2.3903362029203739</v>
      </c>
    </row>
    <row r="471" spans="1:8" ht="27" x14ac:dyDescent="0.4">
      <c r="A471">
        <v>59</v>
      </c>
      <c r="B471">
        <v>2011</v>
      </c>
      <c r="C471" t="s">
        <v>83</v>
      </c>
      <c r="D471">
        <v>116.8456653705795</v>
      </c>
      <c r="E471">
        <v>49.679219517728633</v>
      </c>
      <c r="F471">
        <f t="shared" si="23"/>
        <v>15</v>
      </c>
      <c r="G471" t="str">
        <f t="shared" si="24"/>
        <v xml:space="preserve"> 15 and above</v>
      </c>
      <c r="H471">
        <f t="shared" si="25"/>
        <v>49.679219517728633</v>
      </c>
    </row>
    <row r="472" spans="1:8" ht="27" x14ac:dyDescent="0.4">
      <c r="A472">
        <v>59</v>
      </c>
      <c r="B472">
        <v>2012</v>
      </c>
      <c r="C472" t="s">
        <v>83</v>
      </c>
      <c r="D472">
        <v>131.1129240341613</v>
      </c>
      <c r="E472">
        <v>19.960923168593741</v>
      </c>
      <c r="F472">
        <f t="shared" si="23"/>
        <v>15</v>
      </c>
      <c r="G472" t="str">
        <f t="shared" si="24"/>
        <v xml:space="preserve"> 15 and above</v>
      </c>
      <c r="H472">
        <f t="shared" si="25"/>
        <v>19.960923168593741</v>
      </c>
    </row>
    <row r="473" spans="1:8" ht="27" x14ac:dyDescent="0.4">
      <c r="A473">
        <v>59</v>
      </c>
      <c r="B473">
        <v>2013</v>
      </c>
      <c r="C473" t="s">
        <v>83</v>
      </c>
      <c r="D473">
        <v>128.88555263620168</v>
      </c>
      <c r="E473">
        <v>8.6807563217555472</v>
      </c>
      <c r="F473">
        <f t="shared" si="23"/>
        <v>15</v>
      </c>
      <c r="G473" t="str">
        <f t="shared" si="24"/>
        <v xml:space="preserve"> 15 and above</v>
      </c>
      <c r="H473">
        <f t="shared" si="25"/>
        <v>8.6807563217555472</v>
      </c>
    </row>
    <row r="474" spans="1:8" ht="27" x14ac:dyDescent="0.4">
      <c r="A474">
        <v>59</v>
      </c>
      <c r="B474">
        <v>2014</v>
      </c>
      <c r="C474" t="s">
        <v>83</v>
      </c>
      <c r="D474">
        <v>130.53231218517334</v>
      </c>
      <c r="E474">
        <v>6.1050101769821561</v>
      </c>
      <c r="F474">
        <f t="shared" si="23"/>
        <v>15</v>
      </c>
      <c r="G474" t="str">
        <f t="shared" si="24"/>
        <v xml:space="preserve"> 15 and above</v>
      </c>
      <c r="H474">
        <f t="shared" si="25"/>
        <v>6.1050101769821561</v>
      </c>
    </row>
    <row r="475" spans="1:8" ht="27" x14ac:dyDescent="0.4">
      <c r="A475">
        <v>59</v>
      </c>
      <c r="B475">
        <v>2015</v>
      </c>
      <c r="C475" t="s">
        <v>83</v>
      </c>
      <c r="D475">
        <v>155.83749001170099</v>
      </c>
      <c r="E475">
        <v>3.7718348375189659</v>
      </c>
      <c r="F475">
        <f t="shared" si="23"/>
        <v>15</v>
      </c>
      <c r="G475" t="str">
        <f t="shared" si="24"/>
        <v xml:space="preserve"> 15 and above</v>
      </c>
      <c r="H475">
        <f t="shared" si="25"/>
        <v>3.7718348375189659</v>
      </c>
    </row>
    <row r="476" spans="1:8" ht="27" x14ac:dyDescent="0.4">
      <c r="A476">
        <v>59</v>
      </c>
      <c r="B476">
        <v>2016</v>
      </c>
      <c r="C476" t="s">
        <v>83</v>
      </c>
      <c r="D476">
        <v>131.92399576075218</v>
      </c>
      <c r="E476">
        <v>2.9178332684048121</v>
      </c>
      <c r="F476">
        <f t="shared" si="23"/>
        <v>15</v>
      </c>
      <c r="G476" t="str">
        <f t="shared" si="24"/>
        <v xml:space="preserve"> 15 and above</v>
      </c>
      <c r="H476">
        <f t="shared" si="25"/>
        <v>2.9178332684048121</v>
      </c>
    </row>
    <row r="477" spans="1:8" ht="27" x14ac:dyDescent="0.4">
      <c r="A477">
        <v>59</v>
      </c>
      <c r="B477">
        <v>2017</v>
      </c>
      <c r="C477" t="s">
        <v>83</v>
      </c>
      <c r="D477">
        <v>140.64405019936225</v>
      </c>
      <c r="E477">
        <v>4.9505935982092799</v>
      </c>
      <c r="F477">
        <f t="shared" si="23"/>
        <v>15</v>
      </c>
      <c r="G477" t="str">
        <f t="shared" si="24"/>
        <v xml:space="preserve"> 15 and above</v>
      </c>
      <c r="H477">
        <f t="shared" si="25"/>
        <v>4.9505935982092799</v>
      </c>
    </row>
    <row r="478" spans="1:8" ht="27" x14ac:dyDescent="0.4">
      <c r="A478">
        <v>59</v>
      </c>
      <c r="B478">
        <v>2018</v>
      </c>
      <c r="C478" t="s">
        <v>83</v>
      </c>
      <c r="D478">
        <v>136.80146083647969</v>
      </c>
      <c r="E478">
        <v>4.3256899590633884</v>
      </c>
      <c r="F478">
        <f t="shared" si="23"/>
        <v>15</v>
      </c>
      <c r="G478" t="str">
        <f t="shared" si="24"/>
        <v xml:space="preserve"> 15 and above</v>
      </c>
      <c r="H478">
        <f t="shared" si="25"/>
        <v>4.3256899590633884</v>
      </c>
    </row>
    <row r="479" spans="1:8" ht="27" x14ac:dyDescent="0.4">
      <c r="A479">
        <v>59</v>
      </c>
      <c r="B479">
        <v>2019</v>
      </c>
      <c r="C479" t="s">
        <v>83</v>
      </c>
      <c r="D479">
        <v>147.75393667681797</v>
      </c>
      <c r="E479">
        <v>3.278307219302</v>
      </c>
      <c r="F479">
        <f t="shared" si="23"/>
        <v>15</v>
      </c>
      <c r="G479" t="str">
        <f t="shared" si="24"/>
        <v xml:space="preserve"> 15 and above</v>
      </c>
      <c r="H479">
        <f t="shared" si="25"/>
        <v>3.278307219302</v>
      </c>
    </row>
    <row r="480" spans="1:8" ht="27" x14ac:dyDescent="0.4">
      <c r="A480">
        <v>59</v>
      </c>
      <c r="B480">
        <v>2020</v>
      </c>
      <c r="C480" t="s">
        <v>83</v>
      </c>
      <c r="D480">
        <v>191.72402999794721</v>
      </c>
      <c r="E480">
        <v>1.9237507216514351</v>
      </c>
      <c r="F480">
        <f t="shared" si="23"/>
        <v>15</v>
      </c>
      <c r="G480" t="str">
        <f t="shared" si="24"/>
        <v xml:space="preserve"> 15 and above</v>
      </c>
      <c r="H480">
        <f t="shared" si="25"/>
        <v>1.9237507216514351</v>
      </c>
    </row>
    <row r="481" spans="1:8" ht="27" x14ac:dyDescent="0.4">
      <c r="A481">
        <v>59</v>
      </c>
      <c r="B481">
        <v>2021</v>
      </c>
      <c r="C481" t="s">
        <v>83</v>
      </c>
      <c r="D481">
        <v>260.03908038083006</v>
      </c>
      <c r="E481">
        <v>2.8515235334645501</v>
      </c>
      <c r="F481">
        <f t="shared" si="23"/>
        <v>15</v>
      </c>
      <c r="G481" t="str">
        <f t="shared" si="24"/>
        <v xml:space="preserve"> 15 and above</v>
      </c>
      <c r="H481">
        <f t="shared" si="25"/>
        <v>2.8515235334645501</v>
      </c>
    </row>
    <row r="482" spans="1:8" ht="27" x14ac:dyDescent="0.4">
      <c r="A482">
        <v>59</v>
      </c>
      <c r="B482">
        <v>2022</v>
      </c>
      <c r="C482" t="s">
        <v>83</v>
      </c>
      <c r="D482">
        <v>303.37231503079397</v>
      </c>
      <c r="E482">
        <v>5.986505164262919</v>
      </c>
      <c r="F482">
        <f t="shared" si="23"/>
        <v>15</v>
      </c>
      <c r="G482" t="str">
        <f t="shared" si="24"/>
        <v xml:space="preserve"> 15 and above</v>
      </c>
      <c r="H482">
        <f t="shared" si="25"/>
        <v>5.986505164262919</v>
      </c>
    </row>
    <row r="483" spans="1:8" ht="40.5" x14ac:dyDescent="0.4">
      <c r="A483">
        <v>60</v>
      </c>
      <c r="B483">
        <v>2009</v>
      </c>
      <c r="C483" t="s">
        <v>84</v>
      </c>
      <c r="D483">
        <v>6.2760679569439084</v>
      </c>
      <c r="E483">
        <v>10.178112347183458</v>
      </c>
      <c r="F483">
        <f t="shared" si="23"/>
        <v>6</v>
      </c>
      <c r="G483" t="str">
        <f t="shared" si="24"/>
        <v xml:space="preserve"> 5-6</v>
      </c>
      <c r="H483">
        <f t="shared" si="25"/>
        <v>10.178112347183458</v>
      </c>
    </row>
    <row r="484" spans="1:8" ht="40.5" x14ac:dyDescent="0.4">
      <c r="A484">
        <v>60</v>
      </c>
      <c r="B484">
        <v>2010</v>
      </c>
      <c r="C484" t="s">
        <v>84</v>
      </c>
      <c r="D484">
        <v>10.051001312137139</v>
      </c>
      <c r="E484">
        <v>33.819747288381976</v>
      </c>
      <c r="F484">
        <f t="shared" si="23"/>
        <v>10</v>
      </c>
      <c r="G484" t="str">
        <f t="shared" si="24"/>
        <v xml:space="preserve"> 7-10</v>
      </c>
      <c r="H484">
        <f t="shared" si="25"/>
        <v>33.819747288381976</v>
      </c>
    </row>
    <row r="485" spans="1:8" ht="40.5" x14ac:dyDescent="0.4">
      <c r="A485">
        <v>60</v>
      </c>
      <c r="B485">
        <v>2011</v>
      </c>
      <c r="C485" t="s">
        <v>84</v>
      </c>
      <c r="D485">
        <v>12.847360174543679</v>
      </c>
      <c r="E485">
        <v>14.468849887400197</v>
      </c>
      <c r="F485">
        <f t="shared" si="23"/>
        <v>12</v>
      </c>
      <c r="G485" t="str">
        <f t="shared" si="24"/>
        <v xml:space="preserve"> 11-14</v>
      </c>
      <c r="H485">
        <f t="shared" si="25"/>
        <v>14.468849887400197</v>
      </c>
    </row>
    <row r="486" spans="1:8" ht="40.5" x14ac:dyDescent="0.4">
      <c r="A486">
        <v>60</v>
      </c>
      <c r="B486">
        <v>2012</v>
      </c>
      <c r="C486" t="s">
        <v>84</v>
      </c>
      <c r="D486">
        <v>17.030613674297449</v>
      </c>
      <c r="E486">
        <v>7.8500141377625896</v>
      </c>
      <c r="F486">
        <f t="shared" si="23"/>
        <v>15</v>
      </c>
      <c r="G486" t="str">
        <f t="shared" si="24"/>
        <v xml:space="preserve"> 15 and above</v>
      </c>
      <c r="H486">
        <f t="shared" si="25"/>
        <v>7.8500141377625896</v>
      </c>
    </row>
    <row r="487" spans="1:8" ht="40.5" x14ac:dyDescent="0.4">
      <c r="A487">
        <v>60</v>
      </c>
      <c r="B487">
        <v>2013</v>
      </c>
      <c r="C487" t="s">
        <v>84</v>
      </c>
      <c r="D487">
        <v>26.435069631738184</v>
      </c>
      <c r="E487">
        <v>7.9965950206064447</v>
      </c>
      <c r="F487">
        <f t="shared" si="23"/>
        <v>15</v>
      </c>
      <c r="G487" t="str">
        <f t="shared" si="24"/>
        <v xml:space="preserve"> 15 and above</v>
      </c>
      <c r="H487">
        <f t="shared" si="25"/>
        <v>7.9965950206064447</v>
      </c>
    </row>
    <row r="488" spans="1:8" ht="40.5" x14ac:dyDescent="0.4">
      <c r="A488">
        <v>60</v>
      </c>
      <c r="B488">
        <v>2014</v>
      </c>
      <c r="C488" t="s">
        <v>84</v>
      </c>
      <c r="D488">
        <v>28.657744772685938</v>
      </c>
      <c r="E488">
        <v>6.7808529913367268</v>
      </c>
      <c r="F488">
        <f t="shared" si="23"/>
        <v>15</v>
      </c>
      <c r="G488" t="str">
        <f t="shared" si="24"/>
        <v xml:space="preserve"> 15 and above</v>
      </c>
      <c r="H488">
        <f t="shared" si="25"/>
        <v>6.7808529913367268</v>
      </c>
    </row>
    <row r="489" spans="1:8" ht="40.5" x14ac:dyDescent="0.4">
      <c r="A489">
        <v>60</v>
      </c>
      <c r="B489">
        <v>2015</v>
      </c>
      <c r="C489" t="s">
        <v>84</v>
      </c>
      <c r="D489">
        <v>28.78445178227209</v>
      </c>
      <c r="E489">
        <v>6.971775216618151</v>
      </c>
      <c r="F489">
        <f t="shared" si="23"/>
        <v>15</v>
      </c>
      <c r="G489" t="str">
        <f t="shared" si="24"/>
        <v xml:space="preserve"> 15 and above</v>
      </c>
      <c r="H489">
        <f t="shared" si="25"/>
        <v>6.971775216618151</v>
      </c>
    </row>
    <row r="490" spans="1:8" ht="40.5" x14ac:dyDescent="0.4">
      <c r="A490">
        <v>60</v>
      </c>
      <c r="B490">
        <v>2016</v>
      </c>
      <c r="C490" t="s">
        <v>84</v>
      </c>
      <c r="D490">
        <v>26.962228738806171</v>
      </c>
      <c r="E490">
        <v>6.249339447102181</v>
      </c>
      <c r="F490">
        <f t="shared" si="23"/>
        <v>15</v>
      </c>
      <c r="G490" t="str">
        <f t="shared" si="24"/>
        <v xml:space="preserve"> 15 and above</v>
      </c>
      <c r="H490">
        <f t="shared" si="25"/>
        <v>6.249339447102181</v>
      </c>
    </row>
    <row r="491" spans="1:8" ht="40.5" x14ac:dyDescent="0.4">
      <c r="A491">
        <v>60</v>
      </c>
      <c r="B491">
        <v>2017</v>
      </c>
      <c r="C491" t="s">
        <v>84</v>
      </c>
      <c r="D491">
        <v>35.233077522332046</v>
      </c>
      <c r="E491">
        <v>4.3237868818178109</v>
      </c>
      <c r="F491">
        <f t="shared" si="23"/>
        <v>15</v>
      </c>
      <c r="G491" t="str">
        <f t="shared" si="24"/>
        <v xml:space="preserve"> 15 and above</v>
      </c>
      <c r="H491">
        <f t="shared" si="25"/>
        <v>4.3237868818178109</v>
      </c>
    </row>
    <row r="492" spans="1:8" ht="40.5" x14ac:dyDescent="0.4">
      <c r="A492">
        <v>60</v>
      </c>
      <c r="B492">
        <v>2018</v>
      </c>
      <c r="C492" t="s">
        <v>84</v>
      </c>
      <c r="D492">
        <v>32.940908827418482</v>
      </c>
      <c r="E492">
        <v>8.7122311852120973</v>
      </c>
      <c r="F492">
        <f t="shared" si="23"/>
        <v>15</v>
      </c>
      <c r="G492" t="str">
        <f t="shared" si="24"/>
        <v xml:space="preserve"> 15 and above</v>
      </c>
      <c r="H492">
        <f t="shared" si="25"/>
        <v>8.7122311852120973</v>
      </c>
    </row>
    <row r="493" spans="1:8" ht="40.5" x14ac:dyDescent="0.4">
      <c r="A493">
        <v>60</v>
      </c>
      <c r="B493">
        <v>2019</v>
      </c>
      <c r="C493" t="s">
        <v>84</v>
      </c>
      <c r="D493">
        <v>31.306663698840534</v>
      </c>
      <c r="E493">
        <v>6.9477014664493888</v>
      </c>
      <c r="F493">
        <f t="shared" si="23"/>
        <v>15</v>
      </c>
      <c r="G493" t="str">
        <f t="shared" si="24"/>
        <v xml:space="preserve"> 15 and above</v>
      </c>
      <c r="H493">
        <f t="shared" si="25"/>
        <v>6.9477014664493888</v>
      </c>
    </row>
    <row r="494" spans="1:8" ht="40.5" x14ac:dyDescent="0.4">
      <c r="A494">
        <v>60</v>
      </c>
      <c r="B494">
        <v>2020</v>
      </c>
      <c r="C494" t="s">
        <v>84</v>
      </c>
      <c r="D494">
        <v>33.374837095804715</v>
      </c>
      <c r="E494">
        <v>3.9499773414663095</v>
      </c>
      <c r="F494">
        <f t="shared" si="23"/>
        <v>15</v>
      </c>
      <c r="G494" t="str">
        <f t="shared" si="24"/>
        <v xml:space="preserve"> 15 and above</v>
      </c>
      <c r="H494">
        <f t="shared" si="25"/>
        <v>3.9499773414663095</v>
      </c>
    </row>
    <row r="495" spans="1:8" ht="40.5" x14ac:dyDescent="0.4">
      <c r="A495">
        <v>60</v>
      </c>
      <c r="B495">
        <v>2021</v>
      </c>
      <c r="C495" t="s">
        <v>84</v>
      </c>
      <c r="D495">
        <v>35.521500600002589</v>
      </c>
      <c r="E495">
        <v>5.723438730834161</v>
      </c>
      <c r="F495">
        <f t="shared" si="23"/>
        <v>15</v>
      </c>
      <c r="G495" t="str">
        <f t="shared" si="24"/>
        <v xml:space="preserve"> 15 and above</v>
      </c>
      <c r="H495">
        <f t="shared" si="25"/>
        <v>5.723438730834161</v>
      </c>
    </row>
    <row r="496" spans="1:8" ht="40.5" x14ac:dyDescent="0.4">
      <c r="A496">
        <v>60</v>
      </c>
      <c r="B496">
        <v>2022</v>
      </c>
      <c r="C496" t="s">
        <v>84</v>
      </c>
      <c r="D496">
        <v>22.279232576345176</v>
      </c>
      <c r="E496">
        <v>6.5626006073547734</v>
      </c>
      <c r="F496">
        <f t="shared" si="23"/>
        <v>15</v>
      </c>
      <c r="G496" t="str">
        <f t="shared" si="24"/>
        <v xml:space="preserve"> 15 and above</v>
      </c>
      <c r="H496">
        <f t="shared" si="25"/>
        <v>6.5626006073547734</v>
      </c>
    </row>
    <row r="497" spans="1:8" ht="40.5" x14ac:dyDescent="0.4">
      <c r="A497">
        <v>60</v>
      </c>
      <c r="B497">
        <v>2023</v>
      </c>
      <c r="C497" t="s">
        <v>84</v>
      </c>
      <c r="D497">
        <v>11.175218430377006</v>
      </c>
      <c r="E497">
        <v>8.0283164119156503</v>
      </c>
      <c r="F497">
        <f t="shared" si="23"/>
        <v>11</v>
      </c>
      <c r="G497" t="str">
        <f t="shared" si="24"/>
        <v xml:space="preserve"> 11-14</v>
      </c>
      <c r="H497">
        <f t="shared" si="25"/>
        <v>8.0283164119156503</v>
      </c>
    </row>
    <row r="498" spans="1:8" x14ac:dyDescent="0.4">
      <c r="A498">
        <v>61</v>
      </c>
      <c r="B498">
        <v>2008</v>
      </c>
      <c r="C498" t="s">
        <v>85</v>
      </c>
      <c r="D498">
        <v>9.168576520747268E-2</v>
      </c>
      <c r="E498">
        <v>2.0536099768524609</v>
      </c>
      <c r="F498">
        <f t="shared" si="23"/>
        <v>0</v>
      </c>
      <c r="G498">
        <f t="shared" si="24"/>
        <v>0</v>
      </c>
      <c r="H498">
        <f t="shared" si="25"/>
        <v>2.0536099768524609</v>
      </c>
    </row>
    <row r="499" spans="1:8" x14ac:dyDescent="0.4">
      <c r="A499">
        <v>61</v>
      </c>
      <c r="B499">
        <v>2009</v>
      </c>
      <c r="C499" t="s">
        <v>85</v>
      </c>
      <c r="D499">
        <v>8.1332469736904417E-2</v>
      </c>
      <c r="E499">
        <v>0.32436614228417643</v>
      </c>
      <c r="F499">
        <f t="shared" si="23"/>
        <v>0</v>
      </c>
      <c r="G499">
        <f t="shared" si="24"/>
        <v>0</v>
      </c>
      <c r="H499">
        <f t="shared" si="25"/>
        <v>0.32436614228417643</v>
      </c>
    </row>
    <row r="500" spans="1:8" x14ac:dyDescent="0.4">
      <c r="A500">
        <v>61</v>
      </c>
      <c r="B500">
        <v>2010</v>
      </c>
      <c r="C500" t="s">
        <v>85</v>
      </c>
      <c r="D500">
        <v>6.8703313198569843E-2</v>
      </c>
      <c r="E500">
        <v>1.4935318352174702</v>
      </c>
      <c r="F500">
        <f t="shared" si="23"/>
        <v>0</v>
      </c>
      <c r="G500">
        <f t="shared" si="24"/>
        <v>0</v>
      </c>
      <c r="H500">
        <f t="shared" si="25"/>
        <v>1.4935318352174702</v>
      </c>
    </row>
    <row r="501" spans="1:8" x14ac:dyDescent="0.4">
      <c r="A501">
        <v>61</v>
      </c>
      <c r="B501">
        <v>2011</v>
      </c>
      <c r="C501" t="s">
        <v>85</v>
      </c>
      <c r="D501">
        <v>5.421911542872411E-2</v>
      </c>
      <c r="E501">
        <v>-1.896404505167689</v>
      </c>
      <c r="F501">
        <f t="shared" si="23"/>
        <v>0</v>
      </c>
      <c r="G501">
        <f t="shared" si="24"/>
        <v>0</v>
      </c>
      <c r="H501">
        <f t="shared" si="25"/>
        <v>-1.896404505167689</v>
      </c>
    </row>
    <row r="502" spans="1:8" x14ac:dyDescent="0.4">
      <c r="A502">
        <v>61</v>
      </c>
      <c r="B502">
        <v>2012</v>
      </c>
      <c r="C502" t="s">
        <v>85</v>
      </c>
      <c r="D502">
        <v>4.5326155535880881E-2</v>
      </c>
      <c r="E502">
        <v>21.401038279559572</v>
      </c>
      <c r="F502">
        <f t="shared" si="23"/>
        <v>0</v>
      </c>
      <c r="G502">
        <f t="shared" si="24"/>
        <v>0</v>
      </c>
      <c r="H502">
        <f t="shared" si="25"/>
        <v>21.401038279559572</v>
      </c>
    </row>
    <row r="503" spans="1:8" x14ac:dyDescent="0.4">
      <c r="A503">
        <v>61</v>
      </c>
      <c r="B503">
        <v>2013</v>
      </c>
      <c r="C503" t="s">
        <v>85</v>
      </c>
      <c r="D503">
        <v>4.430644249097599E-2</v>
      </c>
      <c r="E503">
        <v>23.27042337507454</v>
      </c>
      <c r="F503">
        <f t="shared" si="23"/>
        <v>0</v>
      </c>
      <c r="G503">
        <f t="shared" si="24"/>
        <v>0</v>
      </c>
      <c r="H503">
        <f t="shared" si="25"/>
        <v>23.27042337507454</v>
      </c>
    </row>
    <row r="504" spans="1:8" x14ac:dyDescent="0.4">
      <c r="A504">
        <v>61</v>
      </c>
      <c r="B504">
        <v>2014</v>
      </c>
      <c r="C504" t="s">
        <v>85</v>
      </c>
      <c r="D504">
        <v>4.2327800591368953E-2</v>
      </c>
      <c r="E504">
        <v>9.0378777290135019</v>
      </c>
      <c r="F504">
        <f t="shared" si="23"/>
        <v>0</v>
      </c>
      <c r="G504">
        <f t="shared" si="24"/>
        <v>0</v>
      </c>
      <c r="H504">
        <f t="shared" si="25"/>
        <v>9.0378777290135019</v>
      </c>
    </row>
    <row r="505" spans="1:8" x14ac:dyDescent="0.4">
      <c r="A505">
        <v>61</v>
      </c>
      <c r="B505">
        <v>2015</v>
      </c>
      <c r="C505" t="s">
        <v>85</v>
      </c>
      <c r="D505">
        <v>4.3349788403369095E-2</v>
      </c>
      <c r="E505">
        <v>6.0860173542172218</v>
      </c>
      <c r="F505">
        <f t="shared" si="23"/>
        <v>0</v>
      </c>
      <c r="G505">
        <f t="shared" si="24"/>
        <v>0</v>
      </c>
      <c r="H505">
        <f t="shared" si="25"/>
        <v>6.0860173542172218</v>
      </c>
    </row>
    <row r="506" spans="1:8" x14ac:dyDescent="0.4">
      <c r="A506">
        <v>61</v>
      </c>
      <c r="B506">
        <v>2016</v>
      </c>
      <c r="C506" t="s">
        <v>85</v>
      </c>
      <c r="D506">
        <v>3.9860111121680163E-2</v>
      </c>
      <c r="E506">
        <v>11.770558030657705</v>
      </c>
      <c r="F506">
        <f t="shared" si="23"/>
        <v>0</v>
      </c>
      <c r="G506">
        <f t="shared" si="24"/>
        <v>0</v>
      </c>
      <c r="H506">
        <f t="shared" si="25"/>
        <v>11.770558030657705</v>
      </c>
    </row>
    <row r="507" spans="1:8" x14ac:dyDescent="0.4">
      <c r="A507">
        <v>61</v>
      </c>
      <c r="B507">
        <v>2017</v>
      </c>
      <c r="C507" t="s">
        <v>85</v>
      </c>
      <c r="D507">
        <v>3.6658051513237644E-2</v>
      </c>
      <c r="E507">
        <v>8.0487191162021627</v>
      </c>
      <c r="F507">
        <f t="shared" si="23"/>
        <v>0</v>
      </c>
      <c r="G507">
        <f t="shared" si="24"/>
        <v>0</v>
      </c>
      <c r="H507">
        <f t="shared" si="25"/>
        <v>8.0487191162021627</v>
      </c>
    </row>
    <row r="508" spans="1:8" x14ac:dyDescent="0.4">
      <c r="A508">
        <v>61</v>
      </c>
      <c r="B508">
        <v>2018</v>
      </c>
      <c r="C508" t="s">
        <v>85</v>
      </c>
      <c r="D508">
        <v>3.434655374573841E-2</v>
      </c>
      <c r="E508">
        <v>38.008206330597886</v>
      </c>
      <c r="F508">
        <f t="shared" si="23"/>
        <v>0</v>
      </c>
      <c r="G508">
        <f t="shared" si="24"/>
        <v>0</v>
      </c>
      <c r="H508">
        <f t="shared" si="25"/>
        <v>38.008206330597886</v>
      </c>
    </row>
    <row r="509" spans="1:8" x14ac:dyDescent="0.4">
      <c r="A509">
        <v>61</v>
      </c>
      <c r="B509">
        <v>2019</v>
      </c>
      <c r="C509" t="s">
        <v>85</v>
      </c>
      <c r="D509">
        <v>3.296576765651521E-2</v>
      </c>
      <c r="E509">
        <v>15.452298892718341</v>
      </c>
      <c r="F509">
        <f t="shared" si="23"/>
        <v>0</v>
      </c>
      <c r="G509">
        <f t="shared" si="24"/>
        <v>0</v>
      </c>
      <c r="H509">
        <f t="shared" si="25"/>
        <v>15.452298892718341</v>
      </c>
    </row>
    <row r="510" spans="1:8" x14ac:dyDescent="0.4">
      <c r="A510">
        <v>61</v>
      </c>
      <c r="B510">
        <v>2020</v>
      </c>
      <c r="C510" t="s">
        <v>85</v>
      </c>
      <c r="D510">
        <v>3.7872511822795898E-2</v>
      </c>
      <c r="E510">
        <v>6.8605790419364681</v>
      </c>
      <c r="F510">
        <f t="shared" si="23"/>
        <v>0</v>
      </c>
      <c r="G510">
        <f t="shared" si="24"/>
        <v>0</v>
      </c>
      <c r="H510">
        <f t="shared" si="25"/>
        <v>6.8605790419364681</v>
      </c>
    </row>
    <row r="511" spans="1:8" x14ac:dyDescent="0.4">
      <c r="A511">
        <v>61</v>
      </c>
      <c r="B511">
        <v>2022</v>
      </c>
      <c r="C511" t="s">
        <v>85</v>
      </c>
      <c r="D511">
        <v>4.2334941462275892E-2</v>
      </c>
      <c r="E511">
        <v>14.594010182689427</v>
      </c>
      <c r="F511">
        <f t="shared" si="23"/>
        <v>0</v>
      </c>
      <c r="G511">
        <f t="shared" si="24"/>
        <v>0</v>
      </c>
      <c r="H511">
        <f t="shared" si="25"/>
        <v>14.594010182689427</v>
      </c>
    </row>
    <row r="512" spans="1:8" x14ac:dyDescent="0.4">
      <c r="A512">
        <v>61</v>
      </c>
      <c r="B512">
        <v>2023</v>
      </c>
      <c r="C512" t="s">
        <v>85</v>
      </c>
      <c r="D512">
        <v>3.6929583845090791E-2</v>
      </c>
      <c r="E512">
        <v>13.920959964113493</v>
      </c>
      <c r="F512">
        <f t="shared" ref="F512:F575" si="26">VLOOKUP(D512,$O$2:$O$17,1,TRUE)</f>
        <v>0</v>
      </c>
      <c r="G512">
        <f t="shared" ref="G512:G575" si="27">VLOOKUP(F512,$O$2:$P$17,2,FALSE)</f>
        <v>0</v>
      </c>
      <c r="H512">
        <f t="shared" si="25"/>
        <v>13.920959964113493</v>
      </c>
    </row>
    <row r="513" spans="1:8" ht="27" x14ac:dyDescent="0.4">
      <c r="A513">
        <v>62</v>
      </c>
      <c r="B513">
        <v>2015</v>
      </c>
      <c r="C513" t="s">
        <v>86</v>
      </c>
      <c r="D513">
        <v>50.106235167554694</v>
      </c>
      <c r="E513">
        <v>20.171299933272678</v>
      </c>
      <c r="F513">
        <f t="shared" si="26"/>
        <v>15</v>
      </c>
      <c r="G513" t="str">
        <f t="shared" si="27"/>
        <v xml:space="preserve"> 15 and above</v>
      </c>
      <c r="H513">
        <f t="shared" si="25"/>
        <v>20.171299933272678</v>
      </c>
    </row>
    <row r="514" spans="1:8" ht="27" x14ac:dyDescent="0.4">
      <c r="A514">
        <v>62</v>
      </c>
      <c r="B514">
        <v>2016</v>
      </c>
      <c r="C514" t="s">
        <v>86</v>
      </c>
      <c r="D514">
        <v>44.025964894678559</v>
      </c>
      <c r="E514">
        <v>15.364859452797088</v>
      </c>
      <c r="F514">
        <f t="shared" si="26"/>
        <v>15</v>
      </c>
      <c r="G514" t="str">
        <f t="shared" si="27"/>
        <v xml:space="preserve"> 15 and above</v>
      </c>
      <c r="H514">
        <f t="shared" si="25"/>
        <v>15.364859452797088</v>
      </c>
    </row>
    <row r="515" spans="1:8" ht="27" x14ac:dyDescent="0.4">
      <c r="A515">
        <v>62</v>
      </c>
      <c r="B515">
        <v>2017</v>
      </c>
      <c r="C515" t="s">
        <v>86</v>
      </c>
      <c r="D515">
        <v>47.762388409781607</v>
      </c>
      <c r="E515">
        <v>14.664091762552292</v>
      </c>
      <c r="F515">
        <f t="shared" si="26"/>
        <v>15</v>
      </c>
      <c r="G515" t="str">
        <f t="shared" si="27"/>
        <v xml:space="preserve"> 15 and above</v>
      </c>
      <c r="H515">
        <f t="shared" ref="H515:H578" si="28">E515</f>
        <v>14.664091762552292</v>
      </c>
    </row>
    <row r="516" spans="1:8" ht="27" x14ac:dyDescent="0.4">
      <c r="A516">
        <v>62</v>
      </c>
      <c r="B516">
        <v>2018</v>
      </c>
      <c r="C516" t="s">
        <v>86</v>
      </c>
      <c r="D516">
        <v>54.958809243359113</v>
      </c>
      <c r="E516">
        <v>11.575046205741833</v>
      </c>
      <c r="F516">
        <f t="shared" si="26"/>
        <v>15</v>
      </c>
      <c r="G516" t="str">
        <f t="shared" si="27"/>
        <v xml:space="preserve"> 15 and above</v>
      </c>
      <c r="H516">
        <f t="shared" si="28"/>
        <v>11.575046205741833</v>
      </c>
    </row>
    <row r="517" spans="1:8" ht="27" x14ac:dyDescent="0.4">
      <c r="A517">
        <v>62</v>
      </c>
      <c r="B517">
        <v>2019</v>
      </c>
      <c r="C517" t="s">
        <v>86</v>
      </c>
      <c r="D517">
        <v>56.920220694786053</v>
      </c>
      <c r="E517">
        <v>6.7243258280712457</v>
      </c>
      <c r="F517">
        <f t="shared" si="26"/>
        <v>15</v>
      </c>
      <c r="G517" t="str">
        <f t="shared" si="27"/>
        <v xml:space="preserve"> 15 and above</v>
      </c>
      <c r="H517">
        <f t="shared" si="28"/>
        <v>6.7243258280712457</v>
      </c>
    </row>
    <row r="518" spans="1:8" ht="27" x14ac:dyDescent="0.4">
      <c r="A518">
        <v>62</v>
      </c>
      <c r="B518">
        <v>2020</v>
      </c>
      <c r="C518" t="s">
        <v>86</v>
      </c>
      <c r="D518">
        <v>56.182818195382985</v>
      </c>
      <c r="E518">
        <v>4.5103793991615637</v>
      </c>
      <c r="F518">
        <f t="shared" si="26"/>
        <v>15</v>
      </c>
      <c r="G518" t="str">
        <f t="shared" si="27"/>
        <v xml:space="preserve"> 15 and above</v>
      </c>
      <c r="H518">
        <f t="shared" si="28"/>
        <v>4.5103793991615637</v>
      </c>
    </row>
    <row r="519" spans="1:8" ht="27" x14ac:dyDescent="0.4">
      <c r="A519">
        <v>62</v>
      </c>
      <c r="B519">
        <v>2021</v>
      </c>
      <c r="C519" t="s">
        <v>86</v>
      </c>
      <c r="D519">
        <v>50.48429078092483</v>
      </c>
      <c r="E519">
        <v>7.0014408603419858</v>
      </c>
      <c r="F519">
        <f t="shared" si="26"/>
        <v>15</v>
      </c>
      <c r="G519" t="str">
        <f t="shared" si="27"/>
        <v xml:space="preserve"> 15 and above</v>
      </c>
      <c r="H519">
        <f t="shared" si="28"/>
        <v>7.0014408603419858</v>
      </c>
    </row>
    <row r="520" spans="1:8" ht="27" x14ac:dyDescent="0.4">
      <c r="A520">
        <v>62</v>
      </c>
      <c r="B520">
        <v>2022</v>
      </c>
      <c r="C520" t="s">
        <v>86</v>
      </c>
      <c r="D520">
        <v>42.77115376426427</v>
      </c>
      <c r="E520">
        <v>6.3982442642572295</v>
      </c>
      <c r="F520">
        <f t="shared" si="26"/>
        <v>15</v>
      </c>
      <c r="G520" t="str">
        <f t="shared" si="27"/>
        <v xml:space="preserve"> 15 and above</v>
      </c>
      <c r="H520">
        <f t="shared" si="28"/>
        <v>6.3982442642572295</v>
      </c>
    </row>
    <row r="521" spans="1:8" ht="27" x14ac:dyDescent="0.4">
      <c r="A521">
        <v>62</v>
      </c>
      <c r="B521">
        <v>2023</v>
      </c>
      <c r="C521" t="s">
        <v>86</v>
      </c>
      <c r="D521">
        <v>29.391150259456609</v>
      </c>
      <c r="E521">
        <v>5.7476846081841533</v>
      </c>
      <c r="F521">
        <f t="shared" si="26"/>
        <v>15</v>
      </c>
      <c r="G521" t="str">
        <f t="shared" si="27"/>
        <v xml:space="preserve"> 15 and above</v>
      </c>
      <c r="H521">
        <f t="shared" si="28"/>
        <v>5.7476846081841533</v>
      </c>
    </row>
    <row r="522" spans="1:8" x14ac:dyDescent="0.4">
      <c r="A522">
        <v>63</v>
      </c>
      <c r="B522">
        <v>2015</v>
      </c>
      <c r="C522" t="s">
        <v>87</v>
      </c>
      <c r="D522">
        <v>10.515521084223364</v>
      </c>
      <c r="E522">
        <v>7.6511777282030113</v>
      </c>
      <c r="F522">
        <f t="shared" si="26"/>
        <v>10</v>
      </c>
      <c r="G522" t="str">
        <f t="shared" si="27"/>
        <v xml:space="preserve"> 7-10</v>
      </c>
      <c r="H522">
        <f t="shared" si="28"/>
        <v>7.6511777282030113</v>
      </c>
    </row>
    <row r="523" spans="1:8" x14ac:dyDescent="0.4">
      <c r="A523">
        <v>63</v>
      </c>
      <c r="B523">
        <v>2016</v>
      </c>
      <c r="C523" t="s">
        <v>87</v>
      </c>
      <c r="D523">
        <v>12.245217644717911</v>
      </c>
      <c r="E523">
        <v>6.8067976048148839</v>
      </c>
      <c r="F523">
        <f t="shared" si="26"/>
        <v>12</v>
      </c>
      <c r="G523" t="str">
        <f t="shared" si="27"/>
        <v xml:space="preserve"> 11-14</v>
      </c>
      <c r="H523">
        <f t="shared" si="28"/>
        <v>6.8067976048148839</v>
      </c>
    </row>
    <row r="524" spans="1:8" x14ac:dyDescent="0.4">
      <c r="A524">
        <v>63</v>
      </c>
      <c r="B524">
        <v>2017</v>
      </c>
      <c r="C524" t="s">
        <v>87</v>
      </c>
      <c r="D524">
        <v>14.999338313871448</v>
      </c>
      <c r="E524">
        <v>3.5623115735148794</v>
      </c>
      <c r="F524">
        <f t="shared" si="26"/>
        <v>14</v>
      </c>
      <c r="G524" t="str">
        <f t="shared" si="27"/>
        <v xml:space="preserve"> 11-14</v>
      </c>
      <c r="H524">
        <f t="shared" si="28"/>
        <v>3.5623115735148794</v>
      </c>
    </row>
    <row r="525" spans="1:8" ht="27" x14ac:dyDescent="0.4">
      <c r="A525">
        <v>63</v>
      </c>
      <c r="B525">
        <v>2018</v>
      </c>
      <c r="C525" t="s">
        <v>87</v>
      </c>
      <c r="D525">
        <v>17.846144209801814</v>
      </c>
      <c r="E525">
        <v>7.3439314060853675</v>
      </c>
      <c r="F525">
        <f t="shared" si="26"/>
        <v>15</v>
      </c>
      <c r="G525" t="str">
        <f t="shared" si="27"/>
        <v xml:space="preserve"> 15 and above</v>
      </c>
      <c r="H525">
        <f t="shared" si="28"/>
        <v>7.3439314060853675</v>
      </c>
    </row>
    <row r="526" spans="1:8" ht="27" x14ac:dyDescent="0.4">
      <c r="A526">
        <v>63</v>
      </c>
      <c r="B526">
        <v>2019</v>
      </c>
      <c r="C526" t="s">
        <v>87</v>
      </c>
      <c r="D526">
        <v>19.320207423139028</v>
      </c>
      <c r="E526">
        <v>8.6175911328407846</v>
      </c>
      <c r="F526">
        <f t="shared" si="26"/>
        <v>15</v>
      </c>
      <c r="G526" t="str">
        <f t="shared" si="27"/>
        <v xml:space="preserve"> 15 and above</v>
      </c>
      <c r="H526">
        <f t="shared" si="28"/>
        <v>8.6175911328407846</v>
      </c>
    </row>
    <row r="527" spans="1:8" ht="27" x14ac:dyDescent="0.4">
      <c r="A527">
        <v>63</v>
      </c>
      <c r="B527">
        <v>2020</v>
      </c>
      <c r="C527" t="s">
        <v>87</v>
      </c>
      <c r="D527">
        <v>26.655432372981508</v>
      </c>
      <c r="E527">
        <v>10.59499832867184</v>
      </c>
      <c r="F527">
        <f t="shared" si="26"/>
        <v>15</v>
      </c>
      <c r="G527" t="str">
        <f t="shared" si="27"/>
        <v xml:space="preserve"> 15 and above</v>
      </c>
      <c r="H527">
        <f t="shared" si="28"/>
        <v>10.59499832867184</v>
      </c>
    </row>
    <row r="528" spans="1:8" ht="27" x14ac:dyDescent="0.4">
      <c r="A528">
        <v>63</v>
      </c>
      <c r="B528">
        <v>2021</v>
      </c>
      <c r="C528" t="s">
        <v>87</v>
      </c>
      <c r="D528">
        <v>36.298769135496599</v>
      </c>
      <c r="E528">
        <v>8.3279644591670117</v>
      </c>
      <c r="F528">
        <f t="shared" si="26"/>
        <v>15</v>
      </c>
      <c r="G528" t="str">
        <f t="shared" si="27"/>
        <v xml:space="preserve"> 15 and above</v>
      </c>
      <c r="H528">
        <f t="shared" si="28"/>
        <v>8.3279644591670117</v>
      </c>
    </row>
    <row r="529" spans="1:8" ht="27" x14ac:dyDescent="0.4">
      <c r="A529">
        <v>63</v>
      </c>
      <c r="B529">
        <v>2022</v>
      </c>
      <c r="C529" t="s">
        <v>87</v>
      </c>
      <c r="D529">
        <v>38.234890423705338</v>
      </c>
      <c r="E529">
        <v>8.1652571228104396</v>
      </c>
      <c r="F529">
        <f t="shared" si="26"/>
        <v>15</v>
      </c>
      <c r="G529" t="str">
        <f t="shared" si="27"/>
        <v xml:space="preserve"> 15 and above</v>
      </c>
      <c r="H529">
        <f t="shared" si="28"/>
        <v>8.1652571228104396</v>
      </c>
    </row>
    <row r="530" spans="1:8" ht="27" x14ac:dyDescent="0.4">
      <c r="A530">
        <v>63</v>
      </c>
      <c r="B530">
        <v>2023</v>
      </c>
      <c r="C530" t="s">
        <v>87</v>
      </c>
      <c r="D530">
        <v>39.815375925724155</v>
      </c>
      <c r="E530">
        <v>7.7030622274815697</v>
      </c>
      <c r="F530">
        <f t="shared" si="26"/>
        <v>15</v>
      </c>
      <c r="G530" t="str">
        <f t="shared" si="27"/>
        <v xml:space="preserve"> 15 and above</v>
      </c>
      <c r="H530">
        <f t="shared" si="28"/>
        <v>7.7030622274815697</v>
      </c>
    </row>
    <row r="531" spans="1:8" x14ac:dyDescent="0.4">
      <c r="A531">
        <v>65</v>
      </c>
      <c r="B531">
        <v>2012</v>
      </c>
      <c r="C531" t="s">
        <v>89</v>
      </c>
      <c r="D531">
        <v>0.64959504121546152</v>
      </c>
      <c r="E531">
        <v>1.5340223728904221</v>
      </c>
      <c r="F531">
        <f t="shared" si="26"/>
        <v>0</v>
      </c>
      <c r="G531">
        <f t="shared" si="27"/>
        <v>0</v>
      </c>
      <c r="H531">
        <f t="shared" si="28"/>
        <v>1.5340223728904221</v>
      </c>
    </row>
    <row r="532" spans="1:8" x14ac:dyDescent="0.4">
      <c r="A532">
        <v>65</v>
      </c>
      <c r="B532">
        <v>2013</v>
      </c>
      <c r="C532" t="s">
        <v>89</v>
      </c>
      <c r="D532">
        <v>0.75042337329434772</v>
      </c>
      <c r="E532">
        <v>-18.638827505524503</v>
      </c>
      <c r="F532">
        <f t="shared" si="26"/>
        <v>0</v>
      </c>
      <c r="G532">
        <f t="shared" si="27"/>
        <v>0</v>
      </c>
      <c r="H532">
        <f t="shared" si="28"/>
        <v>-18.638827505524503</v>
      </c>
    </row>
    <row r="533" spans="1:8" x14ac:dyDescent="0.4">
      <c r="A533">
        <v>65</v>
      </c>
      <c r="B533">
        <v>2014</v>
      </c>
      <c r="C533" t="s">
        <v>89</v>
      </c>
      <c r="D533">
        <v>0.84653875833648107</v>
      </c>
      <c r="E533">
        <v>10.071269639894602</v>
      </c>
      <c r="F533">
        <f t="shared" si="26"/>
        <v>0</v>
      </c>
      <c r="G533">
        <f t="shared" si="27"/>
        <v>0</v>
      </c>
      <c r="H533">
        <f t="shared" si="28"/>
        <v>10.071269639894602</v>
      </c>
    </row>
    <row r="534" spans="1:8" x14ac:dyDescent="0.4">
      <c r="A534">
        <v>65</v>
      </c>
      <c r="B534">
        <v>2015</v>
      </c>
      <c r="C534" t="s">
        <v>89</v>
      </c>
      <c r="D534">
        <v>0.91526057289629548</v>
      </c>
      <c r="E534">
        <v>4.8224674819367337</v>
      </c>
      <c r="F534">
        <f t="shared" si="26"/>
        <v>0</v>
      </c>
      <c r="G534">
        <f t="shared" si="27"/>
        <v>0</v>
      </c>
      <c r="H534">
        <f t="shared" si="28"/>
        <v>4.8224674819367337</v>
      </c>
    </row>
    <row r="535" spans="1:8" x14ac:dyDescent="0.4">
      <c r="A535">
        <v>65</v>
      </c>
      <c r="B535">
        <v>2016</v>
      </c>
      <c r="C535" t="s">
        <v>89</v>
      </c>
      <c r="D535">
        <v>0.96419696402095001</v>
      </c>
      <c r="E535">
        <v>-3.3274648393787452</v>
      </c>
      <c r="F535">
        <f t="shared" si="26"/>
        <v>0</v>
      </c>
      <c r="G535">
        <f t="shared" si="27"/>
        <v>0</v>
      </c>
      <c r="H535">
        <f t="shared" si="28"/>
        <v>-3.3274648393787452</v>
      </c>
    </row>
    <row r="536" spans="1:8" x14ac:dyDescent="0.4">
      <c r="A536">
        <v>65</v>
      </c>
      <c r="B536">
        <v>2017</v>
      </c>
      <c r="C536" t="s">
        <v>89</v>
      </c>
      <c r="D536">
        <v>0.96201894238330321</v>
      </c>
      <c r="E536">
        <v>4.306757694978014</v>
      </c>
      <c r="F536">
        <f t="shared" si="26"/>
        <v>0</v>
      </c>
      <c r="G536">
        <f t="shared" si="27"/>
        <v>0</v>
      </c>
      <c r="H536">
        <f t="shared" si="28"/>
        <v>4.306757694978014</v>
      </c>
    </row>
    <row r="537" spans="1:8" x14ac:dyDescent="0.4">
      <c r="A537">
        <v>65</v>
      </c>
      <c r="B537">
        <v>2018</v>
      </c>
      <c r="C537" t="s">
        <v>89</v>
      </c>
      <c r="D537">
        <v>0.91000666969213728</v>
      </c>
      <c r="E537">
        <v>92.279405940594046</v>
      </c>
      <c r="F537">
        <f t="shared" si="26"/>
        <v>0</v>
      </c>
      <c r="G537">
        <f t="shared" si="27"/>
        <v>0</v>
      </c>
      <c r="H537">
        <f t="shared" si="28"/>
        <v>92.279405940594046</v>
      </c>
    </row>
    <row r="538" spans="1:8" x14ac:dyDescent="0.4">
      <c r="A538">
        <v>65</v>
      </c>
      <c r="B538">
        <v>2019</v>
      </c>
      <c r="C538" t="s">
        <v>89</v>
      </c>
      <c r="D538">
        <v>0.88594951591010007</v>
      </c>
      <c r="E538">
        <v>3.0449452761064424</v>
      </c>
      <c r="F538">
        <f t="shared" si="26"/>
        <v>0</v>
      </c>
      <c r="G538">
        <f t="shared" si="27"/>
        <v>0</v>
      </c>
      <c r="H538">
        <f t="shared" si="28"/>
        <v>3.0449452761064424</v>
      </c>
    </row>
    <row r="539" spans="1:8" x14ac:dyDescent="0.4">
      <c r="A539">
        <v>65</v>
      </c>
      <c r="B539">
        <v>2020</v>
      </c>
      <c r="C539" t="s">
        <v>89</v>
      </c>
      <c r="D539">
        <v>1.3649534136563688</v>
      </c>
      <c r="E539">
        <v>0.8979032054171765</v>
      </c>
      <c r="F539">
        <f t="shared" si="26"/>
        <v>1</v>
      </c>
      <c r="G539">
        <f t="shared" si="27"/>
        <v>1</v>
      </c>
      <c r="H539">
        <f t="shared" si="28"/>
        <v>0.8979032054171765</v>
      </c>
    </row>
    <row r="540" spans="1:8" x14ac:dyDescent="0.4">
      <c r="A540">
        <v>65</v>
      </c>
      <c r="B540">
        <v>2021</v>
      </c>
      <c r="C540" t="s">
        <v>89</v>
      </c>
      <c r="D540">
        <v>1.8421769095578637</v>
      </c>
      <c r="E540">
        <v>-16.76315087744586</v>
      </c>
      <c r="F540">
        <f t="shared" si="26"/>
        <v>1</v>
      </c>
      <c r="G540">
        <f t="shared" si="27"/>
        <v>1</v>
      </c>
      <c r="H540">
        <f t="shared" si="28"/>
        <v>-16.76315087744586</v>
      </c>
    </row>
    <row r="541" spans="1:8" x14ac:dyDescent="0.4">
      <c r="A541">
        <v>65</v>
      </c>
      <c r="B541">
        <v>2022</v>
      </c>
      <c r="C541" t="s">
        <v>89</v>
      </c>
      <c r="D541">
        <v>1.3465851576284116</v>
      </c>
      <c r="E541">
        <v>35.046692670774881</v>
      </c>
      <c r="F541">
        <f t="shared" si="26"/>
        <v>1</v>
      </c>
      <c r="G541">
        <f t="shared" si="27"/>
        <v>1</v>
      </c>
      <c r="H541">
        <f t="shared" si="28"/>
        <v>35.046692670774881</v>
      </c>
    </row>
    <row r="542" spans="1:8" x14ac:dyDescent="0.4">
      <c r="A542">
        <v>65</v>
      </c>
      <c r="B542">
        <v>2023</v>
      </c>
      <c r="C542" t="s">
        <v>89</v>
      </c>
      <c r="D542">
        <v>0.76321114559839864</v>
      </c>
      <c r="E542">
        <v>29.990571151252343</v>
      </c>
      <c r="F542">
        <f t="shared" si="26"/>
        <v>0</v>
      </c>
      <c r="G542">
        <f t="shared" si="27"/>
        <v>0</v>
      </c>
      <c r="H542">
        <f t="shared" si="28"/>
        <v>29.990571151252343</v>
      </c>
    </row>
    <row r="543" spans="1:8" x14ac:dyDescent="0.4">
      <c r="A543">
        <v>66</v>
      </c>
      <c r="B543">
        <v>2009</v>
      </c>
      <c r="C543" t="s">
        <v>90</v>
      </c>
      <c r="D543">
        <v>2.1304346175021047</v>
      </c>
      <c r="E543">
        <v>5.3492561795677638</v>
      </c>
      <c r="F543">
        <f t="shared" si="26"/>
        <v>2</v>
      </c>
      <c r="G543">
        <f t="shared" si="27"/>
        <v>2</v>
      </c>
      <c r="H543">
        <f t="shared" si="28"/>
        <v>5.3492561795677638</v>
      </c>
    </row>
    <row r="544" spans="1:8" x14ac:dyDescent="0.4">
      <c r="A544">
        <v>66</v>
      </c>
      <c r="B544">
        <v>2010</v>
      </c>
      <c r="C544" t="s">
        <v>90</v>
      </c>
      <c r="D544">
        <v>2.8370580361176607</v>
      </c>
      <c r="E544">
        <v>4.6005525238651206</v>
      </c>
      <c r="F544">
        <f t="shared" si="26"/>
        <v>2</v>
      </c>
      <c r="G544">
        <f t="shared" si="27"/>
        <v>2</v>
      </c>
      <c r="H544">
        <f t="shared" si="28"/>
        <v>4.6005525238651206</v>
      </c>
    </row>
    <row r="545" spans="1:8" x14ac:dyDescent="0.4">
      <c r="A545">
        <v>66</v>
      </c>
      <c r="B545">
        <v>2011</v>
      </c>
      <c r="C545" t="s">
        <v>90</v>
      </c>
      <c r="D545">
        <v>2.8372558458952803</v>
      </c>
      <c r="E545">
        <v>6.241999209219391</v>
      </c>
      <c r="F545">
        <f t="shared" si="26"/>
        <v>2</v>
      </c>
      <c r="G545">
        <f t="shared" si="27"/>
        <v>2</v>
      </c>
      <c r="H545">
        <f t="shared" si="28"/>
        <v>6.241999209219391</v>
      </c>
    </row>
    <row r="546" spans="1:8" x14ac:dyDescent="0.4">
      <c r="A546">
        <v>66</v>
      </c>
      <c r="B546">
        <v>2012</v>
      </c>
      <c r="C546" t="s">
        <v>90</v>
      </c>
      <c r="D546">
        <v>2.8032109015858584</v>
      </c>
      <c r="E546">
        <v>3.8329754495159798</v>
      </c>
      <c r="F546">
        <f t="shared" si="26"/>
        <v>2</v>
      </c>
      <c r="G546">
        <f t="shared" si="27"/>
        <v>2</v>
      </c>
      <c r="H546">
        <f t="shared" si="28"/>
        <v>3.8329754495159798</v>
      </c>
    </row>
    <row r="547" spans="1:8" x14ac:dyDescent="0.4">
      <c r="A547">
        <v>66</v>
      </c>
      <c r="B547">
        <v>2013</v>
      </c>
      <c r="C547" t="s">
        <v>90</v>
      </c>
      <c r="D547">
        <v>2.7348806158553716</v>
      </c>
      <c r="E547">
        <v>5.4813745150657667</v>
      </c>
      <c r="F547">
        <f t="shared" si="26"/>
        <v>2</v>
      </c>
      <c r="G547">
        <f t="shared" si="27"/>
        <v>2</v>
      </c>
      <c r="H547">
        <f t="shared" si="28"/>
        <v>5.4813745150657667</v>
      </c>
    </row>
    <row r="548" spans="1:8" x14ac:dyDescent="0.4">
      <c r="A548">
        <v>66</v>
      </c>
      <c r="B548">
        <v>2014</v>
      </c>
      <c r="C548" t="s">
        <v>90</v>
      </c>
      <c r="D548">
        <v>2.7075941469726712</v>
      </c>
      <c r="E548">
        <v>2.4142981230646008</v>
      </c>
      <c r="F548">
        <f t="shared" si="26"/>
        <v>2</v>
      </c>
      <c r="G548">
        <f t="shared" si="27"/>
        <v>2</v>
      </c>
      <c r="H548">
        <f t="shared" si="28"/>
        <v>2.4142981230646008</v>
      </c>
    </row>
    <row r="549" spans="1:8" x14ac:dyDescent="0.4">
      <c r="A549">
        <v>66</v>
      </c>
      <c r="B549">
        <v>2015</v>
      </c>
      <c r="C549" t="s">
        <v>90</v>
      </c>
      <c r="D549">
        <v>2.6845255184746151</v>
      </c>
      <c r="E549">
        <v>1.9076638832882411</v>
      </c>
      <c r="F549">
        <f t="shared" si="26"/>
        <v>2</v>
      </c>
      <c r="G549">
        <f t="shared" si="27"/>
        <v>2</v>
      </c>
      <c r="H549">
        <f t="shared" si="28"/>
        <v>1.9076638832882411</v>
      </c>
    </row>
    <row r="550" spans="1:8" x14ac:dyDescent="0.4">
      <c r="A550">
        <v>66</v>
      </c>
      <c r="B550">
        <v>2016</v>
      </c>
      <c r="C550" t="s">
        <v>90</v>
      </c>
      <c r="D550">
        <v>2.1863394058107812</v>
      </c>
      <c r="E550">
        <v>2.3802164720753334</v>
      </c>
      <c r="F550">
        <f t="shared" si="26"/>
        <v>2</v>
      </c>
      <c r="G550">
        <f t="shared" si="27"/>
        <v>2</v>
      </c>
      <c r="H550">
        <f t="shared" si="28"/>
        <v>2.3802164720753334</v>
      </c>
    </row>
    <row r="551" spans="1:8" x14ac:dyDescent="0.4">
      <c r="A551">
        <v>66</v>
      </c>
      <c r="B551">
        <v>2017</v>
      </c>
      <c r="C551" t="s">
        <v>90</v>
      </c>
      <c r="D551">
        <v>2.0184098650949811</v>
      </c>
      <c r="E551">
        <v>3.771852065464707</v>
      </c>
      <c r="F551">
        <f t="shared" si="26"/>
        <v>2</v>
      </c>
      <c r="G551">
        <f t="shared" si="27"/>
        <v>2</v>
      </c>
      <c r="H551">
        <f t="shared" si="28"/>
        <v>3.771852065464707</v>
      </c>
    </row>
    <row r="552" spans="1:8" x14ac:dyDescent="0.4">
      <c r="A552">
        <v>66</v>
      </c>
      <c r="B552">
        <v>2018</v>
      </c>
      <c r="C552" t="s">
        <v>90</v>
      </c>
      <c r="D552">
        <v>1.5972484775628109</v>
      </c>
      <c r="E552">
        <v>2.2756967529991878</v>
      </c>
      <c r="F552">
        <f t="shared" si="26"/>
        <v>1</v>
      </c>
      <c r="G552">
        <f t="shared" si="27"/>
        <v>1</v>
      </c>
      <c r="H552">
        <f t="shared" si="28"/>
        <v>2.2756967529991878</v>
      </c>
    </row>
    <row r="553" spans="1:8" x14ac:dyDescent="0.4">
      <c r="A553">
        <v>66</v>
      </c>
      <c r="B553">
        <v>2019</v>
      </c>
      <c r="C553" t="s">
        <v>90</v>
      </c>
      <c r="D553">
        <v>1.6599035208891759</v>
      </c>
      <c r="E553">
        <v>3.0576977675183143</v>
      </c>
      <c r="F553">
        <f t="shared" si="26"/>
        <v>1</v>
      </c>
      <c r="G553">
        <f t="shared" si="27"/>
        <v>1</v>
      </c>
      <c r="H553">
        <f t="shared" si="28"/>
        <v>3.0576977675183143</v>
      </c>
    </row>
    <row r="554" spans="1:8" x14ac:dyDescent="0.4">
      <c r="A554">
        <v>66</v>
      </c>
      <c r="B554">
        <v>2020</v>
      </c>
      <c r="C554" t="s">
        <v>90</v>
      </c>
      <c r="D554">
        <v>2.0050212954775768</v>
      </c>
      <c r="E554">
        <v>1.1910935144844623</v>
      </c>
      <c r="F554">
        <f t="shared" si="26"/>
        <v>2</v>
      </c>
      <c r="G554">
        <f t="shared" si="27"/>
        <v>2</v>
      </c>
      <c r="H554">
        <f t="shared" si="28"/>
        <v>1.1910935144844623</v>
      </c>
    </row>
    <row r="555" spans="1:8" x14ac:dyDescent="0.4">
      <c r="A555">
        <v>66</v>
      </c>
      <c r="B555">
        <v>2021</v>
      </c>
      <c r="C555" t="s">
        <v>90</v>
      </c>
      <c r="D555">
        <v>2.573790712625267</v>
      </c>
      <c r="E555">
        <v>3.2025314189904552</v>
      </c>
      <c r="F555">
        <f t="shared" si="26"/>
        <v>2</v>
      </c>
      <c r="G555">
        <f t="shared" si="27"/>
        <v>2</v>
      </c>
      <c r="H555">
        <f t="shared" si="28"/>
        <v>3.2025314189904552</v>
      </c>
    </row>
    <row r="556" spans="1:8" x14ac:dyDescent="0.4">
      <c r="A556">
        <v>66</v>
      </c>
      <c r="B556">
        <v>2022</v>
      </c>
      <c r="C556" t="s">
        <v>90</v>
      </c>
      <c r="D556">
        <v>1.9125013218715581</v>
      </c>
      <c r="E556">
        <v>3.9238296602993183</v>
      </c>
      <c r="F556">
        <f t="shared" si="26"/>
        <v>1</v>
      </c>
      <c r="G556">
        <f t="shared" si="27"/>
        <v>1</v>
      </c>
      <c r="H556">
        <f t="shared" si="28"/>
        <v>3.9238296602993183</v>
      </c>
    </row>
    <row r="557" spans="1:8" x14ac:dyDescent="0.4">
      <c r="A557">
        <v>66</v>
      </c>
      <c r="B557">
        <v>2023</v>
      </c>
      <c r="C557" t="s">
        <v>90</v>
      </c>
      <c r="D557">
        <v>1.4710524353647283</v>
      </c>
      <c r="E557">
        <v>6.944937607390381</v>
      </c>
      <c r="F557">
        <f t="shared" si="26"/>
        <v>1</v>
      </c>
      <c r="G557">
        <f t="shared" si="27"/>
        <v>1</v>
      </c>
      <c r="H557">
        <f t="shared" si="28"/>
        <v>6.944937607390381</v>
      </c>
    </row>
    <row r="558" spans="1:8" ht="27" x14ac:dyDescent="0.4">
      <c r="A558">
        <v>68</v>
      </c>
      <c r="B558">
        <v>2009</v>
      </c>
      <c r="C558" t="s">
        <v>92</v>
      </c>
      <c r="D558">
        <v>180.24968937154037</v>
      </c>
      <c r="E558">
        <v>1.3774760279482032</v>
      </c>
      <c r="F558">
        <f t="shared" si="26"/>
        <v>15</v>
      </c>
      <c r="G558" t="str">
        <f t="shared" si="27"/>
        <v xml:space="preserve"> 15 and above</v>
      </c>
      <c r="H558">
        <f t="shared" si="28"/>
        <v>1.3774760279482032</v>
      </c>
    </row>
    <row r="559" spans="1:8" ht="27" x14ac:dyDescent="0.4">
      <c r="A559">
        <v>68</v>
      </c>
      <c r="B559">
        <v>2010</v>
      </c>
      <c r="C559" t="s">
        <v>92</v>
      </c>
      <c r="D559">
        <v>209.61963798507426</v>
      </c>
      <c r="E559">
        <v>1.580389720025599</v>
      </c>
      <c r="F559">
        <f t="shared" si="26"/>
        <v>15</v>
      </c>
      <c r="G559" t="str">
        <f t="shared" si="27"/>
        <v xml:space="preserve"> 15 and above</v>
      </c>
      <c r="H559">
        <f t="shared" si="28"/>
        <v>1.580389720025599</v>
      </c>
    </row>
    <row r="560" spans="1:8" ht="27" x14ac:dyDescent="0.4">
      <c r="A560">
        <v>68</v>
      </c>
      <c r="B560">
        <v>2011</v>
      </c>
      <c r="C560" t="s">
        <v>92</v>
      </c>
      <c r="D560">
        <v>251.79304784271795</v>
      </c>
      <c r="E560">
        <v>1.8019077632397145</v>
      </c>
      <c r="F560">
        <f t="shared" si="26"/>
        <v>15</v>
      </c>
      <c r="G560" t="str">
        <f t="shared" si="27"/>
        <v xml:space="preserve"> 15 and above</v>
      </c>
      <c r="H560">
        <f t="shared" si="28"/>
        <v>1.8019077632397145</v>
      </c>
    </row>
    <row r="561" spans="1:8" ht="27" x14ac:dyDescent="0.4">
      <c r="A561">
        <v>68</v>
      </c>
      <c r="B561">
        <v>2012</v>
      </c>
      <c r="C561" t="s">
        <v>92</v>
      </c>
      <c r="D561">
        <v>303.97257609685397</v>
      </c>
      <c r="E561">
        <v>2.2176098517479335</v>
      </c>
      <c r="F561">
        <f t="shared" si="26"/>
        <v>15</v>
      </c>
      <c r="G561" t="str">
        <f t="shared" si="27"/>
        <v xml:space="preserve"> 15 and above</v>
      </c>
      <c r="H561">
        <f t="shared" si="28"/>
        <v>2.2176098517479335</v>
      </c>
    </row>
    <row r="562" spans="1:8" ht="27" x14ac:dyDescent="0.4">
      <c r="A562">
        <v>68</v>
      </c>
      <c r="B562">
        <v>2013</v>
      </c>
      <c r="C562" t="s">
        <v>92</v>
      </c>
      <c r="D562">
        <v>414.86721634365875</v>
      </c>
      <c r="E562">
        <v>5.8376629645406295</v>
      </c>
      <c r="F562">
        <f t="shared" si="26"/>
        <v>15</v>
      </c>
      <c r="G562" t="str">
        <f t="shared" si="27"/>
        <v xml:space="preserve"> 15 and above</v>
      </c>
      <c r="H562">
        <f t="shared" si="28"/>
        <v>5.8376629645406295</v>
      </c>
    </row>
    <row r="563" spans="1:8" ht="27" x14ac:dyDescent="0.4">
      <c r="A563">
        <v>68</v>
      </c>
      <c r="B563">
        <v>2014</v>
      </c>
      <c r="C563" t="s">
        <v>92</v>
      </c>
      <c r="D563">
        <v>457.48083670852265</v>
      </c>
      <c r="E563">
        <v>2.4808466894927768</v>
      </c>
      <c r="F563">
        <f t="shared" si="26"/>
        <v>15</v>
      </c>
      <c r="G563" t="str">
        <f t="shared" si="27"/>
        <v xml:space="preserve"> 15 and above</v>
      </c>
      <c r="H563">
        <f t="shared" si="28"/>
        <v>2.4808466894927768</v>
      </c>
    </row>
    <row r="564" spans="1:8" ht="27" x14ac:dyDescent="0.4">
      <c r="A564">
        <v>68</v>
      </c>
      <c r="B564">
        <v>2015</v>
      </c>
      <c r="C564" t="s">
        <v>92</v>
      </c>
      <c r="D564">
        <v>417.79095821996737</v>
      </c>
      <c r="E564">
        <v>1.1051759063381472</v>
      </c>
      <c r="F564">
        <f t="shared" si="26"/>
        <v>15</v>
      </c>
      <c r="G564" t="str">
        <f t="shared" si="27"/>
        <v xml:space="preserve"> 15 and above</v>
      </c>
      <c r="H564">
        <f t="shared" si="28"/>
        <v>1.1051759063381472</v>
      </c>
    </row>
    <row r="565" spans="1:8" ht="27" x14ac:dyDescent="0.4">
      <c r="A565">
        <v>68</v>
      </c>
      <c r="B565">
        <v>2016</v>
      </c>
      <c r="C565" t="s">
        <v>92</v>
      </c>
      <c r="D565">
        <v>445.30708210050125</v>
      </c>
      <c r="E565">
        <v>1.9657050461322769</v>
      </c>
      <c r="F565">
        <f t="shared" si="26"/>
        <v>15</v>
      </c>
      <c r="G565" t="str">
        <f t="shared" si="27"/>
        <v xml:space="preserve"> 15 and above</v>
      </c>
      <c r="H565">
        <f t="shared" si="28"/>
        <v>1.9657050461322769</v>
      </c>
    </row>
    <row r="566" spans="1:8" ht="27" x14ac:dyDescent="0.4">
      <c r="A566">
        <v>68</v>
      </c>
      <c r="B566">
        <v>2017</v>
      </c>
      <c r="C566" t="s">
        <v>92</v>
      </c>
      <c r="D566">
        <v>492.96621754096924</v>
      </c>
      <c r="E566">
        <v>5.4137543293489889</v>
      </c>
      <c r="F566">
        <f t="shared" si="26"/>
        <v>15</v>
      </c>
      <c r="G566" t="str">
        <f t="shared" si="27"/>
        <v xml:space="preserve"> 15 and above</v>
      </c>
      <c r="H566">
        <f t="shared" si="28"/>
        <v>5.4137543293489889</v>
      </c>
    </row>
    <row r="567" spans="1:8" ht="27" x14ac:dyDescent="0.4">
      <c r="A567">
        <v>69</v>
      </c>
      <c r="B567">
        <v>2013</v>
      </c>
      <c r="C567" t="s">
        <v>93</v>
      </c>
      <c r="D567">
        <v>0.13056011305875251</v>
      </c>
      <c r="E567">
        <v>1.7070670000229373</v>
      </c>
      <c r="F567">
        <f t="shared" si="26"/>
        <v>0</v>
      </c>
      <c r="G567">
        <f t="shared" si="27"/>
        <v>0</v>
      </c>
      <c r="H567">
        <f t="shared" si="28"/>
        <v>1.7070670000229373</v>
      </c>
    </row>
    <row r="568" spans="1:8" ht="27" x14ac:dyDescent="0.4">
      <c r="A568">
        <v>69</v>
      </c>
      <c r="B568">
        <v>2014</v>
      </c>
      <c r="C568" t="s">
        <v>93</v>
      </c>
      <c r="D568">
        <v>0.11334170818032394</v>
      </c>
      <c r="E568">
        <v>3.9062716101920314</v>
      </c>
      <c r="F568">
        <f t="shared" si="26"/>
        <v>0</v>
      </c>
      <c r="G568">
        <f t="shared" si="27"/>
        <v>0</v>
      </c>
      <c r="H568">
        <f t="shared" si="28"/>
        <v>3.9062716101920314</v>
      </c>
    </row>
    <row r="569" spans="1:8" ht="27" x14ac:dyDescent="0.4">
      <c r="A569">
        <v>69</v>
      </c>
      <c r="B569">
        <v>2015</v>
      </c>
      <c r="C569" t="s">
        <v>93</v>
      </c>
      <c r="D569">
        <v>0.10117657320186382</v>
      </c>
      <c r="E569">
        <v>2.0617382022192983</v>
      </c>
      <c r="F569">
        <f t="shared" si="26"/>
        <v>0</v>
      </c>
      <c r="G569">
        <f t="shared" si="27"/>
        <v>0</v>
      </c>
      <c r="H569">
        <f t="shared" si="28"/>
        <v>2.0617382022192983</v>
      </c>
    </row>
    <row r="570" spans="1:8" ht="27" x14ac:dyDescent="0.4">
      <c r="A570">
        <v>69</v>
      </c>
      <c r="B570">
        <v>2016</v>
      </c>
      <c r="C570" t="s">
        <v>93</v>
      </c>
      <c r="D570">
        <v>7.4238413140153073E-2</v>
      </c>
      <c r="E570">
        <v>2.0880291830661419</v>
      </c>
      <c r="F570">
        <f t="shared" si="26"/>
        <v>0</v>
      </c>
      <c r="G570">
        <f t="shared" si="27"/>
        <v>0</v>
      </c>
      <c r="H570">
        <f t="shared" si="28"/>
        <v>2.0880291830661419</v>
      </c>
    </row>
    <row r="571" spans="1:8" ht="27" x14ac:dyDescent="0.4">
      <c r="A571">
        <v>69</v>
      </c>
      <c r="B571">
        <v>2017</v>
      </c>
      <c r="C571" t="s">
        <v>93</v>
      </c>
      <c r="D571">
        <v>5.4810842127615084E-2</v>
      </c>
      <c r="E571">
        <v>4.4307057120967057</v>
      </c>
      <c r="F571">
        <f t="shared" si="26"/>
        <v>0</v>
      </c>
      <c r="G571">
        <f t="shared" si="27"/>
        <v>0</v>
      </c>
      <c r="H571">
        <f t="shared" si="28"/>
        <v>4.4307057120967057</v>
      </c>
    </row>
    <row r="572" spans="1:8" ht="27" x14ac:dyDescent="0.4">
      <c r="A572">
        <v>69</v>
      </c>
      <c r="B572">
        <v>2018</v>
      </c>
      <c r="C572" t="s">
        <v>93</v>
      </c>
      <c r="D572">
        <v>5.8280178891466076E-2</v>
      </c>
      <c r="E572">
        <v>7.8921186694635894</v>
      </c>
      <c r="F572">
        <f t="shared" si="26"/>
        <v>0</v>
      </c>
      <c r="G572">
        <f t="shared" si="27"/>
        <v>0</v>
      </c>
      <c r="H572">
        <f t="shared" si="28"/>
        <v>7.8921186694635894</v>
      </c>
    </row>
    <row r="573" spans="1:8" ht="27" x14ac:dyDescent="0.4">
      <c r="A573">
        <v>69</v>
      </c>
      <c r="B573">
        <v>2019</v>
      </c>
      <c r="C573" t="s">
        <v>93</v>
      </c>
      <c r="D573">
        <v>6.6317789933457244E-2</v>
      </c>
      <c r="E573">
        <v>13.472286234081261</v>
      </c>
      <c r="F573">
        <f t="shared" si="26"/>
        <v>0</v>
      </c>
      <c r="G573">
        <f t="shared" si="27"/>
        <v>0</v>
      </c>
      <c r="H573">
        <f t="shared" si="28"/>
        <v>13.472286234081261</v>
      </c>
    </row>
    <row r="574" spans="1:8" ht="27" x14ac:dyDescent="0.4">
      <c r="A574">
        <v>69</v>
      </c>
      <c r="B574">
        <v>2020</v>
      </c>
      <c r="C574" t="s">
        <v>93</v>
      </c>
      <c r="D574">
        <v>6.7158633952263014E-2</v>
      </c>
      <c r="E574">
        <v>2.8309684529549526</v>
      </c>
      <c r="F574">
        <f t="shared" si="26"/>
        <v>0</v>
      </c>
      <c r="G574">
        <f t="shared" si="27"/>
        <v>0</v>
      </c>
      <c r="H574">
        <f t="shared" si="28"/>
        <v>2.8309684529549526</v>
      </c>
    </row>
    <row r="575" spans="1:8" ht="27" x14ac:dyDescent="0.4">
      <c r="A575">
        <v>69</v>
      </c>
      <c r="B575">
        <v>2021</v>
      </c>
      <c r="C575" t="s">
        <v>93</v>
      </c>
      <c r="D575">
        <v>6.8503245453060524E-2</v>
      </c>
      <c r="E575">
        <v>3.7664547004064506</v>
      </c>
      <c r="F575">
        <f t="shared" si="26"/>
        <v>0</v>
      </c>
      <c r="G575">
        <f t="shared" si="27"/>
        <v>0</v>
      </c>
      <c r="H575">
        <f t="shared" si="28"/>
        <v>3.7664547004064506</v>
      </c>
    </row>
    <row r="576" spans="1:8" ht="27" x14ac:dyDescent="0.4">
      <c r="A576">
        <v>69</v>
      </c>
      <c r="B576">
        <v>2022</v>
      </c>
      <c r="C576" t="s">
        <v>93</v>
      </c>
      <c r="D576">
        <v>6.8053010939283759E-2</v>
      </c>
      <c r="E576">
        <v>4.9889842177735408</v>
      </c>
      <c r="F576">
        <f t="shared" ref="F576:F639" si="29">VLOOKUP(D576,$O$2:$O$17,1,TRUE)</f>
        <v>0</v>
      </c>
      <c r="G576">
        <f t="shared" ref="G576:G639" si="30">VLOOKUP(F576,$O$2:$P$17,2,FALSE)</f>
        <v>0</v>
      </c>
      <c r="H576">
        <f t="shared" si="28"/>
        <v>4.9889842177735408</v>
      </c>
    </row>
    <row r="577" spans="1:8" ht="40.5" x14ac:dyDescent="0.4">
      <c r="A577">
        <v>70</v>
      </c>
      <c r="B577">
        <v>2013</v>
      </c>
      <c r="C577" t="s">
        <v>94</v>
      </c>
      <c r="D577">
        <v>53.423808222246059</v>
      </c>
      <c r="E577">
        <v>5.8581113950047854</v>
      </c>
      <c r="F577">
        <f t="shared" si="29"/>
        <v>15</v>
      </c>
      <c r="G577" t="str">
        <f t="shared" si="30"/>
        <v xml:space="preserve"> 15 and above</v>
      </c>
      <c r="H577">
        <f t="shared" si="28"/>
        <v>5.8581113950047854</v>
      </c>
    </row>
    <row r="578" spans="1:8" ht="40.5" x14ac:dyDescent="0.4">
      <c r="A578">
        <v>70</v>
      </c>
      <c r="B578">
        <v>2014</v>
      </c>
      <c r="C578" t="s">
        <v>94</v>
      </c>
      <c r="D578">
        <v>53.943998271018359</v>
      </c>
      <c r="E578">
        <v>4.4600317195281312</v>
      </c>
      <c r="F578">
        <f t="shared" si="29"/>
        <v>15</v>
      </c>
      <c r="G578" t="str">
        <f t="shared" si="30"/>
        <v xml:space="preserve"> 15 and above</v>
      </c>
      <c r="H578">
        <f t="shared" si="28"/>
        <v>4.4600317195281312</v>
      </c>
    </row>
    <row r="579" spans="1:8" ht="40.5" x14ac:dyDescent="0.4">
      <c r="A579">
        <v>70</v>
      </c>
      <c r="B579">
        <v>2015</v>
      </c>
      <c r="C579" t="s">
        <v>94</v>
      </c>
      <c r="D579">
        <v>55.287216821565089</v>
      </c>
      <c r="E579">
        <v>4.1317441461999129</v>
      </c>
      <c r="F579">
        <f t="shared" si="29"/>
        <v>15</v>
      </c>
      <c r="G579" t="str">
        <f t="shared" si="30"/>
        <v xml:space="preserve"> 15 and above</v>
      </c>
      <c r="H579">
        <f t="shared" ref="H579:H642" si="31">E579</f>
        <v>4.1317441461999129</v>
      </c>
    </row>
    <row r="580" spans="1:8" ht="40.5" x14ac:dyDescent="0.4">
      <c r="A580">
        <v>70</v>
      </c>
      <c r="B580">
        <v>2016</v>
      </c>
      <c r="C580" t="s">
        <v>94</v>
      </c>
      <c r="D580">
        <v>52.795159292051828</v>
      </c>
      <c r="E580">
        <v>1.879775787833982</v>
      </c>
      <c r="F580">
        <f t="shared" si="29"/>
        <v>15</v>
      </c>
      <c r="G580" t="str">
        <f t="shared" si="30"/>
        <v xml:space="preserve"> 15 and above</v>
      </c>
      <c r="H580">
        <f t="shared" si="31"/>
        <v>1.879775787833982</v>
      </c>
    </row>
    <row r="581" spans="1:8" ht="40.5" x14ac:dyDescent="0.4">
      <c r="A581">
        <v>70</v>
      </c>
      <c r="B581">
        <v>2017</v>
      </c>
      <c r="C581" t="s">
        <v>94</v>
      </c>
      <c r="D581">
        <v>48.934207193239629</v>
      </c>
      <c r="E581">
        <v>2.0442912217564966</v>
      </c>
      <c r="F581">
        <f t="shared" si="29"/>
        <v>15</v>
      </c>
      <c r="G581" t="str">
        <f t="shared" si="30"/>
        <v xml:space="preserve"> 15 and above</v>
      </c>
      <c r="H581">
        <f t="shared" si="31"/>
        <v>2.0442912217564966</v>
      </c>
    </row>
    <row r="582" spans="1:8" ht="40.5" x14ac:dyDescent="0.4">
      <c r="A582">
        <v>70</v>
      </c>
      <c r="B582">
        <v>2018</v>
      </c>
      <c r="C582" t="s">
        <v>94</v>
      </c>
      <c r="D582">
        <v>51.84006271042238</v>
      </c>
      <c r="E582">
        <v>3.3061309021857483</v>
      </c>
      <c r="F582">
        <f t="shared" si="29"/>
        <v>15</v>
      </c>
      <c r="G582" t="str">
        <f t="shared" si="30"/>
        <v xml:space="preserve"> 15 and above</v>
      </c>
      <c r="H582">
        <f t="shared" si="31"/>
        <v>3.3061309021857483</v>
      </c>
    </row>
    <row r="583" spans="1:8" ht="40.5" x14ac:dyDescent="0.4">
      <c r="A583">
        <v>70</v>
      </c>
      <c r="B583">
        <v>2019</v>
      </c>
      <c r="C583" t="s">
        <v>94</v>
      </c>
      <c r="D583">
        <v>53.024592080355703</v>
      </c>
      <c r="E583">
        <v>4.4055092419475423</v>
      </c>
      <c r="F583">
        <f t="shared" si="29"/>
        <v>15</v>
      </c>
      <c r="G583" t="str">
        <f t="shared" si="30"/>
        <v xml:space="preserve"> 15 and above</v>
      </c>
      <c r="H583">
        <f t="shared" si="31"/>
        <v>4.4055092419475423</v>
      </c>
    </row>
    <row r="584" spans="1:8" ht="40.5" x14ac:dyDescent="0.4">
      <c r="A584">
        <v>70</v>
      </c>
      <c r="B584">
        <v>2020</v>
      </c>
      <c r="C584" t="s">
        <v>94</v>
      </c>
      <c r="D584">
        <v>74.636182807248403</v>
      </c>
      <c r="E584">
        <v>3.240276085002332</v>
      </c>
      <c r="F584">
        <f t="shared" si="29"/>
        <v>15</v>
      </c>
      <c r="G584" t="str">
        <f t="shared" si="30"/>
        <v xml:space="preserve"> 15 and above</v>
      </c>
      <c r="H584">
        <f t="shared" si="31"/>
        <v>3.240276085002332</v>
      </c>
    </row>
    <row r="585" spans="1:8" ht="40.5" x14ac:dyDescent="0.4">
      <c r="A585">
        <v>70</v>
      </c>
      <c r="B585">
        <v>2021</v>
      </c>
      <c r="C585" t="s">
        <v>94</v>
      </c>
      <c r="D585">
        <v>83.789395400269882</v>
      </c>
      <c r="E585">
        <v>3.1250628776474492</v>
      </c>
      <c r="F585">
        <f t="shared" si="29"/>
        <v>15</v>
      </c>
      <c r="G585" t="str">
        <f t="shared" si="30"/>
        <v xml:space="preserve"> 15 and above</v>
      </c>
      <c r="H585">
        <f t="shared" si="31"/>
        <v>3.1250628776474492</v>
      </c>
    </row>
    <row r="586" spans="1:8" ht="40.5" x14ac:dyDescent="0.4">
      <c r="A586">
        <v>70</v>
      </c>
      <c r="B586">
        <v>2022</v>
      </c>
      <c r="C586" t="s">
        <v>94</v>
      </c>
      <c r="D586">
        <v>71.659999815709881</v>
      </c>
      <c r="E586">
        <v>4.8057484821067655</v>
      </c>
      <c r="F586">
        <f t="shared" si="29"/>
        <v>15</v>
      </c>
      <c r="G586" t="str">
        <f t="shared" si="30"/>
        <v xml:space="preserve"> 15 and above</v>
      </c>
      <c r="H586">
        <f t="shared" si="31"/>
        <v>4.8057484821067655</v>
      </c>
    </row>
    <row r="587" spans="1:8" ht="40.5" x14ac:dyDescent="0.4">
      <c r="A587">
        <v>70</v>
      </c>
      <c r="B587">
        <v>2023</v>
      </c>
      <c r="C587" t="s">
        <v>94</v>
      </c>
      <c r="D587">
        <v>56.349719901510944</v>
      </c>
      <c r="E587">
        <v>4.2921761677031727</v>
      </c>
      <c r="F587">
        <f t="shared" si="29"/>
        <v>15</v>
      </c>
      <c r="G587" t="str">
        <f t="shared" si="30"/>
        <v xml:space="preserve"> 15 and above</v>
      </c>
      <c r="H587">
        <f t="shared" si="31"/>
        <v>4.2921761677031727</v>
      </c>
    </row>
    <row r="588" spans="1:8" x14ac:dyDescent="0.4">
      <c r="A588">
        <v>71</v>
      </c>
      <c r="B588">
        <v>2016</v>
      </c>
      <c r="C588" t="s">
        <v>95</v>
      </c>
      <c r="D588">
        <v>1.6120196059096488</v>
      </c>
      <c r="E588">
        <v>18.164365603590749</v>
      </c>
      <c r="F588">
        <f t="shared" si="29"/>
        <v>1</v>
      </c>
      <c r="G588">
        <f t="shared" si="30"/>
        <v>1</v>
      </c>
      <c r="H588">
        <f t="shared" si="31"/>
        <v>18.164365603590749</v>
      </c>
    </row>
    <row r="589" spans="1:8" x14ac:dyDescent="0.4">
      <c r="A589">
        <v>71</v>
      </c>
      <c r="B589">
        <v>2017</v>
      </c>
      <c r="C589" t="s">
        <v>95</v>
      </c>
      <c r="D589">
        <v>0.59333802330889562</v>
      </c>
      <c r="E589">
        <v>11.553532885132038</v>
      </c>
      <c r="F589">
        <f t="shared" si="29"/>
        <v>0</v>
      </c>
      <c r="G589">
        <f t="shared" si="30"/>
        <v>0</v>
      </c>
      <c r="H589">
        <f t="shared" si="31"/>
        <v>11.553532885132038</v>
      </c>
    </row>
    <row r="590" spans="1:8" x14ac:dyDescent="0.4">
      <c r="A590">
        <v>71</v>
      </c>
      <c r="B590">
        <v>2018</v>
      </c>
      <c r="C590" t="s">
        <v>95</v>
      </c>
      <c r="D590">
        <v>0.4836115945806963</v>
      </c>
      <c r="E590">
        <v>10.895294401747417</v>
      </c>
      <c r="F590">
        <f t="shared" si="29"/>
        <v>0</v>
      </c>
      <c r="G590">
        <f t="shared" si="30"/>
        <v>0</v>
      </c>
      <c r="H590">
        <f t="shared" si="31"/>
        <v>10.895294401747417</v>
      </c>
    </row>
    <row r="591" spans="1:8" x14ac:dyDescent="0.4">
      <c r="A591">
        <v>71</v>
      </c>
      <c r="B591">
        <v>2019</v>
      </c>
      <c r="C591" t="s">
        <v>95</v>
      </c>
      <c r="D591">
        <v>0.44730437171915616</v>
      </c>
      <c r="E591">
        <v>7.3274348971661594</v>
      </c>
      <c r="F591">
        <f t="shared" si="29"/>
        <v>0</v>
      </c>
      <c r="G591">
        <f t="shared" si="30"/>
        <v>0</v>
      </c>
      <c r="H591">
        <f t="shared" si="31"/>
        <v>7.3274348971661594</v>
      </c>
    </row>
    <row r="592" spans="1:8" x14ac:dyDescent="0.4">
      <c r="A592">
        <v>71</v>
      </c>
      <c r="B592">
        <v>2020</v>
      </c>
      <c r="C592" t="s">
        <v>95</v>
      </c>
      <c r="D592">
        <v>0.45725798706503656</v>
      </c>
      <c r="E592">
        <v>3.5978311832360665</v>
      </c>
      <c r="F592">
        <f t="shared" si="29"/>
        <v>0</v>
      </c>
      <c r="G592">
        <f t="shared" si="30"/>
        <v>0</v>
      </c>
      <c r="H592">
        <f t="shared" si="31"/>
        <v>3.5978311832360665</v>
      </c>
    </row>
    <row r="593" spans="1:8" x14ac:dyDescent="0.4">
      <c r="A593">
        <v>71</v>
      </c>
      <c r="B593">
        <v>2021</v>
      </c>
      <c r="C593" t="s">
        <v>95</v>
      </c>
      <c r="D593">
        <v>0.43438177795413607</v>
      </c>
      <c r="E593">
        <v>5.1054407477525512</v>
      </c>
      <c r="F593">
        <f t="shared" si="29"/>
        <v>0</v>
      </c>
      <c r="G593">
        <f t="shared" si="30"/>
        <v>0</v>
      </c>
      <c r="H593">
        <f t="shared" si="31"/>
        <v>5.1054407477525512</v>
      </c>
    </row>
    <row r="594" spans="1:8" x14ac:dyDescent="0.4">
      <c r="A594">
        <v>71</v>
      </c>
      <c r="B594">
        <v>2022</v>
      </c>
      <c r="C594" t="s">
        <v>95</v>
      </c>
      <c r="D594">
        <v>0.32393779577616111</v>
      </c>
      <c r="E594">
        <v>8.083443337095531</v>
      </c>
      <c r="F594">
        <f t="shared" si="29"/>
        <v>0</v>
      </c>
      <c r="G594">
        <f t="shared" si="30"/>
        <v>0</v>
      </c>
      <c r="H594">
        <f t="shared" si="31"/>
        <v>8.083443337095531</v>
      </c>
    </row>
    <row r="595" spans="1:8" x14ac:dyDescent="0.4">
      <c r="A595">
        <v>71</v>
      </c>
      <c r="B595">
        <v>2023</v>
      </c>
      <c r="C595" t="s">
        <v>95</v>
      </c>
      <c r="D595">
        <v>0.30998687455626561</v>
      </c>
      <c r="E595">
        <v>6.4107750303024718</v>
      </c>
      <c r="F595">
        <f t="shared" si="29"/>
        <v>0</v>
      </c>
      <c r="G595">
        <f t="shared" si="30"/>
        <v>0</v>
      </c>
      <c r="H595">
        <f t="shared" si="31"/>
        <v>6.4107750303024718</v>
      </c>
    </row>
    <row r="596" spans="1:8" ht="27" x14ac:dyDescent="0.4">
      <c r="A596">
        <v>72</v>
      </c>
      <c r="B596">
        <v>2016</v>
      </c>
      <c r="C596" t="s">
        <v>96</v>
      </c>
      <c r="D596">
        <v>130.6881895133186</v>
      </c>
      <c r="E596">
        <v>16.115743016178097</v>
      </c>
      <c r="F596">
        <f t="shared" si="29"/>
        <v>15</v>
      </c>
      <c r="G596" t="str">
        <f t="shared" si="30"/>
        <v xml:space="preserve"> 15 and above</v>
      </c>
      <c r="H596">
        <f t="shared" si="31"/>
        <v>16.115743016178097</v>
      </c>
    </row>
    <row r="597" spans="1:8" ht="27" x14ac:dyDescent="0.4">
      <c r="A597">
        <v>72</v>
      </c>
      <c r="B597">
        <v>2017</v>
      </c>
      <c r="C597" t="s">
        <v>96</v>
      </c>
      <c r="D597">
        <v>129.65402684602674</v>
      </c>
      <c r="E597">
        <v>17.789406353249735</v>
      </c>
      <c r="F597">
        <f t="shared" si="29"/>
        <v>15</v>
      </c>
      <c r="G597" t="str">
        <f t="shared" si="30"/>
        <v xml:space="preserve"> 15 and above</v>
      </c>
      <c r="H597">
        <f t="shared" si="31"/>
        <v>17.789406353249735</v>
      </c>
    </row>
    <row r="598" spans="1:8" ht="27" x14ac:dyDescent="0.4">
      <c r="A598">
        <v>72</v>
      </c>
      <c r="B598">
        <v>2018</v>
      </c>
      <c r="C598" t="s">
        <v>96</v>
      </c>
      <c r="D598">
        <v>146.77897734531277</v>
      </c>
      <c r="E598">
        <v>10.474530213411931</v>
      </c>
      <c r="F598">
        <f t="shared" si="29"/>
        <v>15</v>
      </c>
      <c r="G598" t="str">
        <f t="shared" si="30"/>
        <v xml:space="preserve"> 15 and above</v>
      </c>
      <c r="H598">
        <f t="shared" si="31"/>
        <v>10.474530213411931</v>
      </c>
    </row>
    <row r="599" spans="1:8" ht="27" x14ac:dyDescent="0.4">
      <c r="A599">
        <v>72</v>
      </c>
      <c r="B599">
        <v>2019</v>
      </c>
      <c r="C599" t="s">
        <v>96</v>
      </c>
      <c r="D599">
        <v>192.84671583214524</v>
      </c>
      <c r="E599">
        <v>6.8315931682282507</v>
      </c>
      <c r="F599">
        <f t="shared" si="29"/>
        <v>15</v>
      </c>
      <c r="G599" t="str">
        <f t="shared" si="30"/>
        <v xml:space="preserve"> 15 and above</v>
      </c>
      <c r="H599">
        <f t="shared" si="31"/>
        <v>6.8315931682282507</v>
      </c>
    </row>
    <row r="600" spans="1:8" ht="27" x14ac:dyDescent="0.4">
      <c r="A600">
        <v>72</v>
      </c>
      <c r="B600">
        <v>2020</v>
      </c>
      <c r="C600" t="s">
        <v>96</v>
      </c>
      <c r="D600">
        <v>265.33096332710966</v>
      </c>
      <c r="E600">
        <v>2.3698951496138445</v>
      </c>
      <c r="F600">
        <f t="shared" si="29"/>
        <v>15</v>
      </c>
      <c r="G600" t="str">
        <f t="shared" si="30"/>
        <v xml:space="preserve"> 15 and above</v>
      </c>
      <c r="H600">
        <f t="shared" si="31"/>
        <v>2.3698951496138445</v>
      </c>
    </row>
    <row r="601" spans="1:8" ht="27" x14ac:dyDescent="0.4">
      <c r="A601">
        <v>72</v>
      </c>
      <c r="B601">
        <v>2021</v>
      </c>
      <c r="C601" t="s">
        <v>96</v>
      </c>
      <c r="D601">
        <v>321.46571390854922</v>
      </c>
      <c r="E601">
        <v>4.2924892685009599</v>
      </c>
      <c r="F601">
        <f t="shared" si="29"/>
        <v>15</v>
      </c>
      <c r="G601" t="str">
        <f t="shared" si="30"/>
        <v xml:space="preserve"> 15 and above</v>
      </c>
      <c r="H601">
        <f t="shared" si="31"/>
        <v>4.2924892685009599</v>
      </c>
    </row>
    <row r="602" spans="1:8" ht="27" x14ac:dyDescent="0.4">
      <c r="A602">
        <v>72</v>
      </c>
      <c r="B602">
        <v>2022</v>
      </c>
      <c r="C602" t="s">
        <v>96</v>
      </c>
      <c r="D602">
        <v>307.32579302154039</v>
      </c>
      <c r="E602">
        <v>2.4803944162505305</v>
      </c>
      <c r="F602">
        <f t="shared" si="29"/>
        <v>15</v>
      </c>
      <c r="G602" t="str">
        <f t="shared" si="30"/>
        <v xml:space="preserve"> 15 and above</v>
      </c>
      <c r="H602">
        <f t="shared" si="31"/>
        <v>2.4803944162505305</v>
      </c>
    </row>
    <row r="603" spans="1:8" ht="27" x14ac:dyDescent="0.4">
      <c r="A603">
        <v>72</v>
      </c>
      <c r="B603">
        <v>2023</v>
      </c>
      <c r="C603" t="s">
        <v>96</v>
      </c>
      <c r="D603">
        <v>261.89648229528018</v>
      </c>
      <c r="E603">
        <v>0.80455356685941748</v>
      </c>
      <c r="F603">
        <f t="shared" si="29"/>
        <v>15</v>
      </c>
      <c r="G603" t="str">
        <f t="shared" si="30"/>
        <v xml:space="preserve"> 15 and above</v>
      </c>
      <c r="H603">
        <f t="shared" si="31"/>
        <v>0.80455356685941748</v>
      </c>
    </row>
    <row r="604" spans="1:8" x14ac:dyDescent="0.4">
      <c r="A604">
        <v>73</v>
      </c>
      <c r="B604">
        <v>2008</v>
      </c>
      <c r="C604" t="s">
        <v>97</v>
      </c>
      <c r="D604">
        <v>4.1677741031045823E-2</v>
      </c>
      <c r="E604">
        <v>1.3746344063106206</v>
      </c>
      <c r="F604">
        <f t="shared" si="29"/>
        <v>0</v>
      </c>
      <c r="G604">
        <f t="shared" si="30"/>
        <v>0</v>
      </c>
      <c r="H604">
        <f t="shared" si="31"/>
        <v>1.3746344063106206</v>
      </c>
    </row>
    <row r="605" spans="1:8" x14ac:dyDescent="0.4">
      <c r="A605">
        <v>73</v>
      </c>
      <c r="B605">
        <v>2009</v>
      </c>
      <c r="C605" t="s">
        <v>97</v>
      </c>
      <c r="D605">
        <v>3.8031625159784643E-2</v>
      </c>
      <c r="E605">
        <v>0.81543043506661905</v>
      </c>
      <c r="F605">
        <f t="shared" si="29"/>
        <v>0</v>
      </c>
      <c r="G605">
        <f t="shared" si="30"/>
        <v>0</v>
      </c>
      <c r="H605">
        <f t="shared" si="31"/>
        <v>0.81543043506661905</v>
      </c>
    </row>
    <row r="606" spans="1:8" x14ac:dyDescent="0.4">
      <c r="A606">
        <v>73</v>
      </c>
      <c r="B606">
        <v>2010</v>
      </c>
      <c r="C606" t="s">
        <v>97</v>
      </c>
      <c r="D606">
        <v>6.6631378727325732E-2</v>
      </c>
      <c r="E606">
        <v>1.0746430135618035</v>
      </c>
      <c r="F606">
        <f t="shared" si="29"/>
        <v>0</v>
      </c>
      <c r="G606">
        <f t="shared" si="30"/>
        <v>0</v>
      </c>
      <c r="H606">
        <f t="shared" si="31"/>
        <v>1.0746430135618035</v>
      </c>
    </row>
    <row r="607" spans="1:8" x14ac:dyDescent="0.4">
      <c r="A607">
        <v>73</v>
      </c>
      <c r="B607">
        <v>2011</v>
      </c>
      <c r="C607" t="s">
        <v>97</v>
      </c>
      <c r="D607">
        <v>8.2225260089157357E-2</v>
      </c>
      <c r="E607">
        <v>3.2455965652849623</v>
      </c>
      <c r="F607">
        <f t="shared" si="29"/>
        <v>0</v>
      </c>
      <c r="G607">
        <f t="shared" si="30"/>
        <v>0</v>
      </c>
      <c r="H607">
        <f t="shared" si="31"/>
        <v>3.2455965652849623</v>
      </c>
    </row>
    <row r="608" spans="1:8" x14ac:dyDescent="0.4">
      <c r="A608">
        <v>73</v>
      </c>
      <c r="B608">
        <v>2012</v>
      </c>
      <c r="C608" t="s">
        <v>97</v>
      </c>
      <c r="D608">
        <v>7.1623503772139288E-2</v>
      </c>
      <c r="E608">
        <v>5.9923552743596229</v>
      </c>
      <c r="F608">
        <f t="shared" si="29"/>
        <v>0</v>
      </c>
      <c r="G608">
        <f t="shared" si="30"/>
        <v>0</v>
      </c>
      <c r="H608">
        <f t="shared" si="31"/>
        <v>5.9923552743596229</v>
      </c>
    </row>
    <row r="609" spans="1:8" x14ac:dyDescent="0.4">
      <c r="A609">
        <v>73</v>
      </c>
      <c r="B609">
        <v>2013</v>
      </c>
      <c r="C609" t="s">
        <v>97</v>
      </c>
      <c r="D609">
        <v>6.8694281537345234E-2</v>
      </c>
      <c r="E609">
        <v>6.4789218001674236</v>
      </c>
      <c r="F609">
        <f t="shared" si="29"/>
        <v>0</v>
      </c>
      <c r="G609">
        <f t="shared" si="30"/>
        <v>0</v>
      </c>
      <c r="H609">
        <f t="shared" si="31"/>
        <v>6.4789218001674236</v>
      </c>
    </row>
    <row r="610" spans="1:8" x14ac:dyDescent="0.4">
      <c r="A610">
        <v>73</v>
      </c>
      <c r="B610">
        <v>2014</v>
      </c>
      <c r="C610" t="s">
        <v>97</v>
      </c>
      <c r="D610">
        <v>7.541494638776533E-2</v>
      </c>
      <c r="E610">
        <v>3.7566670673232867</v>
      </c>
      <c r="F610">
        <f t="shared" si="29"/>
        <v>0</v>
      </c>
      <c r="G610">
        <f t="shared" si="30"/>
        <v>0</v>
      </c>
      <c r="H610">
        <f t="shared" si="31"/>
        <v>3.7566670673232867</v>
      </c>
    </row>
    <row r="611" spans="1:8" x14ac:dyDescent="0.4">
      <c r="A611">
        <v>73</v>
      </c>
      <c r="B611">
        <v>2015</v>
      </c>
      <c r="C611" t="s">
        <v>97</v>
      </c>
      <c r="D611">
        <v>7.1677790177512968E-2</v>
      </c>
      <c r="E611">
        <v>3.9273326877397592</v>
      </c>
      <c r="F611">
        <f t="shared" si="29"/>
        <v>0</v>
      </c>
      <c r="G611">
        <f t="shared" si="30"/>
        <v>0</v>
      </c>
      <c r="H611">
        <f t="shared" si="31"/>
        <v>3.9273326877397592</v>
      </c>
    </row>
    <row r="612" spans="1:8" x14ac:dyDescent="0.4">
      <c r="A612">
        <v>73</v>
      </c>
      <c r="B612">
        <v>2016</v>
      </c>
      <c r="C612" t="s">
        <v>97</v>
      </c>
      <c r="D612">
        <v>8.6263913030416958E-2</v>
      </c>
      <c r="E612">
        <v>4.0798310915069038</v>
      </c>
      <c r="F612">
        <f t="shared" si="29"/>
        <v>0</v>
      </c>
      <c r="G612">
        <f t="shared" si="30"/>
        <v>0</v>
      </c>
      <c r="H612">
        <f t="shared" si="31"/>
        <v>4.0798310915069038</v>
      </c>
    </row>
    <row r="613" spans="1:8" x14ac:dyDescent="0.4">
      <c r="A613">
        <v>73</v>
      </c>
      <c r="B613">
        <v>2017</v>
      </c>
      <c r="C613" t="s">
        <v>97</v>
      </c>
      <c r="D613">
        <v>7.8895276829476557E-2</v>
      </c>
      <c r="E613">
        <v>3.3049266208902837</v>
      </c>
      <c r="F613">
        <f t="shared" si="29"/>
        <v>0</v>
      </c>
      <c r="G613">
        <f t="shared" si="30"/>
        <v>0</v>
      </c>
      <c r="H613">
        <f t="shared" si="31"/>
        <v>3.3049266208902837</v>
      </c>
    </row>
    <row r="614" spans="1:8" x14ac:dyDescent="0.4">
      <c r="A614">
        <v>73</v>
      </c>
      <c r="B614">
        <v>2018</v>
      </c>
      <c r="C614" t="s">
        <v>97</v>
      </c>
      <c r="D614">
        <v>7.6192060520326732E-2</v>
      </c>
      <c r="E614">
        <v>1.3071820289700988</v>
      </c>
      <c r="F614">
        <f t="shared" si="29"/>
        <v>0</v>
      </c>
      <c r="G614">
        <f t="shared" si="30"/>
        <v>0</v>
      </c>
      <c r="H614">
        <f t="shared" si="31"/>
        <v>1.3071820289700988</v>
      </c>
    </row>
    <row r="615" spans="1:8" x14ac:dyDescent="0.4">
      <c r="A615">
        <v>73</v>
      </c>
      <c r="B615">
        <v>2019</v>
      </c>
      <c r="C615" t="s">
        <v>97</v>
      </c>
      <c r="D615">
        <v>6.5845403657676674E-2</v>
      </c>
      <c r="E615">
        <v>1.1539432579192432</v>
      </c>
      <c r="F615">
        <f t="shared" si="29"/>
        <v>0</v>
      </c>
      <c r="G615">
        <f t="shared" si="30"/>
        <v>0</v>
      </c>
      <c r="H615">
        <f t="shared" si="31"/>
        <v>1.1539432579192432</v>
      </c>
    </row>
    <row r="616" spans="1:8" x14ac:dyDescent="0.4">
      <c r="A616">
        <v>73</v>
      </c>
      <c r="B616">
        <v>2020</v>
      </c>
      <c r="C616" t="s">
        <v>97</v>
      </c>
      <c r="D616">
        <v>8.0653298928267808E-2</v>
      </c>
      <c r="E616">
        <v>1.3141164870449769</v>
      </c>
      <c r="F616">
        <f t="shared" si="29"/>
        <v>0</v>
      </c>
      <c r="G616">
        <f t="shared" si="30"/>
        <v>0</v>
      </c>
      <c r="H616">
        <f t="shared" si="31"/>
        <v>1.3141164870449769</v>
      </c>
    </row>
    <row r="617" spans="1:8" x14ac:dyDescent="0.4">
      <c r="A617">
        <v>73</v>
      </c>
      <c r="B617">
        <v>2021</v>
      </c>
      <c r="C617" t="s">
        <v>97</v>
      </c>
      <c r="D617">
        <v>8.6203761808300791E-2</v>
      </c>
      <c r="E617">
        <v>2.9296781706230663</v>
      </c>
      <c r="F617">
        <f t="shared" si="29"/>
        <v>0</v>
      </c>
      <c r="G617">
        <f t="shared" si="30"/>
        <v>0</v>
      </c>
      <c r="H617">
        <f t="shared" si="31"/>
        <v>2.9296781706230663</v>
      </c>
    </row>
    <row r="618" spans="1:8" x14ac:dyDescent="0.4">
      <c r="A618">
        <v>73</v>
      </c>
      <c r="B618">
        <v>2022</v>
      </c>
      <c r="C618" t="s">
        <v>97</v>
      </c>
      <c r="D618">
        <v>7.0273778648895294E-2</v>
      </c>
      <c r="E618">
        <v>2.9742592191023736</v>
      </c>
      <c r="F618">
        <f t="shared" si="29"/>
        <v>0</v>
      </c>
      <c r="G618">
        <f t="shared" si="30"/>
        <v>0</v>
      </c>
      <c r="H618">
        <f t="shared" si="31"/>
        <v>2.9742592191023736</v>
      </c>
    </row>
    <row r="619" spans="1:8" x14ac:dyDescent="0.4">
      <c r="A619">
        <v>73</v>
      </c>
      <c r="B619">
        <v>2023</v>
      </c>
      <c r="C619" t="s">
        <v>97</v>
      </c>
      <c r="D619">
        <v>4.5782262459130509E-2</v>
      </c>
      <c r="E619">
        <v>2.2125896811037951</v>
      </c>
      <c r="F619">
        <f t="shared" si="29"/>
        <v>0</v>
      </c>
      <c r="G619">
        <f t="shared" si="30"/>
        <v>0</v>
      </c>
      <c r="H619">
        <f t="shared" si="31"/>
        <v>2.2125896811037951</v>
      </c>
    </row>
    <row r="620" spans="1:8" ht="67.5" x14ac:dyDescent="0.4">
      <c r="A620">
        <v>75</v>
      </c>
      <c r="B620">
        <v>2005</v>
      </c>
      <c r="C620" t="s">
        <v>99</v>
      </c>
      <c r="D620">
        <v>1.6750182060947458</v>
      </c>
      <c r="E620">
        <v>2.3863521944217618</v>
      </c>
      <c r="F620">
        <f t="shared" si="29"/>
        <v>1</v>
      </c>
      <c r="G620">
        <f t="shared" si="30"/>
        <v>1</v>
      </c>
      <c r="H620">
        <f t="shared" si="31"/>
        <v>2.3863521944217618</v>
      </c>
    </row>
    <row r="621" spans="1:8" ht="67.5" x14ac:dyDescent="0.4">
      <c r="A621">
        <v>75</v>
      </c>
      <c r="B621">
        <v>2022</v>
      </c>
      <c r="C621" t="s">
        <v>99</v>
      </c>
      <c r="D621">
        <v>3.3588854909091821</v>
      </c>
      <c r="E621">
        <v>3.3402564880808936</v>
      </c>
      <c r="F621">
        <f t="shared" si="29"/>
        <v>3</v>
      </c>
      <c r="G621">
        <f t="shared" si="30"/>
        <v>3</v>
      </c>
      <c r="H621">
        <f t="shared" si="31"/>
        <v>3.3402564880808936</v>
      </c>
    </row>
    <row r="622" spans="1:8" ht="67.5" x14ac:dyDescent="0.4">
      <c r="A622">
        <v>75</v>
      </c>
      <c r="B622">
        <v>2023</v>
      </c>
      <c r="C622" t="s">
        <v>99</v>
      </c>
      <c r="D622">
        <v>1.9331158462080107</v>
      </c>
      <c r="E622">
        <v>3.2019243077833668</v>
      </c>
      <c r="F622">
        <f t="shared" si="29"/>
        <v>1</v>
      </c>
      <c r="G622">
        <f t="shared" si="30"/>
        <v>1</v>
      </c>
      <c r="H622">
        <f t="shared" si="31"/>
        <v>3.2019243077833668</v>
      </c>
    </row>
    <row r="623" spans="1:8" x14ac:dyDescent="0.4">
      <c r="A623">
        <v>76</v>
      </c>
      <c r="B623">
        <v>2022</v>
      </c>
      <c r="C623" t="s">
        <v>100</v>
      </c>
      <c r="D623">
        <v>2.2379248271096612</v>
      </c>
      <c r="E623">
        <v>4.4622098176932994</v>
      </c>
      <c r="F623">
        <f t="shared" si="29"/>
        <v>2</v>
      </c>
      <c r="G623">
        <f t="shared" si="30"/>
        <v>2</v>
      </c>
      <c r="H623">
        <f t="shared" si="31"/>
        <v>4.4622098176932994</v>
      </c>
    </row>
    <row r="624" spans="1:8" x14ac:dyDescent="0.4">
      <c r="A624">
        <v>76</v>
      </c>
      <c r="B624">
        <v>2023</v>
      </c>
      <c r="C624" t="s">
        <v>100</v>
      </c>
      <c r="D624">
        <v>1.2690504751093461</v>
      </c>
      <c r="E624">
        <v>3.8770701892744479</v>
      </c>
      <c r="F624">
        <f t="shared" si="29"/>
        <v>1</v>
      </c>
      <c r="G624">
        <f t="shared" si="30"/>
        <v>1</v>
      </c>
      <c r="H624">
        <f t="shared" si="31"/>
        <v>3.8770701892744479</v>
      </c>
    </row>
    <row r="625" spans="1:8" ht="27" x14ac:dyDescent="0.4">
      <c r="A625">
        <v>78</v>
      </c>
      <c r="B625">
        <v>2008</v>
      </c>
      <c r="C625" t="s">
        <v>102</v>
      </c>
      <c r="D625">
        <v>60.128671860131561</v>
      </c>
      <c r="E625">
        <v>4.6018701316171953</v>
      </c>
      <c r="F625">
        <f t="shared" si="29"/>
        <v>15</v>
      </c>
      <c r="G625" t="str">
        <f t="shared" si="30"/>
        <v xml:space="preserve"> 15 and above</v>
      </c>
      <c r="H625">
        <f t="shared" si="31"/>
        <v>4.6018701316171953</v>
      </c>
    </row>
    <row r="626" spans="1:8" ht="27" x14ac:dyDescent="0.4">
      <c r="A626">
        <v>78</v>
      </c>
      <c r="B626">
        <v>2009</v>
      </c>
      <c r="C626" t="s">
        <v>102</v>
      </c>
      <c r="D626">
        <v>46.761344717966502</v>
      </c>
      <c r="E626">
        <v>3.4170217359362267</v>
      </c>
      <c r="F626">
        <f t="shared" si="29"/>
        <v>15</v>
      </c>
      <c r="G626" t="str">
        <f t="shared" si="30"/>
        <v xml:space="preserve"> 15 and above</v>
      </c>
      <c r="H626">
        <f t="shared" si="31"/>
        <v>3.4170217359362267</v>
      </c>
    </row>
    <row r="627" spans="1:8" ht="27" x14ac:dyDescent="0.4">
      <c r="A627">
        <v>78</v>
      </c>
      <c r="B627">
        <v>2010</v>
      </c>
      <c r="C627" t="s">
        <v>102</v>
      </c>
      <c r="D627">
        <v>43.531626942473991</v>
      </c>
      <c r="E627">
        <v>6.5559946211698676</v>
      </c>
      <c r="F627">
        <f t="shared" si="29"/>
        <v>15</v>
      </c>
      <c r="G627" t="str">
        <f t="shared" si="30"/>
        <v xml:space="preserve"> 15 and above</v>
      </c>
      <c r="H627">
        <f t="shared" si="31"/>
        <v>6.5559946211698676</v>
      </c>
    </row>
    <row r="628" spans="1:8" ht="27" x14ac:dyDescent="0.4">
      <c r="A628">
        <v>78</v>
      </c>
      <c r="B628">
        <v>2011</v>
      </c>
      <c r="C628" t="s">
        <v>102</v>
      </c>
      <c r="D628">
        <v>46.82915761048357</v>
      </c>
      <c r="E628">
        <v>5.4372280967134872</v>
      </c>
      <c r="F628">
        <f t="shared" si="29"/>
        <v>15</v>
      </c>
      <c r="G628" t="str">
        <f t="shared" si="30"/>
        <v xml:space="preserve"> 15 and above</v>
      </c>
      <c r="H628">
        <f t="shared" si="31"/>
        <v>5.4372280967134872</v>
      </c>
    </row>
    <row r="629" spans="1:8" ht="27" x14ac:dyDescent="0.4">
      <c r="A629">
        <v>78</v>
      </c>
      <c r="B629">
        <v>2012</v>
      </c>
      <c r="C629" t="s">
        <v>102</v>
      </c>
      <c r="D629">
        <v>50.929625531279129</v>
      </c>
      <c r="E629">
        <v>5.7340233538221606</v>
      </c>
      <c r="F629">
        <f t="shared" si="29"/>
        <v>15</v>
      </c>
      <c r="G629" t="str">
        <f t="shared" si="30"/>
        <v xml:space="preserve"> 15 and above</v>
      </c>
      <c r="H629">
        <f t="shared" si="31"/>
        <v>5.7340233538221606</v>
      </c>
    </row>
    <row r="630" spans="1:8" ht="27" x14ac:dyDescent="0.4">
      <c r="A630">
        <v>78</v>
      </c>
      <c r="B630">
        <v>2013</v>
      </c>
      <c r="C630" t="s">
        <v>102</v>
      </c>
      <c r="D630">
        <v>52.143867872297072</v>
      </c>
      <c r="E630">
        <v>5.0294362851734542</v>
      </c>
      <c r="F630">
        <f t="shared" si="29"/>
        <v>15</v>
      </c>
      <c r="G630" t="str">
        <f t="shared" si="30"/>
        <v xml:space="preserve"> 15 and above</v>
      </c>
      <c r="H630">
        <f t="shared" si="31"/>
        <v>5.0294362851734542</v>
      </c>
    </row>
    <row r="631" spans="1:8" ht="27" x14ac:dyDescent="0.4">
      <c r="A631">
        <v>78</v>
      </c>
      <c r="B631">
        <v>2014</v>
      </c>
      <c r="C631" t="s">
        <v>102</v>
      </c>
      <c r="D631">
        <v>50.663164327475506</v>
      </c>
      <c r="E631">
        <v>4.9874638587708153</v>
      </c>
      <c r="F631">
        <f t="shared" si="29"/>
        <v>15</v>
      </c>
      <c r="G631" t="str">
        <f t="shared" si="30"/>
        <v xml:space="preserve"> 15 and above</v>
      </c>
      <c r="H631">
        <f t="shared" si="31"/>
        <v>4.9874638587708153</v>
      </c>
    </row>
    <row r="632" spans="1:8" ht="27" x14ac:dyDescent="0.4">
      <c r="A632">
        <v>78</v>
      </c>
      <c r="B632">
        <v>2015</v>
      </c>
      <c r="C632" t="s">
        <v>102</v>
      </c>
      <c r="D632">
        <v>50.586911710600234</v>
      </c>
      <c r="E632">
        <v>5.0293414307974356</v>
      </c>
      <c r="F632">
        <f t="shared" si="29"/>
        <v>15</v>
      </c>
      <c r="G632" t="str">
        <f t="shared" si="30"/>
        <v xml:space="preserve"> 15 and above</v>
      </c>
      <c r="H632">
        <f t="shared" si="31"/>
        <v>5.0293414307974356</v>
      </c>
    </row>
    <row r="633" spans="1:8" ht="27" x14ac:dyDescent="0.4">
      <c r="A633">
        <v>78</v>
      </c>
      <c r="B633">
        <v>2016</v>
      </c>
      <c r="C633" t="s">
        <v>102</v>
      </c>
      <c r="D633">
        <v>55.542784190788758</v>
      </c>
      <c r="E633">
        <v>2.7595087341297879</v>
      </c>
      <c r="F633">
        <f t="shared" si="29"/>
        <v>15</v>
      </c>
      <c r="G633" t="str">
        <f t="shared" si="30"/>
        <v xml:space="preserve"> 15 and above</v>
      </c>
      <c r="H633">
        <f t="shared" si="31"/>
        <v>2.7595087341297879</v>
      </c>
    </row>
    <row r="634" spans="1:8" ht="27" x14ac:dyDescent="0.4">
      <c r="A634">
        <v>78</v>
      </c>
      <c r="B634">
        <v>2017</v>
      </c>
      <c r="C634" t="s">
        <v>102</v>
      </c>
      <c r="D634">
        <v>50.017661508021575</v>
      </c>
      <c r="E634">
        <v>3.2862997985777258</v>
      </c>
      <c r="F634">
        <f t="shared" si="29"/>
        <v>15</v>
      </c>
      <c r="G634" t="str">
        <f t="shared" si="30"/>
        <v xml:space="preserve"> 15 and above</v>
      </c>
      <c r="H634">
        <f t="shared" si="31"/>
        <v>3.2862997985777258</v>
      </c>
    </row>
    <row r="635" spans="1:8" ht="27" x14ac:dyDescent="0.4">
      <c r="A635">
        <v>78</v>
      </c>
      <c r="B635">
        <v>2018</v>
      </c>
      <c r="C635" t="s">
        <v>102</v>
      </c>
      <c r="D635">
        <v>47.807425925872465</v>
      </c>
      <c r="E635">
        <v>2.7350310201077672</v>
      </c>
      <c r="F635">
        <f t="shared" si="29"/>
        <v>15</v>
      </c>
      <c r="G635" t="str">
        <f t="shared" si="30"/>
        <v xml:space="preserve"> 15 and above</v>
      </c>
      <c r="H635">
        <f t="shared" si="31"/>
        <v>2.7350310201077672</v>
      </c>
    </row>
    <row r="636" spans="1:8" ht="27" x14ac:dyDescent="0.4">
      <c r="A636">
        <v>78</v>
      </c>
      <c r="B636">
        <v>2019</v>
      </c>
      <c r="C636" t="s">
        <v>102</v>
      </c>
      <c r="D636">
        <v>47.857500555798808</v>
      </c>
      <c r="E636">
        <v>2.5023499059888299</v>
      </c>
      <c r="F636">
        <f t="shared" si="29"/>
        <v>15</v>
      </c>
      <c r="G636" t="str">
        <f t="shared" si="30"/>
        <v xml:space="preserve"> 15 and above</v>
      </c>
      <c r="H636">
        <f t="shared" si="31"/>
        <v>2.5023499059888299</v>
      </c>
    </row>
    <row r="637" spans="1:8" ht="27" x14ac:dyDescent="0.4">
      <c r="A637">
        <v>78</v>
      </c>
      <c r="B637">
        <v>2020</v>
      </c>
      <c r="C637" t="s">
        <v>102</v>
      </c>
      <c r="D637">
        <v>49.138915595090928</v>
      </c>
      <c r="E637">
        <v>1.2034452562425857</v>
      </c>
      <c r="F637">
        <f t="shared" si="29"/>
        <v>15</v>
      </c>
      <c r="G637" t="str">
        <f t="shared" si="30"/>
        <v xml:space="preserve"> 15 and above</v>
      </c>
      <c r="H637">
        <f t="shared" si="31"/>
        <v>1.2034452562425857</v>
      </c>
    </row>
    <row r="638" spans="1:8" ht="27" x14ac:dyDescent="0.4">
      <c r="A638">
        <v>78</v>
      </c>
      <c r="B638">
        <v>2021</v>
      </c>
      <c r="C638" t="s">
        <v>102</v>
      </c>
      <c r="D638">
        <v>46.310127957736547</v>
      </c>
      <c r="E638">
        <v>1.900509869966363</v>
      </c>
      <c r="F638">
        <f t="shared" si="29"/>
        <v>15</v>
      </c>
      <c r="G638" t="str">
        <f t="shared" si="30"/>
        <v xml:space="preserve"> 15 and above</v>
      </c>
      <c r="H638">
        <f t="shared" si="31"/>
        <v>1.900509869966363</v>
      </c>
    </row>
    <row r="639" spans="1:8" ht="27" x14ac:dyDescent="0.4">
      <c r="A639">
        <v>78</v>
      </c>
      <c r="B639">
        <v>2022</v>
      </c>
      <c r="C639" t="s">
        <v>102</v>
      </c>
      <c r="D639">
        <v>52.689911729637132</v>
      </c>
      <c r="E639">
        <v>2.6534308744896453</v>
      </c>
      <c r="F639">
        <f t="shared" si="29"/>
        <v>15</v>
      </c>
      <c r="G639" t="str">
        <f t="shared" si="30"/>
        <v xml:space="preserve"> 15 and above</v>
      </c>
      <c r="H639">
        <f t="shared" si="31"/>
        <v>2.6534308744896453</v>
      </c>
    </row>
    <row r="640" spans="1:8" ht="27" x14ac:dyDescent="0.4">
      <c r="A640">
        <v>78</v>
      </c>
      <c r="B640">
        <v>2023</v>
      </c>
      <c r="C640" t="s">
        <v>102</v>
      </c>
      <c r="D640">
        <v>46.416697806821695</v>
      </c>
      <c r="E640">
        <v>4.0022938129747851</v>
      </c>
      <c r="F640">
        <f t="shared" ref="F640:F703" si="32">VLOOKUP(D640,$O$2:$O$17,1,TRUE)</f>
        <v>15</v>
      </c>
      <c r="G640" t="str">
        <f t="shared" ref="G640:G703" si="33">VLOOKUP(F640,$O$2:$P$17,2,FALSE)</f>
        <v xml:space="preserve"> 15 and above</v>
      </c>
      <c r="H640">
        <f t="shared" si="31"/>
        <v>4.0022938129747851</v>
      </c>
    </row>
    <row r="641" spans="1:8" ht="40.5" x14ac:dyDescent="0.4">
      <c r="A641">
        <v>79</v>
      </c>
      <c r="B641">
        <v>2008</v>
      </c>
      <c r="C641" t="s">
        <v>103</v>
      </c>
      <c r="D641">
        <v>5.0882259168610281E-3</v>
      </c>
      <c r="E641">
        <v>20.10897229027989</v>
      </c>
      <c r="F641">
        <f t="shared" si="32"/>
        <v>0</v>
      </c>
      <c r="G641">
        <f t="shared" si="33"/>
        <v>0</v>
      </c>
      <c r="H641">
        <f t="shared" si="31"/>
        <v>20.10897229027989</v>
      </c>
    </row>
    <row r="642" spans="1:8" ht="40.5" x14ac:dyDescent="0.4">
      <c r="A642">
        <v>79</v>
      </c>
      <c r="B642">
        <v>2009</v>
      </c>
      <c r="C642" t="s">
        <v>103</v>
      </c>
      <c r="D642">
        <v>5.8743747101386856E-3</v>
      </c>
      <c r="E642">
        <v>11.188814262267613</v>
      </c>
      <c r="F642">
        <f t="shared" si="32"/>
        <v>0</v>
      </c>
      <c r="G642">
        <f t="shared" si="33"/>
        <v>0</v>
      </c>
      <c r="H642">
        <f t="shared" si="31"/>
        <v>11.188814262267613</v>
      </c>
    </row>
    <row r="643" spans="1:8" ht="40.5" x14ac:dyDescent="0.4">
      <c r="A643">
        <v>79</v>
      </c>
      <c r="B643">
        <v>2010</v>
      </c>
      <c r="C643" t="s">
        <v>103</v>
      </c>
      <c r="D643">
        <v>5.5346581058815314E-3</v>
      </c>
      <c r="E643">
        <v>18.180668640567475</v>
      </c>
      <c r="F643">
        <f t="shared" si="32"/>
        <v>0</v>
      </c>
      <c r="G643">
        <f t="shared" si="33"/>
        <v>0</v>
      </c>
      <c r="H643">
        <f t="shared" ref="H643:H706" si="34">E643</f>
        <v>18.180668640567475</v>
      </c>
    </row>
    <row r="644" spans="1:8" ht="40.5" x14ac:dyDescent="0.4">
      <c r="A644">
        <v>79</v>
      </c>
      <c r="B644">
        <v>2011</v>
      </c>
      <c r="C644" t="s">
        <v>103</v>
      </c>
      <c r="D644">
        <v>4.9483733031789809E-3</v>
      </c>
      <c r="E644">
        <v>18.03614426136744</v>
      </c>
      <c r="F644">
        <f t="shared" si="32"/>
        <v>0</v>
      </c>
      <c r="G644">
        <f t="shared" si="33"/>
        <v>0</v>
      </c>
      <c r="H644">
        <f t="shared" si="34"/>
        <v>18.03614426136744</v>
      </c>
    </row>
    <row r="645" spans="1:8" ht="40.5" x14ac:dyDescent="0.4">
      <c r="A645">
        <v>79</v>
      </c>
      <c r="B645">
        <v>2012</v>
      </c>
      <c r="C645" t="s">
        <v>103</v>
      </c>
      <c r="D645">
        <v>4.4218803927480298E-3</v>
      </c>
      <c r="E645">
        <v>11.976047892976892</v>
      </c>
      <c r="F645">
        <f t="shared" si="32"/>
        <v>0</v>
      </c>
      <c r="G645">
        <f t="shared" si="33"/>
        <v>0</v>
      </c>
      <c r="H645">
        <f t="shared" si="34"/>
        <v>11.976047892976892</v>
      </c>
    </row>
    <row r="646" spans="1:8" ht="40.5" x14ac:dyDescent="0.4">
      <c r="A646">
        <v>79</v>
      </c>
      <c r="B646">
        <v>2013</v>
      </c>
      <c r="C646" t="s">
        <v>103</v>
      </c>
      <c r="D646">
        <v>4.2238124263976875E-3</v>
      </c>
      <c r="E646">
        <v>14.133730600294596</v>
      </c>
      <c r="F646">
        <f t="shared" si="32"/>
        <v>0</v>
      </c>
      <c r="G646">
        <f t="shared" si="33"/>
        <v>0</v>
      </c>
      <c r="H646">
        <f t="shared" si="34"/>
        <v>14.133730600294596</v>
      </c>
    </row>
    <row r="647" spans="1:8" ht="40.5" x14ac:dyDescent="0.4">
      <c r="A647">
        <v>79</v>
      </c>
      <c r="B647">
        <v>2014</v>
      </c>
      <c r="C647" t="s">
        <v>103</v>
      </c>
      <c r="D647">
        <v>3.7289650947832189E-3</v>
      </c>
      <c r="E647">
        <v>9.7997821742117406</v>
      </c>
      <c r="F647">
        <f t="shared" si="32"/>
        <v>0</v>
      </c>
      <c r="G647">
        <f t="shared" si="33"/>
        <v>0</v>
      </c>
      <c r="H647">
        <f t="shared" si="34"/>
        <v>9.7997821742117406</v>
      </c>
    </row>
    <row r="648" spans="1:8" ht="40.5" x14ac:dyDescent="0.4">
      <c r="A648">
        <v>79</v>
      </c>
      <c r="B648">
        <v>2015</v>
      </c>
      <c r="C648" t="s">
        <v>103</v>
      </c>
      <c r="D648">
        <v>3.5868537261416196E-3</v>
      </c>
      <c r="E648">
        <v>6.1835703387112178</v>
      </c>
      <c r="F648">
        <f t="shared" si="32"/>
        <v>0</v>
      </c>
      <c r="G648">
        <f t="shared" si="33"/>
        <v>0</v>
      </c>
      <c r="H648">
        <f t="shared" si="34"/>
        <v>6.1835703387112178</v>
      </c>
    </row>
    <row r="649" spans="1:8" ht="40.5" x14ac:dyDescent="0.4">
      <c r="A649">
        <v>79</v>
      </c>
      <c r="B649">
        <v>2016</v>
      </c>
      <c r="C649" t="s">
        <v>103</v>
      </c>
      <c r="D649">
        <v>3.7012695188653037E-3</v>
      </c>
      <c r="E649">
        <v>5.4537818701819489</v>
      </c>
      <c r="F649">
        <f t="shared" si="32"/>
        <v>0</v>
      </c>
      <c r="G649">
        <f t="shared" si="33"/>
        <v>0</v>
      </c>
      <c r="H649">
        <f t="shared" si="34"/>
        <v>5.4537818701819489</v>
      </c>
    </row>
    <row r="650" spans="1:8" ht="40.5" x14ac:dyDescent="0.4">
      <c r="A650">
        <v>79</v>
      </c>
      <c r="B650">
        <v>2017</v>
      </c>
      <c r="C650" t="s">
        <v>103</v>
      </c>
      <c r="D650">
        <v>3.7595577057225752E-3</v>
      </c>
      <c r="E650">
        <v>5.0755621911299595</v>
      </c>
      <c r="F650">
        <f t="shared" si="32"/>
        <v>0</v>
      </c>
      <c r="G650">
        <f t="shared" si="33"/>
        <v>0</v>
      </c>
      <c r="H650">
        <f t="shared" si="34"/>
        <v>5.0755621911299595</v>
      </c>
    </row>
    <row r="651" spans="1:8" ht="40.5" x14ac:dyDescent="0.4">
      <c r="A651">
        <v>79</v>
      </c>
      <c r="B651">
        <v>2018</v>
      </c>
      <c r="C651" t="s">
        <v>103</v>
      </c>
      <c r="D651">
        <v>3.7169657371527551E-3</v>
      </c>
      <c r="E651">
        <v>6.2337742779267646</v>
      </c>
      <c r="F651">
        <f t="shared" si="32"/>
        <v>0</v>
      </c>
      <c r="G651">
        <f t="shared" si="33"/>
        <v>0</v>
      </c>
      <c r="H651">
        <f t="shared" si="34"/>
        <v>6.2337742779267646</v>
      </c>
    </row>
    <row r="652" spans="1:8" ht="40.5" x14ac:dyDescent="0.4">
      <c r="A652">
        <v>79</v>
      </c>
      <c r="B652">
        <v>2019</v>
      </c>
      <c r="C652" t="s">
        <v>103</v>
      </c>
      <c r="D652">
        <v>3.5013462157532788E-3</v>
      </c>
      <c r="E652">
        <v>5.7293400493686626</v>
      </c>
      <c r="F652">
        <f t="shared" si="32"/>
        <v>0</v>
      </c>
      <c r="G652">
        <f t="shared" si="33"/>
        <v>0</v>
      </c>
      <c r="H652">
        <f t="shared" si="34"/>
        <v>5.7293400493686626</v>
      </c>
    </row>
    <row r="653" spans="1:8" ht="40.5" x14ac:dyDescent="0.4">
      <c r="A653">
        <v>79</v>
      </c>
      <c r="B653">
        <v>2020</v>
      </c>
      <c r="C653" t="s">
        <v>103</v>
      </c>
      <c r="D653">
        <v>3.8910246864242511E-3</v>
      </c>
      <c r="E653">
        <v>3.5875542482136558</v>
      </c>
      <c r="F653">
        <f t="shared" si="32"/>
        <v>0</v>
      </c>
      <c r="G653">
        <f t="shared" si="33"/>
        <v>0</v>
      </c>
      <c r="H653">
        <f t="shared" si="34"/>
        <v>3.5875542482136558</v>
      </c>
    </row>
    <row r="654" spans="1:8" ht="40.5" x14ac:dyDescent="0.4">
      <c r="A654">
        <v>79</v>
      </c>
      <c r="B654">
        <v>2021</v>
      </c>
      <c r="C654" t="s">
        <v>103</v>
      </c>
      <c r="D654">
        <v>4.2908889714535561E-3</v>
      </c>
      <c r="E654">
        <v>12.949838643230295</v>
      </c>
      <c r="F654">
        <f t="shared" si="32"/>
        <v>0</v>
      </c>
      <c r="G654">
        <f t="shared" si="33"/>
        <v>0</v>
      </c>
      <c r="H654">
        <f t="shared" si="34"/>
        <v>12.949838643230295</v>
      </c>
    </row>
    <row r="655" spans="1:8" ht="40.5" x14ac:dyDescent="0.4">
      <c r="A655">
        <v>79</v>
      </c>
      <c r="B655">
        <v>2022</v>
      </c>
      <c r="C655" t="s">
        <v>103</v>
      </c>
      <c r="D655">
        <v>3.4952740294521946E-3</v>
      </c>
      <c r="E655">
        <v>32.513894594079616</v>
      </c>
      <c r="F655">
        <f t="shared" si="32"/>
        <v>0</v>
      </c>
      <c r="G655">
        <f t="shared" si="33"/>
        <v>0</v>
      </c>
      <c r="H655">
        <f t="shared" si="34"/>
        <v>32.513894594079616</v>
      </c>
    </row>
    <row r="656" spans="1:8" ht="40.5" x14ac:dyDescent="0.4">
      <c r="A656">
        <v>79</v>
      </c>
      <c r="B656">
        <v>2023</v>
      </c>
      <c r="C656" t="s">
        <v>103</v>
      </c>
      <c r="D656">
        <v>3.5663617586818722E-3</v>
      </c>
      <c r="E656">
        <v>5.9232786797458097</v>
      </c>
      <c r="F656">
        <f t="shared" si="32"/>
        <v>0</v>
      </c>
      <c r="G656">
        <f t="shared" si="33"/>
        <v>0</v>
      </c>
      <c r="H656">
        <f t="shared" si="34"/>
        <v>5.9232786797458097</v>
      </c>
    </row>
    <row r="657" spans="1:8" x14ac:dyDescent="0.4">
      <c r="A657">
        <v>81</v>
      </c>
      <c r="B657">
        <v>2010</v>
      </c>
      <c r="C657" t="s">
        <v>105</v>
      </c>
      <c r="D657">
        <v>0.71861679519940325</v>
      </c>
      <c r="E657">
        <v>0.90640888728928426</v>
      </c>
      <c r="F657">
        <f t="shared" si="32"/>
        <v>0</v>
      </c>
      <c r="G657">
        <f t="shared" si="33"/>
        <v>0</v>
      </c>
      <c r="H657">
        <f t="shared" si="34"/>
        <v>0.90640888728928426</v>
      </c>
    </row>
    <row r="658" spans="1:8" x14ac:dyDescent="0.4">
      <c r="A658">
        <v>81</v>
      </c>
      <c r="B658">
        <v>2011</v>
      </c>
      <c r="C658" t="s">
        <v>105</v>
      </c>
      <c r="D658">
        <v>0.75559079125040829</v>
      </c>
      <c r="E658">
        <v>0.87681577361637575</v>
      </c>
      <c r="F658">
        <f t="shared" si="32"/>
        <v>0</v>
      </c>
      <c r="G658">
        <f t="shared" si="33"/>
        <v>0</v>
      </c>
      <c r="H658">
        <f t="shared" si="34"/>
        <v>0.87681577361637575</v>
      </c>
    </row>
    <row r="659" spans="1:8" x14ac:dyDescent="0.4">
      <c r="A659">
        <v>81</v>
      </c>
      <c r="B659">
        <v>2012</v>
      </c>
      <c r="C659" t="s">
        <v>105</v>
      </c>
      <c r="D659">
        <v>0.86776372487361897</v>
      </c>
      <c r="E659">
        <v>0.7708133740180908</v>
      </c>
      <c r="F659">
        <f t="shared" si="32"/>
        <v>0</v>
      </c>
      <c r="G659">
        <f t="shared" si="33"/>
        <v>0</v>
      </c>
      <c r="H659">
        <f t="shared" si="34"/>
        <v>0.7708133740180908</v>
      </c>
    </row>
    <row r="660" spans="1:8" x14ac:dyDescent="0.4">
      <c r="A660">
        <v>81</v>
      </c>
      <c r="B660">
        <v>2013</v>
      </c>
      <c r="C660" t="s">
        <v>105</v>
      </c>
      <c r="D660">
        <v>0.95932579949217456</v>
      </c>
      <c r="E660">
        <v>0.75313814410066726</v>
      </c>
      <c r="F660">
        <f t="shared" si="32"/>
        <v>0</v>
      </c>
      <c r="G660">
        <f t="shared" si="33"/>
        <v>0</v>
      </c>
      <c r="H660">
        <f t="shared" si="34"/>
        <v>0.75313814410066726</v>
      </c>
    </row>
    <row r="661" spans="1:8" x14ac:dyDescent="0.4">
      <c r="A661">
        <v>81</v>
      </c>
      <c r="B661">
        <v>2014</v>
      </c>
      <c r="C661" t="s">
        <v>105</v>
      </c>
      <c r="D661">
        <v>0.92841508839473297</v>
      </c>
      <c r="E661">
        <v>0.69235288887597313</v>
      </c>
      <c r="F661">
        <f t="shared" si="32"/>
        <v>0</v>
      </c>
      <c r="G661">
        <f t="shared" si="33"/>
        <v>0</v>
      </c>
      <c r="H661">
        <f t="shared" si="34"/>
        <v>0.69235288887597313</v>
      </c>
    </row>
    <row r="662" spans="1:8" x14ac:dyDescent="0.4">
      <c r="A662">
        <v>81</v>
      </c>
      <c r="B662">
        <v>2015</v>
      </c>
      <c r="C662" t="s">
        <v>105</v>
      </c>
      <c r="D662">
        <v>0.99903903635258207</v>
      </c>
      <c r="E662">
        <v>0.93908025317730937</v>
      </c>
      <c r="F662">
        <f t="shared" si="32"/>
        <v>0</v>
      </c>
      <c r="G662">
        <f t="shared" si="33"/>
        <v>0</v>
      </c>
      <c r="H662">
        <f t="shared" si="34"/>
        <v>0.93908025317730937</v>
      </c>
    </row>
    <row r="663" spans="1:8" x14ac:dyDescent="0.4">
      <c r="A663">
        <v>81</v>
      </c>
      <c r="B663">
        <v>2016</v>
      </c>
      <c r="C663" t="s">
        <v>105</v>
      </c>
      <c r="D663">
        <v>0.89526887215592965</v>
      </c>
      <c r="E663">
        <v>0.70226102789723033</v>
      </c>
      <c r="F663">
        <f t="shared" si="32"/>
        <v>0</v>
      </c>
      <c r="G663">
        <f t="shared" si="33"/>
        <v>0</v>
      </c>
      <c r="H663">
        <f t="shared" si="34"/>
        <v>0.70226102789723033</v>
      </c>
    </row>
    <row r="664" spans="1:8" x14ac:dyDescent="0.4">
      <c r="A664">
        <v>81</v>
      </c>
      <c r="B664">
        <v>2017</v>
      </c>
      <c r="C664" t="s">
        <v>105</v>
      </c>
      <c r="D664">
        <v>0.80808149729572287</v>
      </c>
      <c r="E664">
        <v>0.61051509662915782</v>
      </c>
      <c r="F664">
        <f t="shared" si="32"/>
        <v>0</v>
      </c>
      <c r="G664">
        <f t="shared" si="33"/>
        <v>0</v>
      </c>
      <c r="H664">
        <f t="shared" si="34"/>
        <v>0.61051509662915782</v>
      </c>
    </row>
    <row r="665" spans="1:8" x14ac:dyDescent="0.4">
      <c r="A665">
        <v>81</v>
      </c>
      <c r="B665">
        <v>2018</v>
      </c>
      <c r="C665" t="s">
        <v>105</v>
      </c>
      <c r="D665">
        <v>0.68548292871291006</v>
      </c>
      <c r="E665">
        <v>0.57434885566540761</v>
      </c>
      <c r="F665">
        <f t="shared" si="32"/>
        <v>0</v>
      </c>
      <c r="G665">
        <f t="shared" si="33"/>
        <v>0</v>
      </c>
      <c r="H665">
        <f t="shared" si="34"/>
        <v>0.57434885566540761</v>
      </c>
    </row>
    <row r="666" spans="1:8" x14ac:dyDescent="0.4">
      <c r="A666">
        <v>81</v>
      </c>
      <c r="B666">
        <v>2019</v>
      </c>
      <c r="C666" t="s">
        <v>105</v>
      </c>
      <c r="D666">
        <v>0.58704354958903449</v>
      </c>
      <c r="E666">
        <v>0.57908743998111734</v>
      </c>
      <c r="F666">
        <f t="shared" si="32"/>
        <v>0</v>
      </c>
      <c r="G666">
        <f t="shared" si="33"/>
        <v>0</v>
      </c>
      <c r="H666">
        <f t="shared" si="34"/>
        <v>0.57908743998111734</v>
      </c>
    </row>
    <row r="667" spans="1:8" x14ac:dyDescent="0.4">
      <c r="A667">
        <v>81</v>
      </c>
      <c r="B667">
        <v>2020</v>
      </c>
      <c r="C667" t="s">
        <v>105</v>
      </c>
      <c r="D667">
        <v>0.75895538265527973</v>
      </c>
      <c r="E667">
        <v>0.18320339769762231</v>
      </c>
      <c r="F667">
        <f t="shared" si="32"/>
        <v>0</v>
      </c>
      <c r="G667">
        <f t="shared" si="33"/>
        <v>0</v>
      </c>
      <c r="H667">
        <f t="shared" si="34"/>
        <v>0.18320339769762231</v>
      </c>
    </row>
    <row r="668" spans="1:8" x14ac:dyDescent="0.4">
      <c r="A668">
        <v>81</v>
      </c>
      <c r="B668">
        <v>2021</v>
      </c>
      <c r="C668" t="s">
        <v>105</v>
      </c>
      <c r="D668">
        <v>0.83157332697660857</v>
      </c>
      <c r="E668">
        <v>0.47182244014042957</v>
      </c>
      <c r="F668">
        <f t="shared" si="32"/>
        <v>0</v>
      </c>
      <c r="G668">
        <f t="shared" si="33"/>
        <v>0</v>
      </c>
      <c r="H668">
        <f t="shared" si="34"/>
        <v>0.47182244014042957</v>
      </c>
    </row>
    <row r="669" spans="1:8" x14ac:dyDescent="0.4">
      <c r="A669">
        <v>81</v>
      </c>
      <c r="B669">
        <v>2022</v>
      </c>
      <c r="C669" t="s">
        <v>105</v>
      </c>
      <c r="D669">
        <v>0.69752026183167004</v>
      </c>
      <c r="E669">
        <v>0.4739701426683095</v>
      </c>
      <c r="F669">
        <f t="shared" si="32"/>
        <v>0</v>
      </c>
      <c r="G669">
        <f t="shared" si="33"/>
        <v>0</v>
      </c>
      <c r="H669">
        <f t="shared" si="34"/>
        <v>0.4739701426683095</v>
      </c>
    </row>
    <row r="670" spans="1:8" x14ac:dyDescent="0.4">
      <c r="A670">
        <v>81</v>
      </c>
      <c r="B670">
        <v>2023</v>
      </c>
      <c r="C670" t="s">
        <v>105</v>
      </c>
      <c r="D670">
        <v>0.50708822848463997</v>
      </c>
      <c r="E670">
        <v>0.28205862318543928</v>
      </c>
      <c r="F670">
        <f t="shared" si="32"/>
        <v>0</v>
      </c>
      <c r="G670">
        <f t="shared" si="33"/>
        <v>0</v>
      </c>
      <c r="H670">
        <f t="shared" si="34"/>
        <v>0.28205862318543928</v>
      </c>
    </row>
    <row r="671" spans="1:8" ht="27" x14ac:dyDescent="0.4">
      <c r="A671">
        <v>82</v>
      </c>
      <c r="B671">
        <v>2018</v>
      </c>
      <c r="C671" t="s">
        <v>106</v>
      </c>
      <c r="D671">
        <v>254.73708679898229</v>
      </c>
      <c r="E671">
        <v>4.0538274430109711</v>
      </c>
      <c r="F671">
        <f t="shared" si="32"/>
        <v>15</v>
      </c>
      <c r="G671" t="str">
        <f t="shared" si="33"/>
        <v xml:space="preserve"> 15 and above</v>
      </c>
      <c r="H671">
        <f t="shared" si="34"/>
        <v>4.0538274430109711</v>
      </c>
    </row>
    <row r="672" spans="1:8" ht="27" x14ac:dyDescent="0.4">
      <c r="A672">
        <v>82</v>
      </c>
      <c r="B672">
        <v>2019</v>
      </c>
      <c r="C672" t="s">
        <v>106</v>
      </c>
      <c r="D672">
        <v>253.54201687142125</v>
      </c>
      <c r="E672">
        <v>3.3387302204028511</v>
      </c>
      <c r="F672">
        <f t="shared" si="32"/>
        <v>15</v>
      </c>
      <c r="G672" t="str">
        <f t="shared" si="33"/>
        <v xml:space="preserve"> 15 and above</v>
      </c>
      <c r="H672">
        <f t="shared" si="34"/>
        <v>3.3387302204028511</v>
      </c>
    </row>
    <row r="673" spans="1:8" ht="27" x14ac:dyDescent="0.4">
      <c r="A673">
        <v>82</v>
      </c>
      <c r="B673">
        <v>2020</v>
      </c>
      <c r="C673" t="s">
        <v>106</v>
      </c>
      <c r="D673">
        <v>312.49747010029148</v>
      </c>
      <c r="E673">
        <v>1.0717730306933957</v>
      </c>
      <c r="F673">
        <f t="shared" si="32"/>
        <v>15</v>
      </c>
      <c r="G673" t="str">
        <f t="shared" si="33"/>
        <v xml:space="preserve"> 15 and above</v>
      </c>
      <c r="H673">
        <f t="shared" si="34"/>
        <v>1.0717730306933957</v>
      </c>
    </row>
    <row r="674" spans="1:8" ht="27" x14ac:dyDescent="0.4">
      <c r="A674">
        <v>82</v>
      </c>
      <c r="B674">
        <v>2021</v>
      </c>
      <c r="C674" t="s">
        <v>106</v>
      </c>
      <c r="D674">
        <v>371.306258242578</v>
      </c>
      <c r="E674">
        <v>2.1284862122695718</v>
      </c>
      <c r="F674">
        <f t="shared" si="32"/>
        <v>15</v>
      </c>
      <c r="G674" t="str">
        <f t="shared" si="33"/>
        <v xml:space="preserve"> 15 and above</v>
      </c>
      <c r="H674">
        <f t="shared" si="34"/>
        <v>2.1284862122695718</v>
      </c>
    </row>
    <row r="675" spans="1:8" ht="27" x14ac:dyDescent="0.4">
      <c r="A675">
        <v>82</v>
      </c>
      <c r="B675">
        <v>2022</v>
      </c>
      <c r="C675" t="s">
        <v>106</v>
      </c>
      <c r="D675">
        <v>181.75138029708415</v>
      </c>
      <c r="E675">
        <v>2.2589407408657256</v>
      </c>
      <c r="F675">
        <f t="shared" si="32"/>
        <v>15</v>
      </c>
      <c r="G675" t="str">
        <f t="shared" si="33"/>
        <v xml:space="preserve"> 15 and above</v>
      </c>
      <c r="H675">
        <f t="shared" si="34"/>
        <v>2.2589407408657256</v>
      </c>
    </row>
    <row r="676" spans="1:8" ht="27" x14ac:dyDescent="0.4">
      <c r="A676">
        <v>82</v>
      </c>
      <c r="B676">
        <v>2023</v>
      </c>
      <c r="C676" t="s">
        <v>106</v>
      </c>
      <c r="D676">
        <v>138.83660215573207</v>
      </c>
      <c r="E676">
        <v>2.6074831271904038</v>
      </c>
      <c r="F676">
        <f t="shared" si="32"/>
        <v>15</v>
      </c>
      <c r="G676" t="str">
        <f t="shared" si="33"/>
        <v xml:space="preserve"> 15 and above</v>
      </c>
      <c r="H676">
        <f t="shared" si="34"/>
        <v>2.6074831271904038</v>
      </c>
    </row>
    <row r="677" spans="1:8" ht="27" x14ac:dyDescent="0.4">
      <c r="A677">
        <v>83</v>
      </c>
      <c r="B677">
        <v>2008</v>
      </c>
      <c r="C677" t="s">
        <v>107</v>
      </c>
      <c r="D677">
        <v>0.44787604283703281</v>
      </c>
      <c r="E677">
        <v>4.4685864817399912</v>
      </c>
      <c r="F677">
        <f t="shared" si="32"/>
        <v>0</v>
      </c>
      <c r="G677">
        <f t="shared" si="33"/>
        <v>0</v>
      </c>
      <c r="H677">
        <f t="shared" si="34"/>
        <v>4.4685864817399912</v>
      </c>
    </row>
    <row r="678" spans="1:8" ht="27" x14ac:dyDescent="0.4">
      <c r="A678">
        <v>83</v>
      </c>
      <c r="B678">
        <v>2019</v>
      </c>
      <c r="C678" t="s">
        <v>107</v>
      </c>
      <c r="D678">
        <v>0.28468922107187195</v>
      </c>
      <c r="E678">
        <v>2.4283919026333041</v>
      </c>
      <c r="F678">
        <f t="shared" si="32"/>
        <v>0</v>
      </c>
      <c r="G678">
        <f t="shared" si="33"/>
        <v>0</v>
      </c>
      <c r="H678">
        <f t="shared" si="34"/>
        <v>2.4283919026333041</v>
      </c>
    </row>
    <row r="679" spans="1:8" ht="27" x14ac:dyDescent="0.4">
      <c r="A679">
        <v>83</v>
      </c>
      <c r="B679">
        <v>2020</v>
      </c>
      <c r="C679" t="s">
        <v>107</v>
      </c>
      <c r="D679">
        <v>1.4497027880273348</v>
      </c>
      <c r="E679">
        <v>1.5233644458778706</v>
      </c>
      <c r="F679">
        <f t="shared" si="32"/>
        <v>1</v>
      </c>
      <c r="G679">
        <f t="shared" si="33"/>
        <v>1</v>
      </c>
      <c r="H679">
        <f t="shared" si="34"/>
        <v>1.5233644458778706</v>
      </c>
    </row>
    <row r="680" spans="1:8" ht="27" x14ac:dyDescent="0.4">
      <c r="A680">
        <v>83</v>
      </c>
      <c r="B680">
        <v>2021</v>
      </c>
      <c r="C680" t="s">
        <v>107</v>
      </c>
      <c r="D680">
        <v>1.2403927138997655</v>
      </c>
      <c r="E680">
        <v>2.172394979520222</v>
      </c>
      <c r="F680">
        <f t="shared" si="32"/>
        <v>1</v>
      </c>
      <c r="G680">
        <f t="shared" si="33"/>
        <v>1</v>
      </c>
      <c r="H680">
        <f t="shared" si="34"/>
        <v>2.172394979520222</v>
      </c>
    </row>
    <row r="681" spans="1:8" ht="27" x14ac:dyDescent="0.4">
      <c r="A681">
        <v>83</v>
      </c>
      <c r="B681">
        <v>2022</v>
      </c>
      <c r="C681" t="s">
        <v>107</v>
      </c>
      <c r="D681">
        <v>1.056093295195621</v>
      </c>
      <c r="E681">
        <v>1.5986274708461929</v>
      </c>
      <c r="F681">
        <f t="shared" si="32"/>
        <v>1</v>
      </c>
      <c r="G681">
        <f t="shared" si="33"/>
        <v>1</v>
      </c>
      <c r="H681">
        <f t="shared" si="34"/>
        <v>1.5986274708461929</v>
      </c>
    </row>
    <row r="682" spans="1:8" ht="27" x14ac:dyDescent="0.4">
      <c r="A682">
        <v>83</v>
      </c>
      <c r="B682">
        <v>2023</v>
      </c>
      <c r="C682" t="s">
        <v>107</v>
      </c>
      <c r="D682">
        <v>0.6609070306561855</v>
      </c>
      <c r="E682">
        <v>2.5009345245790691</v>
      </c>
      <c r="F682">
        <f t="shared" si="32"/>
        <v>0</v>
      </c>
      <c r="G682">
        <f t="shared" si="33"/>
        <v>0</v>
      </c>
      <c r="H682">
        <f t="shared" si="34"/>
        <v>2.5009345245790691</v>
      </c>
    </row>
    <row r="683" spans="1:8" ht="27" x14ac:dyDescent="0.4">
      <c r="A683">
        <v>84</v>
      </c>
      <c r="B683">
        <v>2009</v>
      </c>
      <c r="C683" t="s">
        <v>108</v>
      </c>
      <c r="D683">
        <v>468.74525275942426</v>
      </c>
      <c r="E683">
        <v>1.4459386536795247</v>
      </c>
      <c r="F683">
        <f t="shared" si="32"/>
        <v>15</v>
      </c>
      <c r="G683" t="str">
        <f t="shared" si="33"/>
        <v xml:space="preserve"> 15 and above</v>
      </c>
      <c r="H683">
        <f t="shared" si="34"/>
        <v>1.4459386536795247</v>
      </c>
    </row>
    <row r="684" spans="1:8" ht="27" x14ac:dyDescent="0.4">
      <c r="A684">
        <v>84</v>
      </c>
      <c r="B684">
        <v>2010</v>
      </c>
      <c r="C684" t="s">
        <v>108</v>
      </c>
      <c r="D684">
        <v>408.21769501563517</v>
      </c>
      <c r="E684">
        <v>5.7280670622747589</v>
      </c>
      <c r="F684">
        <f t="shared" si="32"/>
        <v>15</v>
      </c>
      <c r="G684" t="str">
        <f t="shared" si="33"/>
        <v xml:space="preserve"> 15 and above</v>
      </c>
      <c r="H684">
        <f t="shared" si="34"/>
        <v>5.7280670622747589</v>
      </c>
    </row>
    <row r="685" spans="1:8" ht="27" x14ac:dyDescent="0.4">
      <c r="A685">
        <v>84</v>
      </c>
      <c r="B685">
        <v>2011</v>
      </c>
      <c r="C685" t="s">
        <v>108</v>
      </c>
      <c r="D685">
        <v>409.76169825444128</v>
      </c>
      <c r="E685">
        <v>18.236451140923752</v>
      </c>
      <c r="F685">
        <f t="shared" si="32"/>
        <v>15</v>
      </c>
      <c r="G685" t="str">
        <f t="shared" si="33"/>
        <v xml:space="preserve"> 15 and above</v>
      </c>
      <c r="H685">
        <f t="shared" si="34"/>
        <v>18.236451140923752</v>
      </c>
    </row>
    <row r="686" spans="1:8" ht="27" x14ac:dyDescent="0.4">
      <c r="A686">
        <v>84</v>
      </c>
      <c r="B686">
        <v>2012</v>
      </c>
      <c r="C686" t="s">
        <v>108</v>
      </c>
      <c r="D686">
        <v>375.36833925910122</v>
      </c>
      <c r="E686">
        <v>10.340281891036602</v>
      </c>
      <c r="F686">
        <f t="shared" si="32"/>
        <v>15</v>
      </c>
      <c r="G686" t="str">
        <f t="shared" si="33"/>
        <v xml:space="preserve"> 15 and above</v>
      </c>
      <c r="H686">
        <f t="shared" si="34"/>
        <v>10.340281891036602</v>
      </c>
    </row>
    <row r="687" spans="1:8" ht="27" x14ac:dyDescent="0.4">
      <c r="A687">
        <v>84</v>
      </c>
      <c r="B687">
        <v>2013</v>
      </c>
      <c r="C687" t="s">
        <v>108</v>
      </c>
      <c r="D687">
        <v>348.07758882098813</v>
      </c>
      <c r="E687">
        <v>3.7649810812922744</v>
      </c>
      <c r="F687">
        <f t="shared" si="32"/>
        <v>15</v>
      </c>
      <c r="G687" t="str">
        <f t="shared" si="33"/>
        <v xml:space="preserve"> 15 and above</v>
      </c>
      <c r="H687">
        <f t="shared" si="34"/>
        <v>3.7649810812922744</v>
      </c>
    </row>
    <row r="688" spans="1:8" ht="27" x14ac:dyDescent="0.4">
      <c r="A688">
        <v>84</v>
      </c>
      <c r="B688">
        <v>2014</v>
      </c>
      <c r="C688" t="s">
        <v>108</v>
      </c>
      <c r="D688">
        <v>410.56810655244021</v>
      </c>
      <c r="E688">
        <v>2.3090414359944176</v>
      </c>
      <c r="F688">
        <f t="shared" si="32"/>
        <v>15</v>
      </c>
      <c r="G688" t="str">
        <f t="shared" si="33"/>
        <v xml:space="preserve"> 15 and above</v>
      </c>
      <c r="H688">
        <f t="shared" si="34"/>
        <v>2.3090414359944176</v>
      </c>
    </row>
    <row r="689" spans="1:8" ht="27" x14ac:dyDescent="0.4">
      <c r="A689">
        <v>84</v>
      </c>
      <c r="B689">
        <v>2015</v>
      </c>
      <c r="C689" t="s">
        <v>108</v>
      </c>
      <c r="D689">
        <v>377.91117777632996</v>
      </c>
      <c r="E689">
        <v>2.9077528267289532</v>
      </c>
      <c r="F689">
        <f t="shared" si="32"/>
        <v>15</v>
      </c>
      <c r="G689" t="str">
        <f t="shared" si="33"/>
        <v xml:space="preserve"> 15 and above</v>
      </c>
      <c r="H689">
        <f t="shared" si="34"/>
        <v>2.9077528267289532</v>
      </c>
    </row>
    <row r="690" spans="1:8" ht="27" x14ac:dyDescent="0.4">
      <c r="A690">
        <v>84</v>
      </c>
      <c r="B690">
        <v>2016</v>
      </c>
      <c r="C690" t="s">
        <v>108</v>
      </c>
      <c r="D690">
        <v>307.35722234831587</v>
      </c>
      <c r="E690">
        <v>15.690350506620698</v>
      </c>
      <c r="F690">
        <f t="shared" si="32"/>
        <v>15</v>
      </c>
      <c r="G690" t="str">
        <f t="shared" si="33"/>
        <v xml:space="preserve"> 15 and above</v>
      </c>
      <c r="H690">
        <f t="shared" si="34"/>
        <v>15.690350506620698</v>
      </c>
    </row>
    <row r="691" spans="1:8" ht="27" x14ac:dyDescent="0.4">
      <c r="A691">
        <v>84</v>
      </c>
      <c r="B691">
        <v>2017</v>
      </c>
      <c r="C691" t="s">
        <v>108</v>
      </c>
      <c r="D691">
        <v>294.09624952641656</v>
      </c>
      <c r="E691">
        <v>5.7654453115153146</v>
      </c>
      <c r="F691">
        <f t="shared" si="32"/>
        <v>15</v>
      </c>
      <c r="G691" t="str">
        <f t="shared" si="33"/>
        <v xml:space="preserve"> 15 and above</v>
      </c>
      <c r="H691">
        <f t="shared" si="34"/>
        <v>5.7654453115153146</v>
      </c>
    </row>
    <row r="692" spans="1:8" ht="27" x14ac:dyDescent="0.4">
      <c r="A692">
        <v>84</v>
      </c>
      <c r="B692">
        <v>2019</v>
      </c>
      <c r="C692" t="s">
        <v>108</v>
      </c>
      <c r="D692">
        <v>269.62667275406409</v>
      </c>
      <c r="E692">
        <v>2.1000479721569811</v>
      </c>
      <c r="F692">
        <f t="shared" si="32"/>
        <v>15</v>
      </c>
      <c r="G692" t="str">
        <f t="shared" si="33"/>
        <v xml:space="preserve"> 15 and above</v>
      </c>
      <c r="H692">
        <f t="shared" si="34"/>
        <v>2.1000479721569811</v>
      </c>
    </row>
    <row r="693" spans="1:8" ht="27" x14ac:dyDescent="0.4">
      <c r="A693">
        <v>84</v>
      </c>
      <c r="B693">
        <v>2020</v>
      </c>
      <c r="C693" t="s">
        <v>108</v>
      </c>
      <c r="D693">
        <v>266.06274215173579</v>
      </c>
      <c r="E693">
        <v>1.958768938492548</v>
      </c>
      <c r="F693">
        <f t="shared" si="32"/>
        <v>15</v>
      </c>
      <c r="G693" t="str">
        <f t="shared" si="33"/>
        <v xml:space="preserve"> 15 and above</v>
      </c>
      <c r="H693">
        <f t="shared" si="34"/>
        <v>1.958768938492548</v>
      </c>
    </row>
    <row r="694" spans="1:8" ht="27" x14ac:dyDescent="0.4">
      <c r="A694">
        <v>84</v>
      </c>
      <c r="B694">
        <v>2021</v>
      </c>
      <c r="C694" t="s">
        <v>108</v>
      </c>
      <c r="D694">
        <v>255.77143632004498</v>
      </c>
      <c r="E694">
        <v>4.4703811093384731</v>
      </c>
      <c r="F694">
        <f t="shared" si="32"/>
        <v>15</v>
      </c>
      <c r="G694" t="str">
        <f t="shared" si="33"/>
        <v xml:space="preserve"> 15 and above</v>
      </c>
      <c r="H694">
        <f t="shared" si="34"/>
        <v>4.4703811093384731</v>
      </c>
    </row>
    <row r="695" spans="1:8" ht="27" x14ac:dyDescent="0.4">
      <c r="A695">
        <v>84</v>
      </c>
      <c r="B695">
        <v>2022</v>
      </c>
      <c r="C695" t="s">
        <v>108</v>
      </c>
      <c r="D695">
        <v>244.70198516582951</v>
      </c>
      <c r="E695">
        <v>2.3524186363407118</v>
      </c>
      <c r="F695">
        <f t="shared" si="32"/>
        <v>15</v>
      </c>
      <c r="G695" t="str">
        <f t="shared" si="33"/>
        <v xml:space="preserve"> 15 and above</v>
      </c>
      <c r="H695">
        <f t="shared" si="34"/>
        <v>2.3524186363407118</v>
      </c>
    </row>
    <row r="696" spans="1:8" ht="27" x14ac:dyDescent="0.4">
      <c r="A696">
        <v>84</v>
      </c>
      <c r="B696">
        <v>2023</v>
      </c>
      <c r="C696" t="s">
        <v>108</v>
      </c>
      <c r="D696">
        <v>259.79848060071669</v>
      </c>
      <c r="E696">
        <v>1.4970348379756349</v>
      </c>
      <c r="F696">
        <f t="shared" si="32"/>
        <v>15</v>
      </c>
      <c r="G696" t="str">
        <f t="shared" si="33"/>
        <v xml:space="preserve"> 15 and above</v>
      </c>
      <c r="H696">
        <f t="shared" si="34"/>
        <v>1.4970348379756349</v>
      </c>
    </row>
    <row r="697" spans="1:8" x14ac:dyDescent="0.4">
      <c r="A697">
        <v>86</v>
      </c>
      <c r="B697">
        <v>2020</v>
      </c>
      <c r="C697" t="s">
        <v>110</v>
      </c>
      <c r="D697">
        <v>1.977667979029676E-2</v>
      </c>
      <c r="E697">
        <v>4.8140509725016765</v>
      </c>
      <c r="F697">
        <f t="shared" si="32"/>
        <v>0</v>
      </c>
      <c r="G697">
        <f t="shared" si="33"/>
        <v>0</v>
      </c>
      <c r="H697">
        <f t="shared" si="34"/>
        <v>4.8140509725016765</v>
      </c>
    </row>
    <row r="698" spans="1:8" x14ac:dyDescent="0.4">
      <c r="A698">
        <v>86</v>
      </c>
      <c r="B698">
        <v>2021</v>
      </c>
      <c r="C698" t="s">
        <v>110</v>
      </c>
      <c r="D698">
        <v>2.0895302504696352E-2</v>
      </c>
      <c r="E698">
        <v>5.5490592757434758</v>
      </c>
      <c r="F698">
        <f t="shared" si="32"/>
        <v>0</v>
      </c>
      <c r="G698">
        <f t="shared" si="33"/>
        <v>0</v>
      </c>
      <c r="H698">
        <f t="shared" si="34"/>
        <v>5.5490592757434758</v>
      </c>
    </row>
    <row r="699" spans="1:8" x14ac:dyDescent="0.4">
      <c r="A699">
        <v>86</v>
      </c>
      <c r="B699">
        <v>2022</v>
      </c>
      <c r="C699" t="s">
        <v>110</v>
      </c>
      <c r="D699">
        <v>1.7407043587484898E-2</v>
      </c>
      <c r="E699">
        <v>2.5044030604879457</v>
      </c>
      <c r="F699">
        <f t="shared" si="32"/>
        <v>0</v>
      </c>
      <c r="G699">
        <f t="shared" si="33"/>
        <v>0</v>
      </c>
      <c r="H699">
        <f t="shared" si="34"/>
        <v>2.5044030604879457</v>
      </c>
    </row>
    <row r="700" spans="1:8" x14ac:dyDescent="0.4">
      <c r="A700">
        <v>86</v>
      </c>
      <c r="B700">
        <v>2023</v>
      </c>
      <c r="C700" t="s">
        <v>110</v>
      </c>
      <c r="D700">
        <v>1.1667913716601225E-2</v>
      </c>
      <c r="E700">
        <v>13.585740307051783</v>
      </c>
      <c r="F700">
        <f t="shared" si="32"/>
        <v>0</v>
      </c>
      <c r="G700">
        <f t="shared" si="33"/>
        <v>0</v>
      </c>
      <c r="H700">
        <f t="shared" si="34"/>
        <v>13.585740307051783</v>
      </c>
    </row>
    <row r="701" spans="1:8" x14ac:dyDescent="0.4">
      <c r="A701">
        <v>88</v>
      </c>
      <c r="B701">
        <v>2008</v>
      </c>
      <c r="C701" t="s">
        <v>112</v>
      </c>
      <c r="D701">
        <v>1.8458386832039029</v>
      </c>
      <c r="E701">
        <v>12.526358481668797</v>
      </c>
      <c r="F701">
        <f t="shared" si="32"/>
        <v>1</v>
      </c>
      <c r="G701">
        <f t="shared" si="33"/>
        <v>1</v>
      </c>
      <c r="H701">
        <f t="shared" si="34"/>
        <v>12.526358481668797</v>
      </c>
    </row>
    <row r="702" spans="1:8" ht="81" x14ac:dyDescent="0.4">
      <c r="A702">
        <v>90</v>
      </c>
      <c r="B702">
        <v>2018</v>
      </c>
      <c r="C702" t="s">
        <v>114</v>
      </c>
      <c r="D702">
        <v>1.913322163341646</v>
      </c>
      <c r="E702">
        <v>-1.4366981000672362E-2</v>
      </c>
      <c r="F702">
        <f t="shared" si="32"/>
        <v>1</v>
      </c>
      <c r="G702">
        <f t="shared" si="33"/>
        <v>1</v>
      </c>
      <c r="H702">
        <f t="shared" si="34"/>
        <v>-1.4366981000672362E-2</v>
      </c>
    </row>
    <row r="703" spans="1:8" ht="81" x14ac:dyDescent="0.4">
      <c r="A703">
        <v>90</v>
      </c>
      <c r="B703">
        <v>2019</v>
      </c>
      <c r="C703" t="s">
        <v>114</v>
      </c>
      <c r="D703">
        <v>1.9321957710011508</v>
      </c>
      <c r="E703">
        <v>-1.0487390223853576E-2</v>
      </c>
      <c r="F703">
        <f t="shared" si="32"/>
        <v>1</v>
      </c>
      <c r="G703">
        <f t="shared" si="33"/>
        <v>1</v>
      </c>
      <c r="H703">
        <f t="shared" si="34"/>
        <v>-1.0487390223853576E-2</v>
      </c>
    </row>
    <row r="704" spans="1:8" ht="81" x14ac:dyDescent="0.4">
      <c r="A704">
        <v>90</v>
      </c>
      <c r="B704">
        <v>2020</v>
      </c>
      <c r="C704" t="s">
        <v>114</v>
      </c>
      <c r="D704">
        <v>2.3486823615885162</v>
      </c>
      <c r="E704">
        <v>6.4832983900501998E-3</v>
      </c>
      <c r="F704">
        <f t="shared" ref="F704:F767" si="35">VLOOKUP(D704,$O$2:$O$17,1,TRUE)</f>
        <v>2</v>
      </c>
      <c r="G704">
        <f t="shared" ref="G704:G767" si="36">VLOOKUP(F704,$O$2:$P$17,2,FALSE)</f>
        <v>2</v>
      </c>
      <c r="H704">
        <f t="shared" si="34"/>
        <v>6.4832983900501998E-3</v>
      </c>
    </row>
    <row r="705" spans="1:8" ht="81" x14ac:dyDescent="0.4">
      <c r="A705">
        <v>90</v>
      </c>
      <c r="B705">
        <v>2021</v>
      </c>
      <c r="C705" t="s">
        <v>114</v>
      </c>
      <c r="D705">
        <v>1.7779758662242691</v>
      </c>
      <c r="E705">
        <v>-3.4833723189548426E-4</v>
      </c>
      <c r="F705">
        <f t="shared" si="35"/>
        <v>1</v>
      </c>
      <c r="G705">
        <f t="shared" si="36"/>
        <v>1</v>
      </c>
      <c r="H705">
        <f t="shared" si="34"/>
        <v>-3.4833723189548426E-4</v>
      </c>
    </row>
    <row r="706" spans="1:8" ht="81" x14ac:dyDescent="0.4">
      <c r="A706">
        <v>90</v>
      </c>
      <c r="B706">
        <v>2022</v>
      </c>
      <c r="C706" t="s">
        <v>114</v>
      </c>
      <c r="D706">
        <v>1.4055917866597791</v>
      </c>
      <c r="E706">
        <v>-6.0118965046776561E-4</v>
      </c>
      <c r="F706">
        <f t="shared" si="35"/>
        <v>1</v>
      </c>
      <c r="G706">
        <f t="shared" si="36"/>
        <v>1</v>
      </c>
      <c r="H706">
        <f t="shared" si="34"/>
        <v>-6.0118965046776561E-4</v>
      </c>
    </row>
    <row r="707" spans="1:8" ht="27" x14ac:dyDescent="0.4">
      <c r="A707">
        <v>91</v>
      </c>
      <c r="B707">
        <v>2010</v>
      </c>
      <c r="C707" t="s">
        <v>115</v>
      </c>
      <c r="D707">
        <v>1.0160866923471705</v>
      </c>
      <c r="E707">
        <v>1.6665487302536921E-3</v>
      </c>
      <c r="F707">
        <f t="shared" si="35"/>
        <v>1</v>
      </c>
      <c r="G707">
        <f t="shared" si="36"/>
        <v>1</v>
      </c>
      <c r="H707">
        <f t="shared" ref="H707:H770" si="37">E707</f>
        <v>1.6665487302536921E-3</v>
      </c>
    </row>
    <row r="708" spans="1:8" ht="27" x14ac:dyDescent="0.4">
      <c r="A708">
        <v>91</v>
      </c>
      <c r="B708">
        <v>2011</v>
      </c>
      <c r="C708" t="s">
        <v>115</v>
      </c>
      <c r="D708">
        <v>1.042913123022152</v>
      </c>
      <c r="E708">
        <v>6.9652506215722495E-3</v>
      </c>
      <c r="F708">
        <f t="shared" si="35"/>
        <v>1</v>
      </c>
      <c r="G708">
        <f t="shared" si="36"/>
        <v>1</v>
      </c>
      <c r="H708">
        <f t="shared" si="37"/>
        <v>6.9652506215722495E-3</v>
      </c>
    </row>
    <row r="709" spans="1:8" ht="27" x14ac:dyDescent="0.4">
      <c r="A709">
        <v>91</v>
      </c>
      <c r="B709">
        <v>2012</v>
      </c>
      <c r="C709" t="s">
        <v>115</v>
      </c>
      <c r="D709">
        <v>1.0077716784182771</v>
      </c>
      <c r="E709">
        <v>7.4529230913222846E-5</v>
      </c>
      <c r="F709">
        <f t="shared" si="35"/>
        <v>1</v>
      </c>
      <c r="G709">
        <f t="shared" si="36"/>
        <v>1</v>
      </c>
      <c r="H709">
        <f t="shared" si="37"/>
        <v>7.4529230913222846E-5</v>
      </c>
    </row>
    <row r="710" spans="1:8" ht="27" x14ac:dyDescent="0.4">
      <c r="A710">
        <v>91</v>
      </c>
      <c r="B710">
        <v>2013</v>
      </c>
      <c r="C710" t="s">
        <v>115</v>
      </c>
      <c r="D710">
        <v>1.2436690975697777</v>
      </c>
      <c r="E710">
        <v>1.0654411028086031E-3</v>
      </c>
      <c r="F710">
        <f t="shared" si="35"/>
        <v>1</v>
      </c>
      <c r="G710">
        <f t="shared" si="36"/>
        <v>1</v>
      </c>
      <c r="H710">
        <f t="shared" si="37"/>
        <v>1.0654411028086031E-3</v>
      </c>
    </row>
    <row r="711" spans="1:8" ht="27" x14ac:dyDescent="0.4">
      <c r="A711">
        <v>91</v>
      </c>
      <c r="B711">
        <v>2014</v>
      </c>
      <c r="C711" t="s">
        <v>115</v>
      </c>
      <c r="D711">
        <v>1.3699605661525005</v>
      </c>
      <c r="E711">
        <v>6.5913866687659162E-3</v>
      </c>
      <c r="F711">
        <f t="shared" si="35"/>
        <v>1</v>
      </c>
      <c r="G711">
        <f t="shared" si="36"/>
        <v>1</v>
      </c>
      <c r="H711">
        <f t="shared" si="37"/>
        <v>6.5913866687659162E-3</v>
      </c>
    </row>
    <row r="712" spans="1:8" ht="27" x14ac:dyDescent="0.4">
      <c r="A712">
        <v>91</v>
      </c>
      <c r="B712">
        <v>2015</v>
      </c>
      <c r="C712" t="s">
        <v>115</v>
      </c>
      <c r="D712">
        <v>1.2876898227217961</v>
      </c>
      <c r="E712">
        <v>6.8220218167965273E-3</v>
      </c>
      <c r="F712">
        <f t="shared" si="35"/>
        <v>1</v>
      </c>
      <c r="G712">
        <f t="shared" si="36"/>
        <v>1</v>
      </c>
      <c r="H712">
        <f t="shared" si="37"/>
        <v>6.8220218167965273E-3</v>
      </c>
    </row>
    <row r="713" spans="1:8" ht="27" x14ac:dyDescent="0.4">
      <c r="A713">
        <v>91</v>
      </c>
      <c r="B713">
        <v>2016</v>
      </c>
      <c r="C713" t="s">
        <v>115</v>
      </c>
      <c r="D713">
        <v>1.3555655725845048</v>
      </c>
      <c r="E713">
        <v>5.4860258355114893E-3</v>
      </c>
      <c r="F713">
        <f t="shared" si="35"/>
        <v>1</v>
      </c>
      <c r="G713">
        <f t="shared" si="36"/>
        <v>1</v>
      </c>
      <c r="H713">
        <f t="shared" si="37"/>
        <v>5.4860258355114893E-3</v>
      </c>
    </row>
    <row r="714" spans="1:8" ht="27" x14ac:dyDescent="0.4">
      <c r="A714">
        <v>91</v>
      </c>
      <c r="B714">
        <v>2017</v>
      </c>
      <c r="C714" t="s">
        <v>115</v>
      </c>
      <c r="D714">
        <v>1.2973054448804457</v>
      </c>
      <c r="E714">
        <v>3.7923194367183726E-3</v>
      </c>
      <c r="F714">
        <f t="shared" si="35"/>
        <v>1</v>
      </c>
      <c r="G714">
        <f t="shared" si="36"/>
        <v>1</v>
      </c>
      <c r="H714">
        <f t="shared" si="37"/>
        <v>3.7923194367183726E-3</v>
      </c>
    </row>
    <row r="715" spans="1:8" ht="27" x14ac:dyDescent="0.4">
      <c r="A715">
        <v>91</v>
      </c>
      <c r="B715">
        <v>2018</v>
      </c>
      <c r="C715" t="s">
        <v>115</v>
      </c>
      <c r="D715">
        <v>1.2740116018765451</v>
      </c>
      <c r="E715">
        <v>1.5209182523563145E-3</v>
      </c>
      <c r="F715">
        <f t="shared" si="35"/>
        <v>1</v>
      </c>
      <c r="G715">
        <f t="shared" si="36"/>
        <v>1</v>
      </c>
      <c r="H715">
        <f t="shared" si="37"/>
        <v>1.5209182523563145E-3</v>
      </c>
    </row>
    <row r="716" spans="1:8" ht="27" x14ac:dyDescent="0.4">
      <c r="A716">
        <v>91</v>
      </c>
      <c r="B716">
        <v>2019</v>
      </c>
      <c r="C716" t="s">
        <v>115</v>
      </c>
      <c r="D716">
        <v>1.2500964537556538</v>
      </c>
      <c r="E716">
        <v>3.868716034035608E-3</v>
      </c>
      <c r="F716">
        <f t="shared" si="35"/>
        <v>1</v>
      </c>
      <c r="G716">
        <f t="shared" si="36"/>
        <v>1</v>
      </c>
      <c r="H716">
        <f t="shared" si="37"/>
        <v>3.868716034035608E-3</v>
      </c>
    </row>
    <row r="717" spans="1:8" ht="27" x14ac:dyDescent="0.4">
      <c r="A717">
        <v>91</v>
      </c>
      <c r="B717">
        <v>2020</v>
      </c>
      <c r="C717" t="s">
        <v>115</v>
      </c>
      <c r="D717">
        <v>1.5501122591859398</v>
      </c>
      <c r="E717">
        <v>7.1034963696279376E-3</v>
      </c>
      <c r="F717">
        <f t="shared" si="35"/>
        <v>1</v>
      </c>
      <c r="G717">
        <f t="shared" si="36"/>
        <v>1</v>
      </c>
      <c r="H717">
        <f t="shared" si="37"/>
        <v>7.1034963696279376E-3</v>
      </c>
    </row>
    <row r="718" spans="1:8" ht="27" x14ac:dyDescent="0.4">
      <c r="A718">
        <v>91</v>
      </c>
      <c r="B718">
        <v>2021</v>
      </c>
      <c r="C718" t="s">
        <v>115</v>
      </c>
      <c r="D718">
        <v>1.51187890390114</v>
      </c>
      <c r="E718">
        <v>3.828491920328483E-3</v>
      </c>
      <c r="F718">
        <f t="shared" si="35"/>
        <v>1</v>
      </c>
      <c r="G718">
        <f t="shared" si="36"/>
        <v>1</v>
      </c>
      <c r="H718">
        <f t="shared" si="37"/>
        <v>3.828491920328483E-3</v>
      </c>
    </row>
    <row r="719" spans="1:8" ht="27" x14ac:dyDescent="0.4">
      <c r="A719">
        <v>91</v>
      </c>
      <c r="B719">
        <v>2022</v>
      </c>
      <c r="C719" t="s">
        <v>115</v>
      </c>
      <c r="D719">
        <v>1.3614743959759215</v>
      </c>
      <c r="E719">
        <v>-2.2666014852773054E-3</v>
      </c>
      <c r="F719">
        <f t="shared" si="35"/>
        <v>1</v>
      </c>
      <c r="G719">
        <f t="shared" si="36"/>
        <v>1</v>
      </c>
      <c r="H719">
        <f t="shared" si="37"/>
        <v>-2.2666014852773054E-3</v>
      </c>
    </row>
    <row r="720" spans="1:8" ht="27" x14ac:dyDescent="0.4">
      <c r="A720">
        <v>91</v>
      </c>
      <c r="B720">
        <v>2023</v>
      </c>
      <c r="C720" t="s">
        <v>115</v>
      </c>
      <c r="D720">
        <v>1.3531524520734501</v>
      </c>
      <c r="E720">
        <v>-1.6935358437539423E-3</v>
      </c>
      <c r="F720">
        <f t="shared" si="35"/>
        <v>1</v>
      </c>
      <c r="G720">
        <f t="shared" si="36"/>
        <v>1</v>
      </c>
      <c r="H720">
        <f t="shared" si="37"/>
        <v>-1.6935358437539423E-3</v>
      </c>
    </row>
    <row r="721" spans="1:8" ht="27" x14ac:dyDescent="0.4">
      <c r="A721">
        <v>92</v>
      </c>
      <c r="B721">
        <v>2008</v>
      </c>
      <c r="C721" t="s">
        <v>116</v>
      </c>
      <c r="D721">
        <v>3.8095444207912958</v>
      </c>
      <c r="E721">
        <v>9.2822637631477158E-3</v>
      </c>
      <c r="F721">
        <f t="shared" si="35"/>
        <v>3</v>
      </c>
      <c r="G721">
        <f t="shared" si="36"/>
        <v>3</v>
      </c>
      <c r="H721">
        <f t="shared" si="37"/>
        <v>9.2822637631477158E-3</v>
      </c>
    </row>
    <row r="722" spans="1:8" ht="27" x14ac:dyDescent="0.4">
      <c r="A722">
        <v>92</v>
      </c>
      <c r="B722">
        <v>2009</v>
      </c>
      <c r="C722" t="s">
        <v>116</v>
      </c>
      <c r="D722">
        <v>3.0018898479436271</v>
      </c>
      <c r="E722">
        <v>1.1860237864465524E-2</v>
      </c>
      <c r="F722">
        <f t="shared" si="35"/>
        <v>3</v>
      </c>
      <c r="G722">
        <f t="shared" si="36"/>
        <v>3</v>
      </c>
      <c r="H722">
        <f t="shared" si="37"/>
        <v>1.1860237864465524E-2</v>
      </c>
    </row>
    <row r="723" spans="1:8" ht="27" x14ac:dyDescent="0.4">
      <c r="A723">
        <v>92</v>
      </c>
      <c r="B723">
        <v>2010</v>
      </c>
      <c r="C723" t="s">
        <v>116</v>
      </c>
      <c r="D723">
        <v>2.4980688217038693</v>
      </c>
      <c r="E723">
        <v>8.6784037226404383E-3</v>
      </c>
      <c r="F723">
        <f t="shared" si="35"/>
        <v>2</v>
      </c>
      <c r="G723">
        <f t="shared" si="36"/>
        <v>2</v>
      </c>
      <c r="H723">
        <f t="shared" si="37"/>
        <v>8.6784037226404383E-3</v>
      </c>
    </row>
    <row r="724" spans="1:8" ht="27" x14ac:dyDescent="0.4">
      <c r="A724">
        <v>92</v>
      </c>
      <c r="B724">
        <v>2011</v>
      </c>
      <c r="C724" t="s">
        <v>116</v>
      </c>
      <c r="D724">
        <v>2.2467278376543547</v>
      </c>
      <c r="E724">
        <v>7.0261209144769927E-3</v>
      </c>
      <c r="F724">
        <f t="shared" si="35"/>
        <v>2</v>
      </c>
      <c r="G724">
        <f t="shared" si="36"/>
        <v>2</v>
      </c>
      <c r="H724">
        <f t="shared" si="37"/>
        <v>7.0261209144769927E-3</v>
      </c>
    </row>
    <row r="725" spans="1:8" ht="27" x14ac:dyDescent="0.4">
      <c r="A725">
        <v>92</v>
      </c>
      <c r="B725">
        <v>2012</v>
      </c>
      <c r="C725" t="s">
        <v>116</v>
      </c>
      <c r="D725">
        <v>2.0476268164621976</v>
      </c>
      <c r="E725">
        <v>9.1050619919267415E-3</v>
      </c>
      <c r="F725">
        <f t="shared" si="35"/>
        <v>2</v>
      </c>
      <c r="G725">
        <f t="shared" si="36"/>
        <v>2</v>
      </c>
      <c r="H725">
        <f t="shared" si="37"/>
        <v>9.1050619919267415E-3</v>
      </c>
    </row>
    <row r="726" spans="1:8" ht="27" x14ac:dyDescent="0.4">
      <c r="A726">
        <v>92</v>
      </c>
      <c r="B726">
        <v>2013</v>
      </c>
      <c r="C726" t="s">
        <v>116</v>
      </c>
      <c r="D726">
        <v>2.1662963887756375</v>
      </c>
      <c r="E726">
        <v>9.9672603848941655E-3</v>
      </c>
      <c r="F726">
        <f t="shared" si="35"/>
        <v>2</v>
      </c>
      <c r="G726">
        <f t="shared" si="36"/>
        <v>2</v>
      </c>
      <c r="H726">
        <f t="shared" si="37"/>
        <v>9.9672603848941655E-3</v>
      </c>
    </row>
    <row r="727" spans="1:8" ht="27" x14ac:dyDescent="0.4">
      <c r="A727">
        <v>92</v>
      </c>
      <c r="B727">
        <v>2014</v>
      </c>
      <c r="C727" t="s">
        <v>116</v>
      </c>
      <c r="D727">
        <v>2.3174103518106075</v>
      </c>
      <c r="E727">
        <v>9.4035264202735769E-3</v>
      </c>
      <c r="F727">
        <f t="shared" si="35"/>
        <v>2</v>
      </c>
      <c r="G727">
        <f t="shared" si="36"/>
        <v>2</v>
      </c>
      <c r="H727">
        <f t="shared" si="37"/>
        <v>9.4035264202735769E-3</v>
      </c>
    </row>
    <row r="728" spans="1:8" ht="27" x14ac:dyDescent="0.4">
      <c r="A728">
        <v>92</v>
      </c>
      <c r="B728">
        <v>2015</v>
      </c>
      <c r="C728" t="s">
        <v>116</v>
      </c>
      <c r="D728">
        <v>2.4995920298723342</v>
      </c>
      <c r="E728">
        <v>6.877242249130321E-3</v>
      </c>
      <c r="F728">
        <f t="shared" si="35"/>
        <v>2</v>
      </c>
      <c r="G728">
        <f t="shared" si="36"/>
        <v>2</v>
      </c>
      <c r="H728">
        <f t="shared" si="37"/>
        <v>6.877242249130321E-3</v>
      </c>
    </row>
    <row r="729" spans="1:8" ht="27" x14ac:dyDescent="0.4">
      <c r="A729">
        <v>92</v>
      </c>
      <c r="B729">
        <v>2016</v>
      </c>
      <c r="C729" t="s">
        <v>116</v>
      </c>
      <c r="D729">
        <v>2.7357011786235059</v>
      </c>
      <c r="E729">
        <v>5.6693489345036232E-3</v>
      </c>
      <c r="F729">
        <f t="shared" si="35"/>
        <v>2</v>
      </c>
      <c r="G729">
        <f t="shared" si="36"/>
        <v>2</v>
      </c>
      <c r="H729">
        <f t="shared" si="37"/>
        <v>5.6693489345036232E-3</v>
      </c>
    </row>
    <row r="730" spans="1:8" ht="27" x14ac:dyDescent="0.4">
      <c r="A730">
        <v>92</v>
      </c>
      <c r="B730">
        <v>2017</v>
      </c>
      <c r="C730" t="s">
        <v>116</v>
      </c>
      <c r="D730">
        <v>2.7549801193699053</v>
      </c>
      <c r="E730">
        <v>5.7861254197043308E-3</v>
      </c>
      <c r="F730">
        <f t="shared" si="35"/>
        <v>2</v>
      </c>
      <c r="G730">
        <f t="shared" si="36"/>
        <v>2</v>
      </c>
      <c r="H730">
        <f t="shared" si="37"/>
        <v>5.7861254197043308E-3</v>
      </c>
    </row>
    <row r="731" spans="1:8" ht="27" x14ac:dyDescent="0.4">
      <c r="A731">
        <v>92</v>
      </c>
      <c r="B731">
        <v>2018</v>
      </c>
      <c r="C731" t="s">
        <v>116</v>
      </c>
      <c r="D731">
        <v>2.7384325239318503</v>
      </c>
      <c r="E731">
        <v>5.4188654527773869E-3</v>
      </c>
      <c r="F731">
        <f t="shared" si="35"/>
        <v>2</v>
      </c>
      <c r="G731">
        <f t="shared" si="36"/>
        <v>2</v>
      </c>
      <c r="H731">
        <f t="shared" si="37"/>
        <v>5.4188654527773869E-3</v>
      </c>
    </row>
    <row r="732" spans="1:8" ht="27" x14ac:dyDescent="0.4">
      <c r="A732">
        <v>92</v>
      </c>
      <c r="B732">
        <v>2019</v>
      </c>
      <c r="C732" t="s">
        <v>116</v>
      </c>
      <c r="D732">
        <v>2.9160912974204929</v>
      </c>
      <c r="E732">
        <v>5.5989236207652426E-3</v>
      </c>
      <c r="F732">
        <f t="shared" si="35"/>
        <v>2</v>
      </c>
      <c r="G732">
        <f t="shared" si="36"/>
        <v>2</v>
      </c>
      <c r="H732">
        <f t="shared" si="37"/>
        <v>5.5989236207652426E-3</v>
      </c>
    </row>
    <row r="733" spans="1:8" ht="27" x14ac:dyDescent="0.4">
      <c r="A733">
        <v>92</v>
      </c>
      <c r="B733">
        <v>2020</v>
      </c>
      <c r="C733" t="s">
        <v>116</v>
      </c>
      <c r="D733">
        <v>2.6227393804672183</v>
      </c>
      <c r="E733">
        <v>1.0931726763635661E-2</v>
      </c>
      <c r="F733">
        <f t="shared" si="35"/>
        <v>2</v>
      </c>
      <c r="G733">
        <f t="shared" si="36"/>
        <v>2</v>
      </c>
      <c r="H733">
        <f t="shared" si="37"/>
        <v>1.0931726763635661E-2</v>
      </c>
    </row>
    <row r="734" spans="1:8" ht="27" x14ac:dyDescent="0.4">
      <c r="A734">
        <v>92</v>
      </c>
      <c r="B734">
        <v>2021</v>
      </c>
      <c r="C734" t="s">
        <v>116</v>
      </c>
      <c r="D734">
        <v>2.2677443305145979</v>
      </c>
      <c r="E734">
        <v>4.7119887114112496E-3</v>
      </c>
      <c r="F734">
        <f t="shared" si="35"/>
        <v>2</v>
      </c>
      <c r="G734">
        <f t="shared" si="36"/>
        <v>2</v>
      </c>
      <c r="H734">
        <f t="shared" si="37"/>
        <v>4.7119887114112496E-3</v>
      </c>
    </row>
    <row r="735" spans="1:8" x14ac:dyDescent="0.4">
      <c r="A735">
        <v>93</v>
      </c>
      <c r="B735">
        <v>2011</v>
      </c>
      <c r="C735" t="s">
        <v>117</v>
      </c>
      <c r="D735">
        <v>5.8987250541498124</v>
      </c>
      <c r="E735">
        <v>-2.3023783984392934E-5</v>
      </c>
      <c r="F735">
        <f t="shared" si="35"/>
        <v>5</v>
      </c>
      <c r="G735" t="str">
        <f t="shared" si="36"/>
        <v xml:space="preserve"> 5-6</v>
      </c>
      <c r="H735">
        <f t="shared" si="37"/>
        <v>-2.3023783984392934E-5</v>
      </c>
    </row>
    <row r="736" spans="1:8" x14ac:dyDescent="0.4">
      <c r="A736">
        <v>93</v>
      </c>
      <c r="B736">
        <v>2012</v>
      </c>
      <c r="C736" t="s">
        <v>117</v>
      </c>
      <c r="D736">
        <v>6.2821731999252304</v>
      </c>
      <c r="E736">
        <v>1.2103039541520619E-3</v>
      </c>
      <c r="F736">
        <f t="shared" si="35"/>
        <v>6</v>
      </c>
      <c r="G736" t="str">
        <f t="shared" si="36"/>
        <v xml:space="preserve"> 5-6</v>
      </c>
      <c r="H736">
        <f t="shared" si="37"/>
        <v>1.2103039541520619E-3</v>
      </c>
    </row>
    <row r="737" spans="1:8" x14ac:dyDescent="0.4">
      <c r="A737">
        <v>93</v>
      </c>
      <c r="B737">
        <v>2013</v>
      </c>
      <c r="C737" t="s">
        <v>117</v>
      </c>
      <c r="D737">
        <v>6.9027310151040178</v>
      </c>
      <c r="E737">
        <v>3.0901800071873493E-3</v>
      </c>
      <c r="F737">
        <f t="shared" si="35"/>
        <v>6</v>
      </c>
      <c r="G737" t="str">
        <f t="shared" si="36"/>
        <v xml:space="preserve"> 5-6</v>
      </c>
      <c r="H737">
        <f t="shared" si="37"/>
        <v>3.0901800071873493E-3</v>
      </c>
    </row>
    <row r="738" spans="1:8" x14ac:dyDescent="0.4">
      <c r="A738">
        <v>93</v>
      </c>
      <c r="B738">
        <v>2014</v>
      </c>
      <c r="C738" t="s">
        <v>117</v>
      </c>
      <c r="D738">
        <v>5.7224220049341472</v>
      </c>
      <c r="E738">
        <v>1.6005739126730523E-3</v>
      </c>
      <c r="F738">
        <f t="shared" si="35"/>
        <v>5</v>
      </c>
      <c r="G738" t="str">
        <f t="shared" si="36"/>
        <v xml:space="preserve"> 5-6</v>
      </c>
      <c r="H738">
        <f t="shared" si="37"/>
        <v>1.6005739126730523E-3</v>
      </c>
    </row>
    <row r="739" spans="1:8" x14ac:dyDescent="0.4">
      <c r="A739">
        <v>93</v>
      </c>
      <c r="B739">
        <v>2015</v>
      </c>
      <c r="C739" t="s">
        <v>117</v>
      </c>
      <c r="D739">
        <v>6.0621001332310858</v>
      </c>
      <c r="E739">
        <v>2.3318190438093114E-3</v>
      </c>
      <c r="F739">
        <f t="shared" si="35"/>
        <v>6</v>
      </c>
      <c r="G739" t="str">
        <f t="shared" si="36"/>
        <v xml:space="preserve"> 5-6</v>
      </c>
      <c r="H739">
        <f t="shared" si="37"/>
        <v>2.3318190438093114E-3</v>
      </c>
    </row>
    <row r="740" spans="1:8" x14ac:dyDescent="0.4">
      <c r="A740">
        <v>93</v>
      </c>
      <c r="B740">
        <v>2016</v>
      </c>
      <c r="C740" t="s">
        <v>117</v>
      </c>
      <c r="D740">
        <v>7.3573651343297515</v>
      </c>
      <c r="E740">
        <v>1.2439177958737137E-3</v>
      </c>
      <c r="F740">
        <f t="shared" si="35"/>
        <v>7</v>
      </c>
      <c r="G740" t="str">
        <f t="shared" si="36"/>
        <v xml:space="preserve"> 7-10</v>
      </c>
      <c r="H740">
        <f t="shared" si="37"/>
        <v>1.2439177958737137E-3</v>
      </c>
    </row>
    <row r="741" spans="1:8" x14ac:dyDescent="0.4">
      <c r="A741">
        <v>93</v>
      </c>
      <c r="B741">
        <v>2017</v>
      </c>
      <c r="C741" t="s">
        <v>117</v>
      </c>
      <c r="D741">
        <v>7.9807402204575748</v>
      </c>
      <c r="E741">
        <v>1.9005106534203777E-3</v>
      </c>
      <c r="F741">
        <f t="shared" si="35"/>
        <v>7</v>
      </c>
      <c r="G741" t="str">
        <f t="shared" si="36"/>
        <v xml:space="preserve"> 7-10</v>
      </c>
      <c r="H741">
        <f t="shared" si="37"/>
        <v>1.9005106534203777E-3</v>
      </c>
    </row>
    <row r="742" spans="1:8" x14ac:dyDescent="0.4">
      <c r="A742">
        <v>93</v>
      </c>
      <c r="B742">
        <v>2018</v>
      </c>
      <c r="C742" t="s">
        <v>117</v>
      </c>
      <c r="D742">
        <v>7.5076053440016173</v>
      </c>
      <c r="E742">
        <v>3.5834340096642329E-3</v>
      </c>
      <c r="F742">
        <f t="shared" si="35"/>
        <v>7</v>
      </c>
      <c r="G742" t="str">
        <f t="shared" si="36"/>
        <v xml:space="preserve"> 7-10</v>
      </c>
      <c r="H742">
        <f t="shared" si="37"/>
        <v>3.5834340096642329E-3</v>
      </c>
    </row>
    <row r="743" spans="1:8" x14ac:dyDescent="0.4">
      <c r="A743">
        <v>93</v>
      </c>
      <c r="B743">
        <v>2019</v>
      </c>
      <c r="C743" t="s">
        <v>117</v>
      </c>
      <c r="D743">
        <v>9.1579024701368841</v>
      </c>
      <c r="E743">
        <v>4.8776390201313103E-3</v>
      </c>
      <c r="F743">
        <f t="shared" si="35"/>
        <v>9</v>
      </c>
      <c r="G743" t="str">
        <f t="shared" si="36"/>
        <v xml:space="preserve"> 7-10</v>
      </c>
      <c r="H743">
        <f t="shared" si="37"/>
        <v>4.8776390201313103E-3</v>
      </c>
    </row>
    <row r="744" spans="1:8" x14ac:dyDescent="0.4">
      <c r="A744">
        <v>93</v>
      </c>
      <c r="B744">
        <v>2020</v>
      </c>
      <c r="C744" t="s">
        <v>117</v>
      </c>
      <c r="D744">
        <v>8.1706610980168666</v>
      </c>
      <c r="E744">
        <v>5.7286805222073198E-3</v>
      </c>
      <c r="F744">
        <f t="shared" si="35"/>
        <v>8</v>
      </c>
      <c r="G744" t="str">
        <f t="shared" si="36"/>
        <v xml:space="preserve"> 7-10</v>
      </c>
      <c r="H744">
        <f t="shared" si="37"/>
        <v>5.7286805222073198E-3</v>
      </c>
    </row>
    <row r="745" spans="1:8" x14ac:dyDescent="0.4">
      <c r="A745">
        <v>93</v>
      </c>
      <c r="B745">
        <v>2021</v>
      </c>
      <c r="C745" t="s">
        <v>117</v>
      </c>
      <c r="D745">
        <v>7.1942734821766638</v>
      </c>
      <c r="E745">
        <v>5.8657479328291465E-3</v>
      </c>
      <c r="F745">
        <f t="shared" si="35"/>
        <v>7</v>
      </c>
      <c r="G745" t="str">
        <f t="shared" si="36"/>
        <v xml:space="preserve"> 7-10</v>
      </c>
      <c r="H745">
        <f t="shared" si="37"/>
        <v>5.8657479328291465E-3</v>
      </c>
    </row>
    <row r="746" spans="1:8" x14ac:dyDescent="0.4">
      <c r="A746">
        <v>93</v>
      </c>
      <c r="B746">
        <v>2022</v>
      </c>
      <c r="C746" t="s">
        <v>117</v>
      </c>
      <c r="D746">
        <v>7.4114952807852124</v>
      </c>
      <c r="E746">
        <v>2.4146174032706923E-2</v>
      </c>
      <c r="F746">
        <f t="shared" si="35"/>
        <v>7</v>
      </c>
      <c r="G746" t="str">
        <f t="shared" si="36"/>
        <v xml:space="preserve"> 7-10</v>
      </c>
      <c r="H746">
        <f t="shared" si="37"/>
        <v>2.4146174032706923E-2</v>
      </c>
    </row>
    <row r="747" spans="1:8" x14ac:dyDescent="0.4">
      <c r="A747">
        <v>94</v>
      </c>
      <c r="B747">
        <v>2016</v>
      </c>
      <c r="C747" t="s">
        <v>118</v>
      </c>
      <c r="D747">
        <v>2.243806305165077</v>
      </c>
      <c r="E747">
        <v>1.2548168681906441E-3</v>
      </c>
      <c r="F747">
        <f t="shared" si="35"/>
        <v>2</v>
      </c>
      <c r="G747">
        <f t="shared" si="36"/>
        <v>2</v>
      </c>
      <c r="H747">
        <f t="shared" si="37"/>
        <v>1.2548168681906441E-3</v>
      </c>
    </row>
    <row r="748" spans="1:8" x14ac:dyDescent="0.4">
      <c r="A748">
        <v>94</v>
      </c>
      <c r="B748">
        <v>2017</v>
      </c>
      <c r="C748" t="s">
        <v>118</v>
      </c>
      <c r="D748">
        <v>2.296885639907138</v>
      </c>
      <c r="E748">
        <v>8.1459827174535726E-4</v>
      </c>
      <c r="F748">
        <f t="shared" si="35"/>
        <v>2</v>
      </c>
      <c r="G748">
        <f t="shared" si="36"/>
        <v>2</v>
      </c>
      <c r="H748">
        <f t="shared" si="37"/>
        <v>8.1459827174535726E-4</v>
      </c>
    </row>
    <row r="749" spans="1:8" x14ac:dyDescent="0.4">
      <c r="A749">
        <v>94</v>
      </c>
      <c r="B749">
        <v>2018</v>
      </c>
      <c r="C749" t="s">
        <v>118</v>
      </c>
      <c r="D749">
        <v>2.5815245481343516</v>
      </c>
      <c r="E749">
        <v>4.5031510071769857E-4</v>
      </c>
      <c r="F749">
        <f t="shared" si="35"/>
        <v>2</v>
      </c>
      <c r="G749">
        <f t="shared" si="36"/>
        <v>2</v>
      </c>
      <c r="H749">
        <f t="shared" si="37"/>
        <v>4.5031510071769857E-4</v>
      </c>
    </row>
    <row r="750" spans="1:8" x14ac:dyDescent="0.4">
      <c r="A750">
        <v>94</v>
      </c>
      <c r="B750">
        <v>2019</v>
      </c>
      <c r="C750" t="s">
        <v>118</v>
      </c>
      <c r="D750">
        <v>2.2151560935416144</v>
      </c>
      <c r="E750">
        <v>6.9112694810869531E-4</v>
      </c>
      <c r="F750">
        <f t="shared" si="35"/>
        <v>2</v>
      </c>
      <c r="G750">
        <f t="shared" si="36"/>
        <v>2</v>
      </c>
      <c r="H750">
        <f t="shared" si="37"/>
        <v>6.9112694810869531E-4</v>
      </c>
    </row>
    <row r="751" spans="1:8" x14ac:dyDescent="0.4">
      <c r="A751">
        <v>94</v>
      </c>
      <c r="B751">
        <v>2020</v>
      </c>
      <c r="C751" t="s">
        <v>118</v>
      </c>
      <c r="D751">
        <v>1.9840055882258554</v>
      </c>
      <c r="E751">
        <v>3.0628982994889776E-3</v>
      </c>
      <c r="F751">
        <f t="shared" si="35"/>
        <v>1</v>
      </c>
      <c r="G751">
        <f t="shared" si="36"/>
        <v>1</v>
      </c>
      <c r="H751">
        <f t="shared" si="37"/>
        <v>3.0628982994889776E-3</v>
      </c>
    </row>
    <row r="752" spans="1:8" x14ac:dyDescent="0.4">
      <c r="A752">
        <v>94</v>
      </c>
      <c r="B752">
        <v>2021</v>
      </c>
      <c r="C752" t="s">
        <v>118</v>
      </c>
      <c r="D752">
        <v>1.535808161574435</v>
      </c>
      <c r="E752">
        <v>3.6585303936231416E-4</v>
      </c>
      <c r="F752">
        <f t="shared" si="35"/>
        <v>1</v>
      </c>
      <c r="G752">
        <f t="shared" si="36"/>
        <v>1</v>
      </c>
      <c r="H752">
        <f t="shared" si="37"/>
        <v>3.6585303936231416E-4</v>
      </c>
    </row>
    <row r="753" spans="1:8" x14ac:dyDescent="0.4">
      <c r="A753">
        <v>94</v>
      </c>
      <c r="B753">
        <v>2022</v>
      </c>
      <c r="C753" t="s">
        <v>118</v>
      </c>
      <c r="D753">
        <v>2.3659574468085105</v>
      </c>
      <c r="E753">
        <v>1.2908283747383703E-3</v>
      </c>
      <c r="F753">
        <f t="shared" si="35"/>
        <v>2</v>
      </c>
      <c r="G753">
        <f t="shared" si="36"/>
        <v>2</v>
      </c>
      <c r="H753">
        <f t="shared" si="37"/>
        <v>1.2908283747383703E-3</v>
      </c>
    </row>
    <row r="754" spans="1:8" x14ac:dyDescent="0.4">
      <c r="A754">
        <v>94</v>
      </c>
      <c r="B754">
        <v>2023</v>
      </c>
      <c r="C754" t="s">
        <v>118</v>
      </c>
      <c r="D754">
        <v>4.8455322018657974</v>
      </c>
      <c r="E754">
        <v>3.9868619379642946E-4</v>
      </c>
      <c r="F754">
        <f t="shared" si="35"/>
        <v>4</v>
      </c>
      <c r="G754">
        <f t="shared" si="36"/>
        <v>4</v>
      </c>
      <c r="H754">
        <f t="shared" si="37"/>
        <v>3.9868619379642946E-4</v>
      </c>
    </row>
    <row r="755" spans="1:8" ht="27" x14ac:dyDescent="0.4">
      <c r="A755">
        <v>95</v>
      </c>
      <c r="B755">
        <v>2005</v>
      </c>
      <c r="C755" t="s">
        <v>119</v>
      </c>
      <c r="D755">
        <v>1.4297938872847196</v>
      </c>
      <c r="E755">
        <v>1.7227792708270357E-3</v>
      </c>
      <c r="F755">
        <f t="shared" si="35"/>
        <v>1</v>
      </c>
      <c r="G755">
        <f t="shared" si="36"/>
        <v>1</v>
      </c>
      <c r="H755">
        <f t="shared" si="37"/>
        <v>1.7227792708270357E-3</v>
      </c>
    </row>
    <row r="756" spans="1:8" ht="27" x14ac:dyDescent="0.4">
      <c r="A756">
        <v>95</v>
      </c>
      <c r="B756">
        <v>2006</v>
      </c>
      <c r="C756" t="s">
        <v>119</v>
      </c>
      <c r="D756">
        <v>1.9080845333457999</v>
      </c>
      <c r="E756">
        <v>1.5629938595383632E-3</v>
      </c>
      <c r="F756">
        <f t="shared" si="35"/>
        <v>1</v>
      </c>
      <c r="G756">
        <f t="shared" si="36"/>
        <v>1</v>
      </c>
      <c r="H756">
        <f t="shared" si="37"/>
        <v>1.5629938595383632E-3</v>
      </c>
    </row>
    <row r="757" spans="1:8" ht="27" x14ac:dyDescent="0.4">
      <c r="A757">
        <v>95</v>
      </c>
      <c r="B757">
        <v>2007</v>
      </c>
      <c r="C757" t="s">
        <v>119</v>
      </c>
      <c r="D757">
        <v>2.3080989968855716</v>
      </c>
      <c r="E757">
        <v>4.4894346581813623E-3</v>
      </c>
      <c r="F757">
        <f t="shared" si="35"/>
        <v>2</v>
      </c>
      <c r="G757">
        <f t="shared" si="36"/>
        <v>2</v>
      </c>
      <c r="H757">
        <f t="shared" si="37"/>
        <v>4.4894346581813623E-3</v>
      </c>
    </row>
    <row r="758" spans="1:8" ht="27" x14ac:dyDescent="0.4">
      <c r="A758">
        <v>95</v>
      </c>
      <c r="B758">
        <v>2008</v>
      </c>
      <c r="C758" t="s">
        <v>119</v>
      </c>
      <c r="D758">
        <v>2.8804629323935917</v>
      </c>
      <c r="E758">
        <v>1.3012905707369741E-2</v>
      </c>
      <c r="F758">
        <f t="shared" si="35"/>
        <v>2</v>
      </c>
      <c r="G758">
        <f t="shared" si="36"/>
        <v>2</v>
      </c>
      <c r="H758">
        <f t="shared" si="37"/>
        <v>1.3012905707369741E-2</v>
      </c>
    </row>
    <row r="759" spans="1:8" ht="27" x14ac:dyDescent="0.4">
      <c r="A759">
        <v>95</v>
      </c>
      <c r="B759">
        <v>2009</v>
      </c>
      <c r="C759" t="s">
        <v>119</v>
      </c>
      <c r="D759">
        <v>1.2316346383919941</v>
      </c>
      <c r="E759">
        <v>3.5500380086962821E-3</v>
      </c>
      <c r="F759">
        <f t="shared" si="35"/>
        <v>1</v>
      </c>
      <c r="G759">
        <f t="shared" si="36"/>
        <v>1</v>
      </c>
      <c r="H759">
        <f t="shared" si="37"/>
        <v>3.5500380086962821E-3</v>
      </c>
    </row>
    <row r="760" spans="1:8" ht="27" x14ac:dyDescent="0.4">
      <c r="A760">
        <v>95</v>
      </c>
      <c r="B760">
        <v>2010</v>
      </c>
      <c r="C760" t="s">
        <v>119</v>
      </c>
      <c r="D760">
        <v>0.86250018617894364</v>
      </c>
      <c r="E760">
        <v>4.1426033051011335E-3</v>
      </c>
      <c r="F760">
        <f t="shared" si="35"/>
        <v>0</v>
      </c>
      <c r="G760">
        <f t="shared" si="36"/>
        <v>0</v>
      </c>
      <c r="H760">
        <f t="shared" si="37"/>
        <v>4.1426033051011335E-3</v>
      </c>
    </row>
    <row r="761" spans="1:8" ht="27" x14ac:dyDescent="0.4">
      <c r="A761">
        <v>95</v>
      </c>
      <c r="B761">
        <v>2011</v>
      </c>
      <c r="C761" t="s">
        <v>119</v>
      </c>
      <c r="D761">
        <v>0.99791666836580672</v>
      </c>
      <c r="E761">
        <v>2.0189552306649908E-3</v>
      </c>
      <c r="F761">
        <f t="shared" si="35"/>
        <v>0</v>
      </c>
      <c r="G761">
        <f t="shared" si="36"/>
        <v>0</v>
      </c>
      <c r="H761">
        <f t="shared" si="37"/>
        <v>2.0189552306649908E-3</v>
      </c>
    </row>
    <row r="762" spans="1:8" ht="27" x14ac:dyDescent="0.4">
      <c r="A762">
        <v>95</v>
      </c>
      <c r="B762">
        <v>2012</v>
      </c>
      <c r="C762" t="s">
        <v>119</v>
      </c>
      <c r="D762">
        <v>1.0483974174251041</v>
      </c>
      <c r="E762">
        <v>5.0228942018017983E-3</v>
      </c>
      <c r="F762">
        <f t="shared" si="35"/>
        <v>1</v>
      </c>
      <c r="G762">
        <f t="shared" si="36"/>
        <v>1</v>
      </c>
      <c r="H762">
        <f t="shared" si="37"/>
        <v>5.0228942018017983E-3</v>
      </c>
    </row>
    <row r="763" spans="1:8" ht="27" x14ac:dyDescent="0.4">
      <c r="A763">
        <v>95</v>
      </c>
      <c r="B763">
        <v>2013</v>
      </c>
      <c r="C763" t="s">
        <v>119</v>
      </c>
      <c r="D763">
        <v>0.82254775786750245</v>
      </c>
      <c r="E763">
        <v>4.2437246527994152E-3</v>
      </c>
      <c r="F763">
        <f t="shared" si="35"/>
        <v>0</v>
      </c>
      <c r="G763">
        <f t="shared" si="36"/>
        <v>0</v>
      </c>
      <c r="H763">
        <f t="shared" si="37"/>
        <v>4.2437246527994152E-3</v>
      </c>
    </row>
    <row r="764" spans="1:8" ht="27" x14ac:dyDescent="0.4">
      <c r="A764">
        <v>95</v>
      </c>
      <c r="B764">
        <v>2014</v>
      </c>
      <c r="C764" t="s">
        <v>119</v>
      </c>
      <c r="D764">
        <v>0.82555058998100461</v>
      </c>
      <c r="E764">
        <v>5.5439035819197097E-3</v>
      </c>
      <c r="F764">
        <f t="shared" si="35"/>
        <v>0</v>
      </c>
      <c r="G764">
        <f t="shared" si="36"/>
        <v>0</v>
      </c>
      <c r="H764">
        <f t="shared" si="37"/>
        <v>5.5439035819197097E-3</v>
      </c>
    </row>
    <row r="765" spans="1:8" ht="27" x14ac:dyDescent="0.4">
      <c r="A765">
        <v>95</v>
      </c>
      <c r="B765">
        <v>2015</v>
      </c>
      <c r="C765" t="s">
        <v>119</v>
      </c>
      <c r="D765">
        <v>0.69535899644792221</v>
      </c>
      <c r="E765">
        <v>4.0527667849548938E-3</v>
      </c>
      <c r="F765">
        <f t="shared" si="35"/>
        <v>0</v>
      </c>
      <c r="G765">
        <f t="shared" si="36"/>
        <v>0</v>
      </c>
      <c r="H765">
        <f t="shared" si="37"/>
        <v>4.0527667849548938E-3</v>
      </c>
    </row>
    <row r="766" spans="1:8" ht="27" x14ac:dyDescent="0.4">
      <c r="A766">
        <v>95</v>
      </c>
      <c r="B766">
        <v>2016</v>
      </c>
      <c r="C766" t="s">
        <v>119</v>
      </c>
      <c r="D766">
        <v>0.85827624663763979</v>
      </c>
      <c r="E766">
        <v>2.6210749572613563E-3</v>
      </c>
      <c r="F766">
        <f t="shared" si="35"/>
        <v>0</v>
      </c>
      <c r="G766">
        <f t="shared" si="36"/>
        <v>0</v>
      </c>
      <c r="H766">
        <f t="shared" si="37"/>
        <v>2.6210749572613563E-3</v>
      </c>
    </row>
    <row r="767" spans="1:8" ht="27" x14ac:dyDescent="0.4">
      <c r="A767">
        <v>95</v>
      </c>
      <c r="B767">
        <v>2017</v>
      </c>
      <c r="C767" t="s">
        <v>119</v>
      </c>
      <c r="D767">
        <v>0.90803778606476371</v>
      </c>
      <c r="E767">
        <v>2.0152014860373097E-3</v>
      </c>
      <c r="F767">
        <f t="shared" si="35"/>
        <v>0</v>
      </c>
      <c r="G767">
        <f t="shared" si="36"/>
        <v>0</v>
      </c>
      <c r="H767">
        <f t="shared" si="37"/>
        <v>2.0152014860373097E-3</v>
      </c>
    </row>
    <row r="768" spans="1:8" ht="27" x14ac:dyDescent="0.4">
      <c r="A768">
        <v>95</v>
      </c>
      <c r="B768">
        <v>2018</v>
      </c>
      <c r="C768" t="s">
        <v>119</v>
      </c>
      <c r="D768">
        <v>1.0025030473444725</v>
      </c>
      <c r="E768">
        <v>2.7971287072755808E-3</v>
      </c>
      <c r="F768">
        <f t="shared" ref="F768:F831" si="38">VLOOKUP(D768,$O$2:$O$17,1,TRUE)</f>
        <v>1</v>
      </c>
      <c r="G768">
        <f t="shared" ref="G768:G831" si="39">VLOOKUP(F768,$O$2:$P$17,2,FALSE)</f>
        <v>1</v>
      </c>
      <c r="H768">
        <f t="shared" si="37"/>
        <v>2.7971287072755808E-3</v>
      </c>
    </row>
    <row r="769" spans="1:8" ht="27" x14ac:dyDescent="0.4">
      <c r="A769">
        <v>95</v>
      </c>
      <c r="B769">
        <v>2019</v>
      </c>
      <c r="C769" t="s">
        <v>119</v>
      </c>
      <c r="D769">
        <v>0.95439733035989371</v>
      </c>
      <c r="E769">
        <v>7.6810427433288385E-3</v>
      </c>
      <c r="F769">
        <f t="shared" si="38"/>
        <v>0</v>
      </c>
      <c r="G769">
        <f t="shared" si="39"/>
        <v>0</v>
      </c>
      <c r="H769">
        <f t="shared" si="37"/>
        <v>7.6810427433288385E-3</v>
      </c>
    </row>
    <row r="770" spans="1:8" ht="27" x14ac:dyDescent="0.4">
      <c r="A770">
        <v>95</v>
      </c>
      <c r="B770">
        <v>2020</v>
      </c>
      <c r="C770" t="s">
        <v>119</v>
      </c>
      <c r="D770">
        <v>0.65346869202340307</v>
      </c>
      <c r="E770">
        <v>2.896029968541762E-3</v>
      </c>
      <c r="F770">
        <f t="shared" si="38"/>
        <v>0</v>
      </c>
      <c r="G770">
        <f t="shared" si="39"/>
        <v>0</v>
      </c>
      <c r="H770">
        <f t="shared" si="37"/>
        <v>2.896029968541762E-3</v>
      </c>
    </row>
    <row r="771" spans="1:8" ht="27" x14ac:dyDescent="0.4">
      <c r="A771">
        <v>95</v>
      </c>
      <c r="B771">
        <v>2021</v>
      </c>
      <c r="C771" t="s">
        <v>119</v>
      </c>
      <c r="D771">
        <v>0.60516863485671191</v>
      </c>
      <c r="E771">
        <v>5.3843313259458033E-3</v>
      </c>
      <c r="F771">
        <f t="shared" si="38"/>
        <v>0</v>
      </c>
      <c r="G771">
        <f t="shared" si="39"/>
        <v>0</v>
      </c>
      <c r="H771">
        <f t="shared" ref="H771:H834" si="40">E771</f>
        <v>5.3843313259458033E-3</v>
      </c>
    </row>
    <row r="772" spans="1:8" ht="27" x14ac:dyDescent="0.4">
      <c r="A772">
        <v>95</v>
      </c>
      <c r="B772">
        <v>2022</v>
      </c>
      <c r="C772" t="s">
        <v>119</v>
      </c>
      <c r="D772">
        <v>0.85453887934580253</v>
      </c>
      <c r="E772">
        <v>5.2596704453723841E-3</v>
      </c>
      <c r="F772">
        <f t="shared" si="38"/>
        <v>0</v>
      </c>
      <c r="G772">
        <f t="shared" si="39"/>
        <v>0</v>
      </c>
      <c r="H772">
        <f t="shared" si="40"/>
        <v>5.2596704453723841E-3</v>
      </c>
    </row>
    <row r="773" spans="1:8" ht="27" x14ac:dyDescent="0.4">
      <c r="A773">
        <v>95</v>
      </c>
      <c r="B773">
        <v>2023</v>
      </c>
      <c r="C773" t="s">
        <v>119</v>
      </c>
      <c r="D773">
        <v>1.1775290302580568</v>
      </c>
      <c r="E773">
        <v>4.3209909211017325E-3</v>
      </c>
      <c r="F773">
        <f t="shared" si="38"/>
        <v>1</v>
      </c>
      <c r="G773">
        <f t="shared" si="39"/>
        <v>1</v>
      </c>
      <c r="H773">
        <f t="shared" si="40"/>
        <v>4.3209909211017325E-3</v>
      </c>
    </row>
    <row r="774" spans="1:8" ht="27" x14ac:dyDescent="0.4">
      <c r="A774">
        <v>96</v>
      </c>
      <c r="B774">
        <v>2010</v>
      </c>
      <c r="C774" t="s">
        <v>120</v>
      </c>
      <c r="D774">
        <v>2.0928795928842443</v>
      </c>
      <c r="E774">
        <v>1.6476508952089179E-2</v>
      </c>
      <c r="F774">
        <f t="shared" si="38"/>
        <v>2</v>
      </c>
      <c r="G774">
        <f t="shared" si="39"/>
        <v>2</v>
      </c>
      <c r="H774">
        <f t="shared" si="40"/>
        <v>1.6476508952089179E-2</v>
      </c>
    </row>
    <row r="775" spans="1:8" ht="27" x14ac:dyDescent="0.4">
      <c r="A775">
        <v>96</v>
      </c>
      <c r="B775">
        <v>2011</v>
      </c>
      <c r="C775" t="s">
        <v>120</v>
      </c>
      <c r="D775">
        <v>2.399939131258058</v>
      </c>
      <c r="E775">
        <v>5.6707114628122991E-3</v>
      </c>
      <c r="F775">
        <f t="shared" si="38"/>
        <v>2</v>
      </c>
      <c r="G775">
        <f t="shared" si="39"/>
        <v>2</v>
      </c>
      <c r="H775">
        <f t="shared" si="40"/>
        <v>5.6707114628122991E-3</v>
      </c>
    </row>
    <row r="776" spans="1:8" ht="27" x14ac:dyDescent="0.4">
      <c r="A776">
        <v>96</v>
      </c>
      <c r="B776">
        <v>2012</v>
      </c>
      <c r="C776" t="s">
        <v>120</v>
      </c>
      <c r="D776">
        <v>1.4860792442686257</v>
      </c>
      <c r="E776">
        <v>1.1226289767472161E-2</v>
      </c>
      <c r="F776">
        <f t="shared" si="38"/>
        <v>1</v>
      </c>
      <c r="G776">
        <f t="shared" si="39"/>
        <v>1</v>
      </c>
      <c r="H776">
        <f t="shared" si="40"/>
        <v>1.1226289767472161E-2</v>
      </c>
    </row>
    <row r="777" spans="1:8" ht="27" x14ac:dyDescent="0.4">
      <c r="A777">
        <v>96</v>
      </c>
      <c r="B777">
        <v>2013</v>
      </c>
      <c r="C777" t="s">
        <v>120</v>
      </c>
      <c r="D777">
        <v>1.7338621339636247</v>
      </c>
      <c r="E777">
        <v>1.6045414043309836E-2</v>
      </c>
      <c r="F777">
        <f t="shared" si="38"/>
        <v>1</v>
      </c>
      <c r="G777">
        <f t="shared" si="39"/>
        <v>1</v>
      </c>
      <c r="H777">
        <f t="shared" si="40"/>
        <v>1.6045414043309836E-2</v>
      </c>
    </row>
    <row r="778" spans="1:8" ht="27" x14ac:dyDescent="0.4">
      <c r="A778">
        <v>96</v>
      </c>
      <c r="B778">
        <v>2014</v>
      </c>
      <c r="C778" t="s">
        <v>120</v>
      </c>
      <c r="D778">
        <v>1.4749970398758627</v>
      </c>
      <c r="E778">
        <v>6.1837393252511655E-2</v>
      </c>
      <c r="F778">
        <f t="shared" si="38"/>
        <v>1</v>
      </c>
      <c r="G778">
        <f t="shared" si="39"/>
        <v>1</v>
      </c>
      <c r="H778">
        <f t="shared" si="40"/>
        <v>6.1837393252511655E-2</v>
      </c>
    </row>
    <row r="779" spans="1:8" ht="40.5" x14ac:dyDescent="0.4">
      <c r="A779">
        <v>97</v>
      </c>
      <c r="B779">
        <v>2010</v>
      </c>
      <c r="C779" t="s">
        <v>121</v>
      </c>
      <c r="D779">
        <v>4.7605145828079669</v>
      </c>
      <c r="E779">
        <v>1.1237257010228568E-2</v>
      </c>
      <c r="F779">
        <f t="shared" si="38"/>
        <v>4</v>
      </c>
      <c r="G779">
        <f t="shared" si="39"/>
        <v>4</v>
      </c>
      <c r="H779">
        <f t="shared" si="40"/>
        <v>1.1237257010228568E-2</v>
      </c>
    </row>
    <row r="780" spans="1:8" ht="40.5" x14ac:dyDescent="0.4">
      <c r="A780">
        <v>97</v>
      </c>
      <c r="B780">
        <v>2011</v>
      </c>
      <c r="C780" t="s">
        <v>121</v>
      </c>
      <c r="D780">
        <v>2.0927551585837256</v>
      </c>
      <c r="E780">
        <v>7.7156024738824899E-3</v>
      </c>
      <c r="F780">
        <f t="shared" si="38"/>
        <v>2</v>
      </c>
      <c r="G780">
        <f t="shared" si="39"/>
        <v>2</v>
      </c>
      <c r="H780">
        <f t="shared" si="40"/>
        <v>7.7156024738824899E-3</v>
      </c>
    </row>
    <row r="781" spans="1:8" ht="40.5" x14ac:dyDescent="0.4">
      <c r="A781">
        <v>97</v>
      </c>
      <c r="B781">
        <v>2012</v>
      </c>
      <c r="C781" t="s">
        <v>121</v>
      </c>
      <c r="D781">
        <v>2.4648875745802696</v>
      </c>
      <c r="E781">
        <v>6.4881053373635226E-3</v>
      </c>
      <c r="F781">
        <f t="shared" si="38"/>
        <v>2</v>
      </c>
      <c r="G781">
        <f t="shared" si="39"/>
        <v>2</v>
      </c>
      <c r="H781">
        <f t="shared" si="40"/>
        <v>6.4881053373635226E-3</v>
      </c>
    </row>
    <row r="782" spans="1:8" ht="40.5" x14ac:dyDescent="0.4">
      <c r="A782">
        <v>97</v>
      </c>
      <c r="B782">
        <v>2013</v>
      </c>
      <c r="C782" t="s">
        <v>121</v>
      </c>
      <c r="D782">
        <v>2.7847015335667158</v>
      </c>
      <c r="E782">
        <v>8.2001761213526467E-3</v>
      </c>
      <c r="F782">
        <f t="shared" si="38"/>
        <v>2</v>
      </c>
      <c r="G782">
        <f t="shared" si="39"/>
        <v>2</v>
      </c>
      <c r="H782">
        <f t="shared" si="40"/>
        <v>8.2001761213526467E-3</v>
      </c>
    </row>
    <row r="783" spans="1:8" ht="40.5" x14ac:dyDescent="0.4">
      <c r="A783">
        <v>97</v>
      </c>
      <c r="B783">
        <v>2014</v>
      </c>
      <c r="C783" t="s">
        <v>121</v>
      </c>
      <c r="D783">
        <v>2.8963357404626424</v>
      </c>
      <c r="E783">
        <v>8.3638353264647355E-3</v>
      </c>
      <c r="F783">
        <f t="shared" si="38"/>
        <v>2</v>
      </c>
      <c r="G783">
        <f t="shared" si="39"/>
        <v>2</v>
      </c>
      <c r="H783">
        <f t="shared" si="40"/>
        <v>8.3638353264647355E-3</v>
      </c>
    </row>
    <row r="784" spans="1:8" ht="40.5" x14ac:dyDescent="0.4">
      <c r="A784">
        <v>97</v>
      </c>
      <c r="B784">
        <v>2015</v>
      </c>
      <c r="C784" t="s">
        <v>121</v>
      </c>
      <c r="D784">
        <v>2.8534308852189536</v>
      </c>
      <c r="E784">
        <v>5.2874610212044438E-3</v>
      </c>
      <c r="F784">
        <f t="shared" si="38"/>
        <v>2</v>
      </c>
      <c r="G784">
        <f t="shared" si="39"/>
        <v>2</v>
      </c>
      <c r="H784">
        <f t="shared" si="40"/>
        <v>5.2874610212044438E-3</v>
      </c>
    </row>
    <row r="785" spans="1:8" ht="40.5" x14ac:dyDescent="0.4">
      <c r="A785">
        <v>97</v>
      </c>
      <c r="B785">
        <v>2016</v>
      </c>
      <c r="C785" t="s">
        <v>121</v>
      </c>
      <c r="D785">
        <v>3.1087367229201375</v>
      </c>
      <c r="E785">
        <v>1.3108187621880948E-2</v>
      </c>
      <c r="F785">
        <f t="shared" si="38"/>
        <v>3</v>
      </c>
      <c r="G785">
        <f t="shared" si="39"/>
        <v>3</v>
      </c>
      <c r="H785">
        <f t="shared" si="40"/>
        <v>1.3108187621880948E-2</v>
      </c>
    </row>
    <row r="786" spans="1:8" ht="40.5" x14ac:dyDescent="0.4">
      <c r="A786">
        <v>97</v>
      </c>
      <c r="B786">
        <v>2017</v>
      </c>
      <c r="C786" t="s">
        <v>121</v>
      </c>
      <c r="D786">
        <v>3.2711081117746779</v>
      </c>
      <c r="E786">
        <v>1.7308602549624661E-2</v>
      </c>
      <c r="F786">
        <f t="shared" si="38"/>
        <v>3</v>
      </c>
      <c r="G786">
        <f t="shared" si="39"/>
        <v>3</v>
      </c>
      <c r="H786">
        <f t="shared" si="40"/>
        <v>1.7308602549624661E-2</v>
      </c>
    </row>
    <row r="787" spans="1:8" ht="40.5" x14ac:dyDescent="0.4">
      <c r="A787">
        <v>97</v>
      </c>
      <c r="B787">
        <v>2018</v>
      </c>
      <c r="C787" t="s">
        <v>121</v>
      </c>
      <c r="D787">
        <v>3.1014585119053764</v>
      </c>
      <c r="E787">
        <v>2.4867346105273403E-2</v>
      </c>
      <c r="F787">
        <f t="shared" si="38"/>
        <v>3</v>
      </c>
      <c r="G787">
        <f t="shared" si="39"/>
        <v>3</v>
      </c>
      <c r="H787">
        <f t="shared" si="40"/>
        <v>2.4867346105273403E-2</v>
      </c>
    </row>
    <row r="788" spans="1:8" ht="40.5" x14ac:dyDescent="0.4">
      <c r="A788">
        <v>97</v>
      </c>
      <c r="B788">
        <v>2019</v>
      </c>
      <c r="C788" t="s">
        <v>121</v>
      </c>
      <c r="D788">
        <v>2.8839166772101721</v>
      </c>
      <c r="E788">
        <v>2.0177952873584894E-2</v>
      </c>
      <c r="F788">
        <f t="shared" si="38"/>
        <v>2</v>
      </c>
      <c r="G788">
        <f t="shared" si="39"/>
        <v>2</v>
      </c>
      <c r="H788">
        <f t="shared" si="40"/>
        <v>2.0177952873584894E-2</v>
      </c>
    </row>
    <row r="789" spans="1:8" ht="40.5" x14ac:dyDescent="0.4">
      <c r="A789">
        <v>97</v>
      </c>
      <c r="B789">
        <v>2020</v>
      </c>
      <c r="C789" t="s">
        <v>121</v>
      </c>
      <c r="D789">
        <v>2.9495714304730005</v>
      </c>
      <c r="E789">
        <v>1.7018582045927402E-2</v>
      </c>
      <c r="F789">
        <f t="shared" si="38"/>
        <v>2</v>
      </c>
      <c r="G789">
        <f t="shared" si="39"/>
        <v>2</v>
      </c>
      <c r="H789">
        <f t="shared" si="40"/>
        <v>1.7018582045927402E-2</v>
      </c>
    </row>
    <row r="790" spans="1:8" ht="40.5" x14ac:dyDescent="0.4">
      <c r="A790">
        <v>97</v>
      </c>
      <c r="B790">
        <v>2021</v>
      </c>
      <c r="C790" t="s">
        <v>121</v>
      </c>
      <c r="D790">
        <v>3.0342770784970696</v>
      </c>
      <c r="E790">
        <v>1.6001454422740244E-2</v>
      </c>
      <c r="F790">
        <f t="shared" si="38"/>
        <v>3</v>
      </c>
      <c r="G790">
        <f t="shared" si="39"/>
        <v>3</v>
      </c>
      <c r="H790">
        <f t="shared" si="40"/>
        <v>1.6001454422740244E-2</v>
      </c>
    </row>
    <row r="791" spans="1:8" ht="40.5" x14ac:dyDescent="0.4">
      <c r="A791">
        <v>97</v>
      </c>
      <c r="B791">
        <v>2022</v>
      </c>
      <c r="C791" t="s">
        <v>121</v>
      </c>
      <c r="D791">
        <v>2.4771528324581324</v>
      </c>
      <c r="E791">
        <v>1.3221585032094136E-2</v>
      </c>
      <c r="F791">
        <f t="shared" si="38"/>
        <v>2</v>
      </c>
      <c r="G791">
        <f t="shared" si="39"/>
        <v>2</v>
      </c>
      <c r="H791">
        <f t="shared" si="40"/>
        <v>1.3221585032094136E-2</v>
      </c>
    </row>
    <row r="792" spans="1:8" x14ac:dyDescent="0.4">
      <c r="A792">
        <v>98</v>
      </c>
      <c r="B792">
        <v>2006</v>
      </c>
      <c r="C792" t="s">
        <v>122</v>
      </c>
      <c r="D792">
        <v>4.6597155441122258</v>
      </c>
      <c r="E792">
        <v>9.0586949743615575E-3</v>
      </c>
      <c r="F792">
        <f t="shared" si="38"/>
        <v>4</v>
      </c>
      <c r="G792">
        <f t="shared" si="39"/>
        <v>4</v>
      </c>
      <c r="H792">
        <f t="shared" si="40"/>
        <v>9.0586949743615575E-3</v>
      </c>
    </row>
    <row r="793" spans="1:8" x14ac:dyDescent="0.4">
      <c r="A793">
        <v>98</v>
      </c>
      <c r="B793">
        <v>2007</v>
      </c>
      <c r="C793" t="s">
        <v>122</v>
      </c>
      <c r="D793">
        <v>4.4175645164392598</v>
      </c>
      <c r="E793">
        <v>1.4996903115524074E-2</v>
      </c>
      <c r="F793">
        <f t="shared" si="38"/>
        <v>4</v>
      </c>
      <c r="G793">
        <f t="shared" si="39"/>
        <v>4</v>
      </c>
      <c r="H793">
        <f t="shared" si="40"/>
        <v>1.4996903115524074E-2</v>
      </c>
    </row>
    <row r="794" spans="1:8" x14ac:dyDescent="0.4">
      <c r="A794">
        <v>98</v>
      </c>
      <c r="B794">
        <v>2008</v>
      </c>
      <c r="C794" t="s">
        <v>122</v>
      </c>
      <c r="D794">
        <v>4.1508930302728881</v>
      </c>
      <c r="E794">
        <v>7.1771795333416648E-3</v>
      </c>
      <c r="F794">
        <f t="shared" si="38"/>
        <v>4</v>
      </c>
      <c r="G794">
        <f t="shared" si="39"/>
        <v>4</v>
      </c>
      <c r="H794">
        <f t="shared" si="40"/>
        <v>7.1771795333416648E-3</v>
      </c>
    </row>
    <row r="795" spans="1:8" x14ac:dyDescent="0.4">
      <c r="A795">
        <v>98</v>
      </c>
      <c r="B795">
        <v>2009</v>
      </c>
      <c r="C795" t="s">
        <v>122</v>
      </c>
      <c r="D795">
        <v>3.1053399506892658</v>
      </c>
      <c r="E795">
        <v>6.4809225712078129E-3</v>
      </c>
      <c r="F795">
        <f t="shared" si="38"/>
        <v>3</v>
      </c>
      <c r="G795">
        <f t="shared" si="39"/>
        <v>3</v>
      </c>
      <c r="H795">
        <f t="shared" si="40"/>
        <v>6.4809225712078129E-3</v>
      </c>
    </row>
    <row r="796" spans="1:8" x14ac:dyDescent="0.4">
      <c r="A796">
        <v>98</v>
      </c>
      <c r="B796">
        <v>2010</v>
      </c>
      <c r="C796" t="s">
        <v>122</v>
      </c>
      <c r="D796">
        <v>2.8017345511750169</v>
      </c>
      <c r="E796">
        <v>4.3385866275297445E-3</v>
      </c>
      <c r="F796">
        <f t="shared" si="38"/>
        <v>2</v>
      </c>
      <c r="G796">
        <f t="shared" si="39"/>
        <v>2</v>
      </c>
      <c r="H796">
        <f t="shared" si="40"/>
        <v>4.3385866275297445E-3</v>
      </c>
    </row>
    <row r="797" spans="1:8" x14ac:dyDescent="0.4">
      <c r="A797">
        <v>98</v>
      </c>
      <c r="B797">
        <v>2011</v>
      </c>
      <c r="C797" t="s">
        <v>122</v>
      </c>
      <c r="D797">
        <v>2.8225422622083274</v>
      </c>
      <c r="E797">
        <v>5.27206213502003E-3</v>
      </c>
      <c r="F797">
        <f t="shared" si="38"/>
        <v>2</v>
      </c>
      <c r="G797">
        <f t="shared" si="39"/>
        <v>2</v>
      </c>
      <c r="H797">
        <f t="shared" si="40"/>
        <v>5.27206213502003E-3</v>
      </c>
    </row>
    <row r="798" spans="1:8" x14ac:dyDescent="0.4">
      <c r="A798">
        <v>98</v>
      </c>
      <c r="B798">
        <v>2012</v>
      </c>
      <c r="C798" t="s">
        <v>122</v>
      </c>
      <c r="D798">
        <v>2.9580774864141022</v>
      </c>
      <c r="E798">
        <v>5.130256481192144E-3</v>
      </c>
      <c r="F798">
        <f t="shared" si="38"/>
        <v>2</v>
      </c>
      <c r="G798">
        <f t="shared" si="39"/>
        <v>2</v>
      </c>
      <c r="H798">
        <f t="shared" si="40"/>
        <v>5.130256481192144E-3</v>
      </c>
    </row>
    <row r="799" spans="1:8" x14ac:dyDescent="0.4">
      <c r="A799">
        <v>98</v>
      </c>
      <c r="B799">
        <v>2013</v>
      </c>
      <c r="C799" t="s">
        <v>122</v>
      </c>
      <c r="D799">
        <v>2.6774917035564894</v>
      </c>
      <c r="E799">
        <v>5.913759124305102E-3</v>
      </c>
      <c r="F799">
        <f t="shared" si="38"/>
        <v>2</v>
      </c>
      <c r="G799">
        <f t="shared" si="39"/>
        <v>2</v>
      </c>
      <c r="H799">
        <f t="shared" si="40"/>
        <v>5.913759124305102E-3</v>
      </c>
    </row>
    <row r="800" spans="1:8" x14ac:dyDescent="0.4">
      <c r="A800">
        <v>98</v>
      </c>
      <c r="B800">
        <v>2014</v>
      </c>
      <c r="C800" t="s">
        <v>122</v>
      </c>
      <c r="D800">
        <v>2.7559804250485311</v>
      </c>
      <c r="E800">
        <v>5.4760891947917469E-3</v>
      </c>
      <c r="F800">
        <f t="shared" si="38"/>
        <v>2</v>
      </c>
      <c r="G800">
        <f t="shared" si="39"/>
        <v>2</v>
      </c>
      <c r="H800">
        <f t="shared" si="40"/>
        <v>5.4760891947917469E-3</v>
      </c>
    </row>
    <row r="801" spans="1:8" x14ac:dyDescent="0.4">
      <c r="A801">
        <v>98</v>
      </c>
      <c r="B801">
        <v>2015</v>
      </c>
      <c r="C801" t="s">
        <v>122</v>
      </c>
      <c r="D801">
        <v>2.4822058035973034</v>
      </c>
      <c r="E801">
        <v>8.8231799214502603E-3</v>
      </c>
      <c r="F801">
        <f t="shared" si="38"/>
        <v>2</v>
      </c>
      <c r="G801">
        <f t="shared" si="39"/>
        <v>2</v>
      </c>
      <c r="H801">
        <f t="shared" si="40"/>
        <v>8.8231799214502603E-3</v>
      </c>
    </row>
    <row r="802" spans="1:8" x14ac:dyDescent="0.4">
      <c r="A802">
        <v>98</v>
      </c>
      <c r="B802">
        <v>2016</v>
      </c>
      <c r="C802" t="s">
        <v>122</v>
      </c>
      <c r="D802">
        <v>2.4777037958452004</v>
      </c>
      <c r="E802">
        <v>8.7509190964640722E-3</v>
      </c>
      <c r="F802">
        <f t="shared" si="38"/>
        <v>2</v>
      </c>
      <c r="G802">
        <f t="shared" si="39"/>
        <v>2</v>
      </c>
      <c r="H802">
        <f t="shared" si="40"/>
        <v>8.7509190964640722E-3</v>
      </c>
    </row>
    <row r="803" spans="1:8" x14ac:dyDescent="0.4">
      <c r="A803">
        <v>98</v>
      </c>
      <c r="B803">
        <v>2017</v>
      </c>
      <c r="C803" t="s">
        <v>122</v>
      </c>
      <c r="D803">
        <v>2.3819754370036073</v>
      </c>
      <c r="E803">
        <v>9.9520076409243992E-3</v>
      </c>
      <c r="F803">
        <f t="shared" si="38"/>
        <v>2</v>
      </c>
      <c r="G803">
        <f t="shared" si="39"/>
        <v>2</v>
      </c>
      <c r="H803">
        <f t="shared" si="40"/>
        <v>9.9520076409243992E-3</v>
      </c>
    </row>
    <row r="804" spans="1:8" x14ac:dyDescent="0.4">
      <c r="A804">
        <v>98</v>
      </c>
      <c r="B804">
        <v>2018</v>
      </c>
      <c r="C804" t="s">
        <v>122</v>
      </c>
      <c r="D804">
        <v>2.3592096828959361</v>
      </c>
      <c r="E804">
        <v>8.5333094103306386E-3</v>
      </c>
      <c r="F804">
        <f t="shared" si="38"/>
        <v>2</v>
      </c>
      <c r="G804">
        <f t="shared" si="39"/>
        <v>2</v>
      </c>
      <c r="H804">
        <f t="shared" si="40"/>
        <v>8.5333094103306386E-3</v>
      </c>
    </row>
    <row r="805" spans="1:8" x14ac:dyDescent="0.4">
      <c r="A805">
        <v>98</v>
      </c>
      <c r="B805">
        <v>2019</v>
      </c>
      <c r="C805" t="s">
        <v>122</v>
      </c>
      <c r="D805">
        <v>1.810759163807804</v>
      </c>
      <c r="E805">
        <v>9.0924264331543846E-3</v>
      </c>
      <c r="F805">
        <f t="shared" si="38"/>
        <v>1</v>
      </c>
      <c r="G805">
        <f t="shared" si="39"/>
        <v>1</v>
      </c>
      <c r="H805">
        <f t="shared" si="40"/>
        <v>9.0924264331543846E-3</v>
      </c>
    </row>
    <row r="806" spans="1:8" x14ac:dyDescent="0.4">
      <c r="A806">
        <v>98</v>
      </c>
      <c r="B806">
        <v>2020</v>
      </c>
      <c r="C806" t="s">
        <v>122</v>
      </c>
      <c r="D806">
        <v>2.4332182200379653</v>
      </c>
      <c r="E806">
        <v>1.1768285606457153E-2</v>
      </c>
      <c r="F806">
        <f t="shared" si="38"/>
        <v>2</v>
      </c>
      <c r="G806">
        <f t="shared" si="39"/>
        <v>2</v>
      </c>
      <c r="H806">
        <f t="shared" si="40"/>
        <v>1.1768285606457153E-2</v>
      </c>
    </row>
    <row r="807" spans="1:8" x14ac:dyDescent="0.4">
      <c r="A807">
        <v>98</v>
      </c>
      <c r="B807">
        <v>2021</v>
      </c>
      <c r="C807" t="s">
        <v>122</v>
      </c>
      <c r="D807">
        <v>1.7301959687607167</v>
      </c>
      <c r="E807">
        <v>1.3542459678094327E-2</v>
      </c>
      <c r="F807">
        <f t="shared" si="38"/>
        <v>1</v>
      </c>
      <c r="G807">
        <f t="shared" si="39"/>
        <v>1</v>
      </c>
      <c r="H807">
        <f t="shared" si="40"/>
        <v>1.3542459678094327E-2</v>
      </c>
    </row>
    <row r="808" spans="1:8" x14ac:dyDescent="0.4">
      <c r="A808">
        <v>98</v>
      </c>
      <c r="B808">
        <v>2022</v>
      </c>
      <c r="C808" t="s">
        <v>122</v>
      </c>
      <c r="D808">
        <v>2.6168532875310548</v>
      </c>
      <c r="E808">
        <v>8.3129799892860696E-3</v>
      </c>
      <c r="F808">
        <f t="shared" si="38"/>
        <v>2</v>
      </c>
      <c r="G808">
        <f t="shared" si="39"/>
        <v>2</v>
      </c>
      <c r="H808">
        <f t="shared" si="40"/>
        <v>8.3129799892860696E-3</v>
      </c>
    </row>
    <row r="809" spans="1:8" x14ac:dyDescent="0.4">
      <c r="A809">
        <v>98</v>
      </c>
      <c r="B809">
        <v>2023</v>
      </c>
      <c r="C809" t="s">
        <v>122</v>
      </c>
      <c r="D809">
        <v>5.4303187546330616</v>
      </c>
      <c r="E809">
        <v>4.8974316957295224E-3</v>
      </c>
      <c r="F809">
        <f t="shared" si="38"/>
        <v>5</v>
      </c>
      <c r="G809" t="str">
        <f t="shared" si="39"/>
        <v xml:space="preserve"> 5-6</v>
      </c>
      <c r="H809">
        <f t="shared" si="40"/>
        <v>4.8974316957295224E-3</v>
      </c>
    </row>
    <row r="810" spans="1:8" x14ac:dyDescent="0.4">
      <c r="A810">
        <v>99</v>
      </c>
      <c r="B810">
        <v>2012</v>
      </c>
      <c r="C810" t="s">
        <v>123</v>
      </c>
      <c r="D810">
        <v>1.5106320574864349</v>
      </c>
      <c r="E810">
        <v>4.3562245519540898E-3</v>
      </c>
      <c r="F810">
        <f t="shared" si="38"/>
        <v>1</v>
      </c>
      <c r="G810">
        <f t="shared" si="39"/>
        <v>1</v>
      </c>
      <c r="H810">
        <f t="shared" si="40"/>
        <v>4.3562245519540898E-3</v>
      </c>
    </row>
    <row r="811" spans="1:8" x14ac:dyDescent="0.4">
      <c r="A811">
        <v>99</v>
      </c>
      <c r="B811">
        <v>2013</v>
      </c>
      <c r="C811" t="s">
        <v>123</v>
      </c>
      <c r="D811">
        <v>1.3881958483309502</v>
      </c>
      <c r="E811">
        <v>2.0205142073441633E-3</v>
      </c>
      <c r="F811">
        <f t="shared" si="38"/>
        <v>1</v>
      </c>
      <c r="G811">
        <f t="shared" si="39"/>
        <v>1</v>
      </c>
      <c r="H811">
        <f t="shared" si="40"/>
        <v>2.0205142073441633E-3</v>
      </c>
    </row>
    <row r="812" spans="1:8" x14ac:dyDescent="0.4">
      <c r="A812">
        <v>99</v>
      </c>
      <c r="B812">
        <v>2014</v>
      </c>
      <c r="C812" t="s">
        <v>123</v>
      </c>
      <c r="D812">
        <v>1.4181333333333332</v>
      </c>
      <c r="E812">
        <v>2.4462063548531397E-3</v>
      </c>
      <c r="F812">
        <f t="shared" si="38"/>
        <v>1</v>
      </c>
      <c r="G812">
        <f t="shared" si="39"/>
        <v>1</v>
      </c>
      <c r="H812">
        <f t="shared" si="40"/>
        <v>2.4462063548531397E-3</v>
      </c>
    </row>
    <row r="813" spans="1:8" x14ac:dyDescent="0.4">
      <c r="A813">
        <v>99</v>
      </c>
      <c r="B813">
        <v>2015</v>
      </c>
      <c r="C813" t="s">
        <v>123</v>
      </c>
      <c r="D813">
        <v>1.349162730785745</v>
      </c>
      <c r="E813">
        <v>3.2442019014843502E-3</v>
      </c>
      <c r="F813">
        <f t="shared" si="38"/>
        <v>1</v>
      </c>
      <c r="G813">
        <f t="shared" si="39"/>
        <v>1</v>
      </c>
      <c r="H813">
        <f t="shared" si="40"/>
        <v>3.2442019014843502E-3</v>
      </c>
    </row>
    <row r="814" spans="1:8" x14ac:dyDescent="0.4">
      <c r="A814">
        <v>99</v>
      </c>
      <c r="B814">
        <v>2016</v>
      </c>
      <c r="C814" t="s">
        <v>123</v>
      </c>
      <c r="D814">
        <v>1.4197781660098323</v>
      </c>
      <c r="E814">
        <v>-6.0258663373070496E-4</v>
      </c>
      <c r="F814">
        <f t="shared" si="38"/>
        <v>1</v>
      </c>
      <c r="G814">
        <f t="shared" si="39"/>
        <v>1</v>
      </c>
      <c r="H814">
        <f t="shared" si="40"/>
        <v>-6.0258663373070496E-4</v>
      </c>
    </row>
    <row r="815" spans="1:8" x14ac:dyDescent="0.4">
      <c r="A815">
        <v>99</v>
      </c>
      <c r="B815">
        <v>2017</v>
      </c>
      <c r="C815" t="s">
        <v>123</v>
      </c>
      <c r="D815">
        <v>1.431459159991016</v>
      </c>
      <c r="E815">
        <v>-1.7107972692656528E-4</v>
      </c>
      <c r="F815">
        <f t="shared" si="38"/>
        <v>1</v>
      </c>
      <c r="G815">
        <f t="shared" si="39"/>
        <v>1</v>
      </c>
      <c r="H815">
        <f t="shared" si="40"/>
        <v>-1.7107972692656528E-4</v>
      </c>
    </row>
    <row r="816" spans="1:8" x14ac:dyDescent="0.4">
      <c r="A816">
        <v>99</v>
      </c>
      <c r="B816">
        <v>2018</v>
      </c>
      <c r="C816" t="s">
        <v>123</v>
      </c>
      <c r="D816">
        <v>1.7156543542532092</v>
      </c>
      <c r="E816">
        <v>2.6763094595706931E-3</v>
      </c>
      <c r="F816">
        <f t="shared" si="38"/>
        <v>1</v>
      </c>
      <c r="G816">
        <f t="shared" si="39"/>
        <v>1</v>
      </c>
      <c r="H816">
        <f t="shared" si="40"/>
        <v>2.6763094595706931E-3</v>
      </c>
    </row>
    <row r="817" spans="1:8" x14ac:dyDescent="0.4">
      <c r="A817">
        <v>99</v>
      </c>
      <c r="B817">
        <v>2019</v>
      </c>
      <c r="C817" t="s">
        <v>123</v>
      </c>
      <c r="D817">
        <v>1.7996899448390238</v>
      </c>
      <c r="E817">
        <v>1.7967819204214148E-3</v>
      </c>
      <c r="F817">
        <f t="shared" si="38"/>
        <v>1</v>
      </c>
      <c r="G817">
        <f t="shared" si="39"/>
        <v>1</v>
      </c>
      <c r="H817">
        <f t="shared" si="40"/>
        <v>1.7967819204214148E-3</v>
      </c>
    </row>
    <row r="818" spans="1:8" x14ac:dyDescent="0.4">
      <c r="A818">
        <v>99</v>
      </c>
      <c r="B818">
        <v>2020</v>
      </c>
      <c r="C818" t="s">
        <v>123</v>
      </c>
      <c r="D818">
        <v>2.1661051511658833</v>
      </c>
      <c r="E818">
        <v>9.9439397966574888E-3</v>
      </c>
      <c r="F818">
        <f t="shared" si="38"/>
        <v>2</v>
      </c>
      <c r="G818">
        <f t="shared" si="39"/>
        <v>2</v>
      </c>
      <c r="H818">
        <f t="shared" si="40"/>
        <v>9.9439397966574888E-3</v>
      </c>
    </row>
    <row r="819" spans="1:8" x14ac:dyDescent="0.4">
      <c r="A819">
        <v>99</v>
      </c>
      <c r="B819">
        <v>2021</v>
      </c>
      <c r="C819" t="s">
        <v>123</v>
      </c>
      <c r="D819">
        <v>1.9852575565926636</v>
      </c>
      <c r="E819">
        <v>4.6460762099454628E-4</v>
      </c>
      <c r="F819">
        <f t="shared" si="38"/>
        <v>1</v>
      </c>
      <c r="G819">
        <f t="shared" si="39"/>
        <v>1</v>
      </c>
      <c r="H819">
        <f t="shared" si="40"/>
        <v>4.6460762099454628E-4</v>
      </c>
    </row>
    <row r="820" spans="1:8" x14ac:dyDescent="0.4">
      <c r="A820">
        <v>99</v>
      </c>
      <c r="B820">
        <v>2022</v>
      </c>
      <c r="C820" t="s">
        <v>123</v>
      </c>
      <c r="D820">
        <v>1.5387411257175856</v>
      </c>
      <c r="E820">
        <v>3.6725506456580974E-3</v>
      </c>
      <c r="F820">
        <f t="shared" si="38"/>
        <v>1</v>
      </c>
      <c r="G820">
        <f t="shared" si="39"/>
        <v>1</v>
      </c>
      <c r="H820">
        <f t="shared" si="40"/>
        <v>3.6725506456580974E-3</v>
      </c>
    </row>
    <row r="821" spans="1:8" x14ac:dyDescent="0.4">
      <c r="A821">
        <v>99</v>
      </c>
      <c r="B821">
        <v>2023</v>
      </c>
      <c r="C821" t="s">
        <v>123</v>
      </c>
      <c r="D821">
        <v>1.2820585506648798</v>
      </c>
      <c r="E821">
        <v>-2.6098979767154558E-3</v>
      </c>
      <c r="F821">
        <f t="shared" si="38"/>
        <v>1</v>
      </c>
      <c r="G821">
        <f t="shared" si="39"/>
        <v>1</v>
      </c>
      <c r="H821">
        <f t="shared" si="40"/>
        <v>-2.6098979767154558E-3</v>
      </c>
    </row>
    <row r="822" spans="1:8" ht="40.5" x14ac:dyDescent="0.4">
      <c r="A822">
        <v>100</v>
      </c>
      <c r="B822">
        <v>2008</v>
      </c>
      <c r="C822" t="s">
        <v>124</v>
      </c>
      <c r="D822">
        <v>2.9483529554631351</v>
      </c>
      <c r="E822">
        <v>1.3010335493630675E-3</v>
      </c>
      <c r="F822">
        <f t="shared" si="38"/>
        <v>2</v>
      </c>
      <c r="G822">
        <f t="shared" si="39"/>
        <v>2</v>
      </c>
      <c r="H822">
        <f t="shared" si="40"/>
        <v>1.3010335493630675E-3</v>
      </c>
    </row>
    <row r="823" spans="1:8" ht="40.5" x14ac:dyDescent="0.4">
      <c r="A823">
        <v>100</v>
      </c>
      <c r="B823">
        <v>2009</v>
      </c>
      <c r="C823" t="s">
        <v>124</v>
      </c>
      <c r="D823">
        <v>2.8311389672697849</v>
      </c>
      <c r="E823">
        <v>6.8800037813914611E-3</v>
      </c>
      <c r="F823">
        <f t="shared" si="38"/>
        <v>2</v>
      </c>
      <c r="G823">
        <f t="shared" si="39"/>
        <v>2</v>
      </c>
      <c r="H823">
        <f t="shared" si="40"/>
        <v>6.8800037813914611E-3</v>
      </c>
    </row>
    <row r="824" spans="1:8" ht="40.5" x14ac:dyDescent="0.4">
      <c r="A824">
        <v>100</v>
      </c>
      <c r="B824">
        <v>2010</v>
      </c>
      <c r="C824" t="s">
        <v>124</v>
      </c>
      <c r="D824">
        <v>2.4164384182122438</v>
      </c>
      <c r="E824">
        <v>4.7759632806039769E-3</v>
      </c>
      <c r="F824">
        <f t="shared" si="38"/>
        <v>2</v>
      </c>
      <c r="G824">
        <f t="shared" si="39"/>
        <v>2</v>
      </c>
      <c r="H824">
        <f t="shared" si="40"/>
        <v>4.7759632806039769E-3</v>
      </c>
    </row>
    <row r="825" spans="1:8" ht="40.5" x14ac:dyDescent="0.4">
      <c r="A825">
        <v>100</v>
      </c>
      <c r="B825">
        <v>2011</v>
      </c>
      <c r="C825" t="s">
        <v>124</v>
      </c>
      <c r="D825">
        <v>1.9989486298202424</v>
      </c>
      <c r="E825">
        <v>4.2263055448022967E-3</v>
      </c>
      <c r="F825">
        <f t="shared" si="38"/>
        <v>1</v>
      </c>
      <c r="G825">
        <f t="shared" si="39"/>
        <v>1</v>
      </c>
      <c r="H825">
        <f t="shared" si="40"/>
        <v>4.2263055448022967E-3</v>
      </c>
    </row>
    <row r="826" spans="1:8" ht="40.5" x14ac:dyDescent="0.4">
      <c r="A826">
        <v>100</v>
      </c>
      <c r="B826">
        <v>2012</v>
      </c>
      <c r="C826" t="s">
        <v>124</v>
      </c>
      <c r="D826">
        <v>1.5531553166198617</v>
      </c>
      <c r="E826">
        <v>3.8218684597623115E-3</v>
      </c>
      <c r="F826">
        <f t="shared" si="38"/>
        <v>1</v>
      </c>
      <c r="G826">
        <f t="shared" si="39"/>
        <v>1</v>
      </c>
      <c r="H826">
        <f t="shared" si="40"/>
        <v>3.8218684597623115E-3</v>
      </c>
    </row>
    <row r="827" spans="1:8" ht="40.5" x14ac:dyDescent="0.4">
      <c r="A827">
        <v>100</v>
      </c>
      <c r="B827">
        <v>2013</v>
      </c>
      <c r="C827" t="s">
        <v>124</v>
      </c>
      <c r="D827">
        <v>1.6775327941853155</v>
      </c>
      <c r="E827">
        <v>-5.6440031375245593E-4</v>
      </c>
      <c r="F827">
        <f t="shared" si="38"/>
        <v>1</v>
      </c>
      <c r="G827">
        <f t="shared" si="39"/>
        <v>1</v>
      </c>
      <c r="H827">
        <f t="shared" si="40"/>
        <v>-5.6440031375245593E-4</v>
      </c>
    </row>
    <row r="828" spans="1:8" ht="40.5" x14ac:dyDescent="0.4">
      <c r="A828">
        <v>100</v>
      </c>
      <c r="B828">
        <v>2014</v>
      </c>
      <c r="C828" t="s">
        <v>124</v>
      </c>
      <c r="D828">
        <v>1.4646843906792837</v>
      </c>
      <c r="E828">
        <v>1.7900631970964545E-3</v>
      </c>
      <c r="F828">
        <f t="shared" si="38"/>
        <v>1</v>
      </c>
      <c r="G828">
        <f t="shared" si="39"/>
        <v>1</v>
      </c>
      <c r="H828">
        <f t="shared" si="40"/>
        <v>1.7900631970964545E-3</v>
      </c>
    </row>
    <row r="829" spans="1:8" ht="40.5" x14ac:dyDescent="0.4">
      <c r="A829">
        <v>100</v>
      </c>
      <c r="B829">
        <v>2015</v>
      </c>
      <c r="C829" t="s">
        <v>124</v>
      </c>
      <c r="D829">
        <v>1.29326606262759</v>
      </c>
      <c r="E829">
        <v>7.1559744857122303E-4</v>
      </c>
      <c r="F829">
        <f t="shared" si="38"/>
        <v>1</v>
      </c>
      <c r="G829">
        <f t="shared" si="39"/>
        <v>1</v>
      </c>
      <c r="H829">
        <f t="shared" si="40"/>
        <v>7.1559744857122303E-4</v>
      </c>
    </row>
    <row r="830" spans="1:8" ht="40.5" x14ac:dyDescent="0.4">
      <c r="A830">
        <v>100</v>
      </c>
      <c r="B830">
        <v>2016</v>
      </c>
      <c r="C830" t="s">
        <v>124</v>
      </c>
      <c r="D830">
        <v>1.6246348785257447</v>
      </c>
      <c r="E830">
        <v>2.1848446533159578E-4</v>
      </c>
      <c r="F830">
        <f t="shared" si="38"/>
        <v>1</v>
      </c>
      <c r="G830">
        <f t="shared" si="39"/>
        <v>1</v>
      </c>
      <c r="H830">
        <f t="shared" si="40"/>
        <v>2.1848446533159578E-4</v>
      </c>
    </row>
    <row r="831" spans="1:8" ht="40.5" x14ac:dyDescent="0.4">
      <c r="A831">
        <v>100</v>
      </c>
      <c r="B831">
        <v>2017</v>
      </c>
      <c r="C831" t="s">
        <v>124</v>
      </c>
      <c r="D831">
        <v>1.9630556905205727</v>
      </c>
      <c r="E831">
        <v>1.76132621415974E-3</v>
      </c>
      <c r="F831">
        <f t="shared" si="38"/>
        <v>1</v>
      </c>
      <c r="G831">
        <f t="shared" si="39"/>
        <v>1</v>
      </c>
      <c r="H831">
        <f t="shared" si="40"/>
        <v>1.76132621415974E-3</v>
      </c>
    </row>
    <row r="832" spans="1:8" ht="40.5" x14ac:dyDescent="0.4">
      <c r="A832">
        <v>100</v>
      </c>
      <c r="B832">
        <v>2018</v>
      </c>
      <c r="C832" t="s">
        <v>124</v>
      </c>
      <c r="D832">
        <v>1.9899242957399086</v>
      </c>
      <c r="E832">
        <v>2.2384940760148339E-3</v>
      </c>
      <c r="F832">
        <f t="shared" ref="F832:F895" si="41">VLOOKUP(D832,$O$2:$O$17,1,TRUE)</f>
        <v>1</v>
      </c>
      <c r="G832">
        <f t="shared" ref="G832:G895" si="42">VLOOKUP(F832,$O$2:$P$17,2,FALSE)</f>
        <v>1</v>
      </c>
      <c r="H832">
        <f t="shared" si="40"/>
        <v>2.2384940760148339E-3</v>
      </c>
    </row>
    <row r="833" spans="1:8" ht="40.5" x14ac:dyDescent="0.4">
      <c r="A833">
        <v>100</v>
      </c>
      <c r="B833">
        <v>2019</v>
      </c>
      <c r="C833" t="s">
        <v>124</v>
      </c>
      <c r="D833">
        <v>1.683132958146174</v>
      </c>
      <c r="E833">
        <v>4.8723861947032988E-4</v>
      </c>
      <c r="F833">
        <f t="shared" si="41"/>
        <v>1</v>
      </c>
      <c r="G833">
        <f t="shared" si="42"/>
        <v>1</v>
      </c>
      <c r="H833">
        <f t="shared" si="40"/>
        <v>4.8723861947032988E-4</v>
      </c>
    </row>
    <row r="834" spans="1:8" ht="40.5" x14ac:dyDescent="0.4">
      <c r="A834">
        <v>100</v>
      </c>
      <c r="B834">
        <v>2020</v>
      </c>
      <c r="C834" t="s">
        <v>124</v>
      </c>
      <c r="D834">
        <v>2.331897673357255</v>
      </c>
      <c r="E834">
        <v>6.1021826195354284E-3</v>
      </c>
      <c r="F834">
        <f t="shared" si="41"/>
        <v>2</v>
      </c>
      <c r="G834">
        <f t="shared" si="42"/>
        <v>2</v>
      </c>
      <c r="H834">
        <f t="shared" si="40"/>
        <v>6.1021826195354284E-3</v>
      </c>
    </row>
    <row r="835" spans="1:8" ht="40.5" x14ac:dyDescent="0.4">
      <c r="A835">
        <v>100</v>
      </c>
      <c r="B835">
        <v>2021</v>
      </c>
      <c r="C835" t="s">
        <v>124</v>
      </c>
      <c r="D835">
        <v>1.7524897174984599</v>
      </c>
      <c r="E835">
        <v>1.6634916267909753E-3</v>
      </c>
      <c r="F835">
        <f t="shared" si="41"/>
        <v>1</v>
      </c>
      <c r="G835">
        <f t="shared" si="42"/>
        <v>1</v>
      </c>
      <c r="H835">
        <f t="shared" ref="H835:H898" si="43">E835</f>
        <v>1.6634916267909753E-3</v>
      </c>
    </row>
    <row r="836" spans="1:8" ht="40.5" x14ac:dyDescent="0.4">
      <c r="A836">
        <v>100</v>
      </c>
      <c r="B836">
        <v>2022</v>
      </c>
      <c r="C836" t="s">
        <v>124</v>
      </c>
      <c r="D836">
        <v>1.57564680025189</v>
      </c>
      <c r="E836">
        <v>1.0541496604986049E-3</v>
      </c>
      <c r="F836">
        <f t="shared" si="41"/>
        <v>1</v>
      </c>
      <c r="G836">
        <f t="shared" si="42"/>
        <v>1</v>
      </c>
      <c r="H836">
        <f t="shared" si="43"/>
        <v>1.0541496604986049E-3</v>
      </c>
    </row>
    <row r="837" spans="1:8" ht="40.5" x14ac:dyDescent="0.4">
      <c r="A837">
        <v>100</v>
      </c>
      <c r="B837">
        <v>2023</v>
      </c>
      <c r="C837" t="s">
        <v>124</v>
      </c>
      <c r="D837">
        <v>1.872228526936043</v>
      </c>
      <c r="E837">
        <v>3.5658883780799143E-3</v>
      </c>
      <c r="F837">
        <f t="shared" si="41"/>
        <v>1</v>
      </c>
      <c r="G837">
        <f t="shared" si="42"/>
        <v>1</v>
      </c>
      <c r="H837">
        <f t="shared" si="43"/>
        <v>3.5658883780799143E-3</v>
      </c>
    </row>
    <row r="838" spans="1:8" ht="27" x14ac:dyDescent="0.4">
      <c r="A838">
        <v>101</v>
      </c>
      <c r="B838">
        <v>2005</v>
      </c>
      <c r="C838" t="s">
        <v>125</v>
      </c>
      <c r="D838">
        <v>3.4755875535111795</v>
      </c>
      <c r="E838">
        <v>1.5758659907617358E-2</v>
      </c>
      <c r="F838">
        <f t="shared" si="41"/>
        <v>3</v>
      </c>
      <c r="G838">
        <f t="shared" si="42"/>
        <v>3</v>
      </c>
      <c r="H838">
        <f t="shared" si="43"/>
        <v>1.5758659907617358E-2</v>
      </c>
    </row>
    <row r="839" spans="1:8" ht="27" x14ac:dyDescent="0.4">
      <c r="A839">
        <v>101</v>
      </c>
      <c r="B839">
        <v>2006</v>
      </c>
      <c r="C839" t="s">
        <v>125</v>
      </c>
      <c r="D839">
        <v>3.9518127524306115</v>
      </c>
      <c r="E839">
        <v>8.7876706491652242E-3</v>
      </c>
      <c r="F839">
        <f t="shared" si="41"/>
        <v>3</v>
      </c>
      <c r="G839">
        <f t="shared" si="42"/>
        <v>3</v>
      </c>
      <c r="H839">
        <f t="shared" si="43"/>
        <v>8.7876706491652242E-3</v>
      </c>
    </row>
    <row r="840" spans="1:8" ht="27" x14ac:dyDescent="0.4">
      <c r="A840">
        <v>101</v>
      </c>
      <c r="B840">
        <v>2007</v>
      </c>
      <c r="C840" t="s">
        <v>125</v>
      </c>
      <c r="D840">
        <v>4.0692637723903848</v>
      </c>
      <c r="E840">
        <v>1.0031278757176451E-2</v>
      </c>
      <c r="F840">
        <f t="shared" si="41"/>
        <v>4</v>
      </c>
      <c r="G840">
        <f t="shared" si="42"/>
        <v>4</v>
      </c>
      <c r="H840">
        <f t="shared" si="43"/>
        <v>1.0031278757176451E-2</v>
      </c>
    </row>
    <row r="841" spans="1:8" ht="27" x14ac:dyDescent="0.4">
      <c r="A841">
        <v>101</v>
      </c>
      <c r="B841">
        <v>2008</v>
      </c>
      <c r="C841" t="s">
        <v>125</v>
      </c>
      <c r="D841">
        <v>4.8470560317632909</v>
      </c>
      <c r="E841">
        <v>1.2190145138652686E-2</v>
      </c>
      <c r="F841">
        <f t="shared" si="41"/>
        <v>4</v>
      </c>
      <c r="G841">
        <f t="shared" si="42"/>
        <v>4</v>
      </c>
      <c r="H841">
        <f t="shared" si="43"/>
        <v>1.2190145138652686E-2</v>
      </c>
    </row>
    <row r="842" spans="1:8" ht="27" x14ac:dyDescent="0.4">
      <c r="A842">
        <v>101</v>
      </c>
      <c r="B842">
        <v>2009</v>
      </c>
      <c r="C842" t="s">
        <v>125</v>
      </c>
      <c r="D842">
        <v>4.037465596114215</v>
      </c>
      <c r="E842">
        <v>1.6328842221268281E-2</v>
      </c>
      <c r="F842">
        <f t="shared" si="41"/>
        <v>4</v>
      </c>
      <c r="G842">
        <f t="shared" si="42"/>
        <v>4</v>
      </c>
      <c r="H842">
        <f t="shared" si="43"/>
        <v>1.6328842221268281E-2</v>
      </c>
    </row>
    <row r="843" spans="1:8" ht="27" x14ac:dyDescent="0.4">
      <c r="A843">
        <v>101</v>
      </c>
      <c r="B843">
        <v>2010</v>
      </c>
      <c r="C843" t="s">
        <v>125</v>
      </c>
      <c r="D843">
        <v>3.1924963091534191</v>
      </c>
      <c r="E843">
        <v>8.2165170617072292E-3</v>
      </c>
      <c r="F843">
        <f t="shared" si="41"/>
        <v>3</v>
      </c>
      <c r="G843">
        <f t="shared" si="42"/>
        <v>3</v>
      </c>
      <c r="H843">
        <f t="shared" si="43"/>
        <v>8.2165170617072292E-3</v>
      </c>
    </row>
    <row r="844" spans="1:8" ht="27" x14ac:dyDescent="0.4">
      <c r="A844">
        <v>101</v>
      </c>
      <c r="B844">
        <v>2011</v>
      </c>
      <c r="C844" t="s">
        <v>125</v>
      </c>
      <c r="D844">
        <v>3.3480153992371324</v>
      </c>
      <c r="E844">
        <v>7.8040507522362055E-3</v>
      </c>
      <c r="F844">
        <f t="shared" si="41"/>
        <v>3</v>
      </c>
      <c r="G844">
        <f t="shared" si="42"/>
        <v>3</v>
      </c>
      <c r="H844">
        <f t="shared" si="43"/>
        <v>7.8040507522362055E-3</v>
      </c>
    </row>
    <row r="845" spans="1:8" ht="27" x14ac:dyDescent="0.4">
      <c r="A845">
        <v>101</v>
      </c>
      <c r="B845">
        <v>2012</v>
      </c>
      <c r="C845" t="s">
        <v>125</v>
      </c>
      <c r="D845">
        <v>3.8356484712390322</v>
      </c>
      <c r="E845">
        <v>1.1093647083090883E-2</v>
      </c>
      <c r="F845">
        <f t="shared" si="41"/>
        <v>3</v>
      </c>
      <c r="G845">
        <f t="shared" si="42"/>
        <v>3</v>
      </c>
      <c r="H845">
        <f t="shared" si="43"/>
        <v>1.1093647083090883E-2</v>
      </c>
    </row>
    <row r="846" spans="1:8" ht="27" x14ac:dyDescent="0.4">
      <c r="A846">
        <v>101</v>
      </c>
      <c r="B846">
        <v>2013</v>
      </c>
      <c r="C846" t="s">
        <v>125</v>
      </c>
      <c r="D846">
        <v>3.2237809949818703</v>
      </c>
      <c r="E846">
        <v>1.0738267802429615E-2</v>
      </c>
      <c r="F846">
        <f t="shared" si="41"/>
        <v>3</v>
      </c>
      <c r="G846">
        <f t="shared" si="42"/>
        <v>3</v>
      </c>
      <c r="H846">
        <f t="shared" si="43"/>
        <v>1.0738267802429615E-2</v>
      </c>
    </row>
    <row r="847" spans="1:8" ht="27" x14ac:dyDescent="0.4">
      <c r="A847">
        <v>101</v>
      </c>
      <c r="B847">
        <v>2014</v>
      </c>
      <c r="C847" t="s">
        <v>125</v>
      </c>
      <c r="D847">
        <v>3.9624982022385025</v>
      </c>
      <c r="E847">
        <v>1.0308102417617494E-2</v>
      </c>
      <c r="F847">
        <f t="shared" si="41"/>
        <v>3</v>
      </c>
      <c r="G847">
        <f t="shared" si="42"/>
        <v>3</v>
      </c>
      <c r="H847">
        <f t="shared" si="43"/>
        <v>1.0308102417617494E-2</v>
      </c>
    </row>
    <row r="848" spans="1:8" ht="27" x14ac:dyDescent="0.4">
      <c r="A848">
        <v>101</v>
      </c>
      <c r="B848">
        <v>2015</v>
      </c>
      <c r="C848" t="s">
        <v>125</v>
      </c>
      <c r="D848">
        <v>5.0715136491521324</v>
      </c>
      <c r="E848">
        <v>1.3384578691457158E-2</v>
      </c>
      <c r="F848">
        <f t="shared" si="41"/>
        <v>5</v>
      </c>
      <c r="G848" t="str">
        <f t="shared" si="42"/>
        <v xml:space="preserve"> 5-6</v>
      </c>
      <c r="H848">
        <f t="shared" si="43"/>
        <v>1.3384578691457158E-2</v>
      </c>
    </row>
    <row r="849" spans="1:8" ht="27" x14ac:dyDescent="0.4">
      <c r="A849">
        <v>101</v>
      </c>
      <c r="B849">
        <v>2016</v>
      </c>
      <c r="C849" t="s">
        <v>125</v>
      </c>
      <c r="D849">
        <v>4.3237935675379289</v>
      </c>
      <c r="E849">
        <v>1.1101233108036849E-2</v>
      </c>
      <c r="F849">
        <f t="shared" si="41"/>
        <v>4</v>
      </c>
      <c r="G849">
        <f t="shared" si="42"/>
        <v>4</v>
      </c>
      <c r="H849">
        <f t="shared" si="43"/>
        <v>1.1101233108036849E-2</v>
      </c>
    </row>
    <row r="850" spans="1:8" ht="27" x14ac:dyDescent="0.4">
      <c r="A850">
        <v>101</v>
      </c>
      <c r="B850">
        <v>2017</v>
      </c>
      <c r="C850" t="s">
        <v>125</v>
      </c>
      <c r="D850">
        <v>5.4385152424471945</v>
      </c>
      <c r="E850">
        <v>9.8821357903119342E-3</v>
      </c>
      <c r="F850">
        <f t="shared" si="41"/>
        <v>5</v>
      </c>
      <c r="G850" t="str">
        <f t="shared" si="42"/>
        <v xml:space="preserve"> 5-6</v>
      </c>
      <c r="H850">
        <f t="shared" si="43"/>
        <v>9.8821357903119342E-3</v>
      </c>
    </row>
    <row r="851" spans="1:8" ht="27" x14ac:dyDescent="0.4">
      <c r="A851">
        <v>101</v>
      </c>
      <c r="B851">
        <v>2018</v>
      </c>
      <c r="C851" t="s">
        <v>125</v>
      </c>
      <c r="D851">
        <v>5.5803665518936034</v>
      </c>
      <c r="E851">
        <v>1.7035212252287303E-2</v>
      </c>
      <c r="F851">
        <f t="shared" si="41"/>
        <v>5</v>
      </c>
      <c r="G851" t="str">
        <f t="shared" si="42"/>
        <v xml:space="preserve"> 5-6</v>
      </c>
      <c r="H851">
        <f t="shared" si="43"/>
        <v>1.7035212252287303E-2</v>
      </c>
    </row>
    <row r="852" spans="1:8" ht="27" x14ac:dyDescent="0.4">
      <c r="A852">
        <v>101</v>
      </c>
      <c r="B852">
        <v>2019</v>
      </c>
      <c r="C852" t="s">
        <v>125</v>
      </c>
      <c r="D852">
        <v>5.0408511429656651</v>
      </c>
      <c r="E852">
        <v>1.9263305331023439E-2</v>
      </c>
      <c r="F852">
        <f t="shared" si="41"/>
        <v>5</v>
      </c>
      <c r="G852" t="str">
        <f t="shared" si="42"/>
        <v xml:space="preserve"> 5-6</v>
      </c>
      <c r="H852">
        <f t="shared" si="43"/>
        <v>1.9263305331023439E-2</v>
      </c>
    </row>
    <row r="853" spans="1:8" ht="27" x14ac:dyDescent="0.4">
      <c r="A853">
        <v>101</v>
      </c>
      <c r="B853">
        <v>2020</v>
      </c>
      <c r="C853" t="s">
        <v>125</v>
      </c>
      <c r="D853">
        <v>5.0548329136710937</v>
      </c>
      <c r="E853">
        <v>1.8453278704238959E-2</v>
      </c>
      <c r="F853">
        <f t="shared" si="41"/>
        <v>5</v>
      </c>
      <c r="G853" t="str">
        <f t="shared" si="42"/>
        <v xml:space="preserve"> 5-6</v>
      </c>
      <c r="H853">
        <f t="shared" si="43"/>
        <v>1.8453278704238959E-2</v>
      </c>
    </row>
    <row r="854" spans="1:8" ht="27" x14ac:dyDescent="0.4">
      <c r="A854">
        <v>101</v>
      </c>
      <c r="B854">
        <v>2021</v>
      </c>
      <c r="C854" t="s">
        <v>125</v>
      </c>
      <c r="D854">
        <v>4.6160354951969245</v>
      </c>
      <c r="E854">
        <v>1.5825380436064764E-2</v>
      </c>
      <c r="F854">
        <f t="shared" si="41"/>
        <v>4</v>
      </c>
      <c r="G854">
        <f t="shared" si="42"/>
        <v>4</v>
      </c>
      <c r="H854">
        <f t="shared" si="43"/>
        <v>1.5825380436064764E-2</v>
      </c>
    </row>
    <row r="855" spans="1:8" ht="27" x14ac:dyDescent="0.4">
      <c r="A855">
        <v>101</v>
      </c>
      <c r="B855">
        <v>2022</v>
      </c>
      <c r="C855" t="s">
        <v>125</v>
      </c>
      <c r="D855">
        <v>3.648682651629382</v>
      </c>
      <c r="E855">
        <v>2.0952389822063766E-2</v>
      </c>
      <c r="F855">
        <f t="shared" si="41"/>
        <v>3</v>
      </c>
      <c r="G855">
        <f t="shared" si="42"/>
        <v>3</v>
      </c>
      <c r="H855">
        <f t="shared" si="43"/>
        <v>2.0952389822063766E-2</v>
      </c>
    </row>
    <row r="856" spans="1:8" ht="27" x14ac:dyDescent="0.4">
      <c r="A856">
        <v>101</v>
      </c>
      <c r="B856">
        <v>2023</v>
      </c>
      <c r="C856" t="s">
        <v>125</v>
      </c>
      <c r="D856">
        <v>2.9458671568648409</v>
      </c>
      <c r="E856">
        <v>1.2248367665323109E-2</v>
      </c>
      <c r="F856">
        <f t="shared" si="41"/>
        <v>2</v>
      </c>
      <c r="G856">
        <f t="shared" si="42"/>
        <v>2</v>
      </c>
      <c r="H856">
        <f t="shared" si="43"/>
        <v>1.2248367665323109E-2</v>
      </c>
    </row>
    <row r="857" spans="1:8" x14ac:dyDescent="0.4">
      <c r="A857">
        <v>102</v>
      </c>
      <c r="B857">
        <v>2005</v>
      </c>
      <c r="C857" t="s">
        <v>126</v>
      </c>
      <c r="D857">
        <v>2.0187001431628779</v>
      </c>
      <c r="E857">
        <v>4.518950601844561E-3</v>
      </c>
      <c r="F857">
        <f t="shared" si="41"/>
        <v>2</v>
      </c>
      <c r="G857">
        <f t="shared" si="42"/>
        <v>2</v>
      </c>
      <c r="H857">
        <f t="shared" si="43"/>
        <v>4.518950601844561E-3</v>
      </c>
    </row>
    <row r="858" spans="1:8" x14ac:dyDescent="0.4">
      <c r="A858">
        <v>102</v>
      </c>
      <c r="B858">
        <v>2006</v>
      </c>
      <c r="C858" t="s">
        <v>126</v>
      </c>
      <c r="D858">
        <v>2.2640649130127004</v>
      </c>
      <c r="E858">
        <v>5.3169609017377426E-3</v>
      </c>
      <c r="F858">
        <f t="shared" si="41"/>
        <v>2</v>
      </c>
      <c r="G858">
        <f t="shared" si="42"/>
        <v>2</v>
      </c>
      <c r="H858">
        <f t="shared" si="43"/>
        <v>5.3169609017377426E-3</v>
      </c>
    </row>
    <row r="859" spans="1:8" x14ac:dyDescent="0.4">
      <c r="A859">
        <v>102</v>
      </c>
      <c r="B859">
        <v>2007</v>
      </c>
      <c r="C859" t="s">
        <v>126</v>
      </c>
      <c r="D859">
        <v>2.0417184213659874</v>
      </c>
      <c r="E859">
        <v>8.7142846767708521E-3</v>
      </c>
      <c r="F859">
        <f t="shared" si="41"/>
        <v>2</v>
      </c>
      <c r="G859">
        <f t="shared" si="42"/>
        <v>2</v>
      </c>
      <c r="H859">
        <f t="shared" si="43"/>
        <v>8.7142846767708521E-3</v>
      </c>
    </row>
    <row r="860" spans="1:8" x14ac:dyDescent="0.4">
      <c r="A860">
        <v>102</v>
      </c>
      <c r="B860">
        <v>2008</v>
      </c>
      <c r="C860" t="s">
        <v>126</v>
      </c>
      <c r="D860">
        <v>2.1153624166022351</v>
      </c>
      <c r="E860">
        <v>5.8209775956407743E-3</v>
      </c>
      <c r="F860">
        <f t="shared" si="41"/>
        <v>2</v>
      </c>
      <c r="G860">
        <f t="shared" si="42"/>
        <v>2</v>
      </c>
      <c r="H860">
        <f t="shared" si="43"/>
        <v>5.8209775956407743E-3</v>
      </c>
    </row>
    <row r="861" spans="1:8" x14ac:dyDescent="0.4">
      <c r="A861">
        <v>102</v>
      </c>
      <c r="B861">
        <v>2009</v>
      </c>
      <c r="C861" t="s">
        <v>126</v>
      </c>
      <c r="D861">
        <v>2.2947961268422223</v>
      </c>
      <c r="E861">
        <v>6.4532775368630621E-3</v>
      </c>
      <c r="F861">
        <f t="shared" si="41"/>
        <v>2</v>
      </c>
      <c r="G861">
        <f t="shared" si="42"/>
        <v>2</v>
      </c>
      <c r="H861">
        <f t="shared" si="43"/>
        <v>6.4532775368630621E-3</v>
      </c>
    </row>
    <row r="862" spans="1:8" x14ac:dyDescent="0.4">
      <c r="A862">
        <v>102</v>
      </c>
      <c r="B862">
        <v>2010</v>
      </c>
      <c r="C862" t="s">
        <v>126</v>
      </c>
      <c r="D862">
        <v>2.3207543570084703</v>
      </c>
      <c r="E862">
        <v>6.8491442052913791E-3</v>
      </c>
      <c r="F862">
        <f t="shared" si="41"/>
        <v>2</v>
      </c>
      <c r="G862">
        <f t="shared" si="42"/>
        <v>2</v>
      </c>
      <c r="H862">
        <f t="shared" si="43"/>
        <v>6.8491442052913791E-3</v>
      </c>
    </row>
    <row r="863" spans="1:8" x14ac:dyDescent="0.4">
      <c r="A863">
        <v>102</v>
      </c>
      <c r="B863">
        <v>2011</v>
      </c>
      <c r="C863" t="s">
        <v>126</v>
      </c>
      <c r="D863">
        <v>2.7924162259056753</v>
      </c>
      <c r="E863">
        <v>5.9089778318855962E-3</v>
      </c>
      <c r="F863">
        <f t="shared" si="41"/>
        <v>2</v>
      </c>
      <c r="G863">
        <f t="shared" si="42"/>
        <v>2</v>
      </c>
      <c r="H863">
        <f t="shared" si="43"/>
        <v>5.9089778318855962E-3</v>
      </c>
    </row>
    <row r="864" spans="1:8" x14ac:dyDescent="0.4">
      <c r="A864">
        <v>102</v>
      </c>
      <c r="B864">
        <v>2012</v>
      </c>
      <c r="C864" t="s">
        <v>126</v>
      </c>
      <c r="D864">
        <v>2.8190850060990305</v>
      </c>
      <c r="E864">
        <v>1.3184054995136483E-2</v>
      </c>
      <c r="F864">
        <f t="shared" si="41"/>
        <v>2</v>
      </c>
      <c r="G864">
        <f t="shared" si="42"/>
        <v>2</v>
      </c>
      <c r="H864">
        <f t="shared" si="43"/>
        <v>1.3184054995136483E-2</v>
      </c>
    </row>
    <row r="865" spans="1:8" x14ac:dyDescent="0.4">
      <c r="A865">
        <v>102</v>
      </c>
      <c r="B865">
        <v>2013</v>
      </c>
      <c r="C865" t="s">
        <v>126</v>
      </c>
      <c r="D865">
        <v>2.7394949101963837</v>
      </c>
      <c r="E865">
        <v>1.8317047807043321E-2</v>
      </c>
      <c r="F865">
        <f t="shared" si="41"/>
        <v>2</v>
      </c>
      <c r="G865">
        <f t="shared" si="42"/>
        <v>2</v>
      </c>
      <c r="H865">
        <f t="shared" si="43"/>
        <v>1.8317047807043321E-2</v>
      </c>
    </row>
    <row r="866" spans="1:8" x14ac:dyDescent="0.4">
      <c r="A866">
        <v>102</v>
      </c>
      <c r="B866">
        <v>2014</v>
      </c>
      <c r="C866" t="s">
        <v>126</v>
      </c>
      <c r="D866">
        <v>2.5861108923981453</v>
      </c>
      <c r="E866">
        <v>1.072808754074941E-2</v>
      </c>
      <c r="F866">
        <f t="shared" si="41"/>
        <v>2</v>
      </c>
      <c r="G866">
        <f t="shared" si="42"/>
        <v>2</v>
      </c>
      <c r="H866">
        <f t="shared" si="43"/>
        <v>1.072808754074941E-2</v>
      </c>
    </row>
    <row r="867" spans="1:8" x14ac:dyDescent="0.4">
      <c r="A867">
        <v>102</v>
      </c>
      <c r="B867">
        <v>2015</v>
      </c>
      <c r="C867" t="s">
        <v>126</v>
      </c>
      <c r="D867">
        <v>2.5667707721681299</v>
      </c>
      <c r="E867">
        <v>1.0023933576553302E-2</v>
      </c>
      <c r="F867">
        <f t="shared" si="41"/>
        <v>2</v>
      </c>
      <c r="G867">
        <f t="shared" si="42"/>
        <v>2</v>
      </c>
      <c r="H867">
        <f t="shared" si="43"/>
        <v>1.0023933576553302E-2</v>
      </c>
    </row>
    <row r="868" spans="1:8" x14ac:dyDescent="0.4">
      <c r="A868">
        <v>102</v>
      </c>
      <c r="B868">
        <v>2016</v>
      </c>
      <c r="C868" t="s">
        <v>126</v>
      </c>
      <c r="D868">
        <v>2.9570483445026894</v>
      </c>
      <c r="E868">
        <v>2.6897344248277371E-2</v>
      </c>
      <c r="F868">
        <f t="shared" si="41"/>
        <v>2</v>
      </c>
      <c r="G868">
        <f t="shared" si="42"/>
        <v>2</v>
      </c>
      <c r="H868">
        <f t="shared" si="43"/>
        <v>2.6897344248277371E-2</v>
      </c>
    </row>
    <row r="869" spans="1:8" x14ac:dyDescent="0.4">
      <c r="A869">
        <v>102</v>
      </c>
      <c r="B869">
        <v>2017</v>
      </c>
      <c r="C869" t="s">
        <v>126</v>
      </c>
      <c r="D869">
        <v>2.741790771052147</v>
      </c>
      <c r="E869">
        <v>1.1104111915380976E-2</v>
      </c>
      <c r="F869">
        <f t="shared" si="41"/>
        <v>2</v>
      </c>
      <c r="G869">
        <f t="shared" si="42"/>
        <v>2</v>
      </c>
      <c r="H869">
        <f t="shared" si="43"/>
        <v>1.1104111915380976E-2</v>
      </c>
    </row>
    <row r="870" spans="1:8" x14ac:dyDescent="0.4">
      <c r="A870">
        <v>102</v>
      </c>
      <c r="B870">
        <v>2018</v>
      </c>
      <c r="C870" t="s">
        <v>126</v>
      </c>
      <c r="D870">
        <v>2.6761595394069557</v>
      </c>
      <c r="E870">
        <v>6.8550489112518464E-3</v>
      </c>
      <c r="F870">
        <f t="shared" si="41"/>
        <v>2</v>
      </c>
      <c r="G870">
        <f t="shared" si="42"/>
        <v>2</v>
      </c>
      <c r="H870">
        <f t="shared" si="43"/>
        <v>6.8550489112518464E-3</v>
      </c>
    </row>
    <row r="871" spans="1:8" x14ac:dyDescent="0.4">
      <c r="A871">
        <v>102</v>
      </c>
      <c r="B871">
        <v>2019</v>
      </c>
      <c r="C871" t="s">
        <v>126</v>
      </c>
      <c r="D871">
        <v>2.7551210066197802</v>
      </c>
      <c r="E871">
        <v>5.7598276915082798E-3</v>
      </c>
      <c r="F871">
        <f t="shared" si="41"/>
        <v>2</v>
      </c>
      <c r="G871">
        <f t="shared" si="42"/>
        <v>2</v>
      </c>
      <c r="H871">
        <f t="shared" si="43"/>
        <v>5.7598276915082798E-3</v>
      </c>
    </row>
    <row r="872" spans="1:8" x14ac:dyDescent="0.4">
      <c r="A872">
        <v>102</v>
      </c>
      <c r="B872">
        <v>2020</v>
      </c>
      <c r="C872" t="s">
        <v>126</v>
      </c>
      <c r="D872">
        <v>2.6478928463677924</v>
      </c>
      <c r="E872">
        <v>1.0078964212660878E-2</v>
      </c>
      <c r="F872">
        <f t="shared" si="41"/>
        <v>2</v>
      </c>
      <c r="G872">
        <f t="shared" si="42"/>
        <v>2</v>
      </c>
      <c r="H872">
        <f t="shared" si="43"/>
        <v>1.0078964212660878E-2</v>
      </c>
    </row>
    <row r="873" spans="1:8" x14ac:dyDescent="0.4">
      <c r="A873">
        <v>102</v>
      </c>
      <c r="B873">
        <v>2021</v>
      </c>
      <c r="C873" t="s">
        <v>126</v>
      </c>
      <c r="D873">
        <v>2.5629253209280485</v>
      </c>
      <c r="E873">
        <v>1.2250282731136092E-2</v>
      </c>
      <c r="F873">
        <f t="shared" si="41"/>
        <v>2</v>
      </c>
      <c r="G873">
        <f t="shared" si="42"/>
        <v>2</v>
      </c>
      <c r="H873">
        <f t="shared" si="43"/>
        <v>1.2250282731136092E-2</v>
      </c>
    </row>
    <row r="874" spans="1:8" x14ac:dyDescent="0.4">
      <c r="A874">
        <v>102</v>
      </c>
      <c r="B874">
        <v>2022</v>
      </c>
      <c r="C874" t="s">
        <v>126</v>
      </c>
      <c r="D874">
        <v>2.4671318366716037</v>
      </c>
      <c r="E874">
        <v>1.1663135721227976E-2</v>
      </c>
      <c r="F874">
        <f t="shared" si="41"/>
        <v>2</v>
      </c>
      <c r="G874">
        <f t="shared" si="42"/>
        <v>2</v>
      </c>
      <c r="H874">
        <f t="shared" si="43"/>
        <v>1.1663135721227976E-2</v>
      </c>
    </row>
    <row r="875" spans="1:8" x14ac:dyDescent="0.4">
      <c r="A875">
        <v>102</v>
      </c>
      <c r="B875">
        <v>2023</v>
      </c>
      <c r="C875" t="s">
        <v>126</v>
      </c>
      <c r="D875">
        <v>2.6456700760412875</v>
      </c>
      <c r="E875">
        <v>9.5707715653201002E-3</v>
      </c>
      <c r="F875">
        <f t="shared" si="41"/>
        <v>2</v>
      </c>
      <c r="G875">
        <f t="shared" si="42"/>
        <v>2</v>
      </c>
      <c r="H875">
        <f t="shared" si="43"/>
        <v>9.5707715653201002E-3</v>
      </c>
    </row>
    <row r="876" spans="1:8" x14ac:dyDescent="0.4">
      <c r="A876">
        <v>103</v>
      </c>
      <c r="B876">
        <v>2005</v>
      </c>
      <c r="C876" t="s">
        <v>127</v>
      </c>
      <c r="D876">
        <v>2.2200481832422594</v>
      </c>
      <c r="E876">
        <v>1.2224276203967066E-2</v>
      </c>
      <c r="F876">
        <f t="shared" si="41"/>
        <v>2</v>
      </c>
      <c r="G876">
        <f t="shared" si="42"/>
        <v>2</v>
      </c>
      <c r="H876">
        <f t="shared" si="43"/>
        <v>1.2224276203967066E-2</v>
      </c>
    </row>
    <row r="877" spans="1:8" x14ac:dyDescent="0.4">
      <c r="A877">
        <v>103</v>
      </c>
      <c r="B877">
        <v>2006</v>
      </c>
      <c r="C877" t="s">
        <v>127</v>
      </c>
      <c r="D877">
        <v>2.6656401044808242</v>
      </c>
      <c r="E877">
        <v>1.3030296550601665E-2</v>
      </c>
      <c r="F877">
        <f t="shared" si="41"/>
        <v>2</v>
      </c>
      <c r="G877">
        <f t="shared" si="42"/>
        <v>2</v>
      </c>
      <c r="H877">
        <f t="shared" si="43"/>
        <v>1.3030296550601665E-2</v>
      </c>
    </row>
    <row r="878" spans="1:8" x14ac:dyDescent="0.4">
      <c r="A878">
        <v>103</v>
      </c>
      <c r="B878">
        <v>2007</v>
      </c>
      <c r="C878" t="s">
        <v>127</v>
      </c>
      <c r="D878">
        <v>2.8971288965058477</v>
      </c>
      <c r="E878">
        <v>1.1006488221783156E-2</v>
      </c>
      <c r="F878">
        <f t="shared" si="41"/>
        <v>2</v>
      </c>
      <c r="G878">
        <f t="shared" si="42"/>
        <v>2</v>
      </c>
      <c r="H878">
        <f t="shared" si="43"/>
        <v>1.1006488221783156E-2</v>
      </c>
    </row>
    <row r="879" spans="1:8" x14ac:dyDescent="0.4">
      <c r="A879">
        <v>103</v>
      </c>
      <c r="B879">
        <v>2008</v>
      </c>
      <c r="C879" t="s">
        <v>127</v>
      </c>
      <c r="D879">
        <v>2.5339927667682058</v>
      </c>
      <c r="E879">
        <v>2.4207731171225693E-2</v>
      </c>
      <c r="F879">
        <f t="shared" si="41"/>
        <v>2</v>
      </c>
      <c r="G879">
        <f t="shared" si="42"/>
        <v>2</v>
      </c>
      <c r="H879">
        <f t="shared" si="43"/>
        <v>2.4207731171225693E-2</v>
      </c>
    </row>
    <row r="880" spans="1:8" x14ac:dyDescent="0.4">
      <c r="A880">
        <v>103</v>
      </c>
      <c r="B880">
        <v>2009</v>
      </c>
      <c r="C880" t="s">
        <v>127</v>
      </c>
      <c r="D880">
        <v>5.061347091634854</v>
      </c>
      <c r="E880">
        <v>7.3551883562319703E-2</v>
      </c>
      <c r="F880">
        <f t="shared" si="41"/>
        <v>5</v>
      </c>
      <c r="G880" t="str">
        <f t="shared" si="42"/>
        <v xml:space="preserve"> 5-6</v>
      </c>
      <c r="H880">
        <f t="shared" si="43"/>
        <v>7.3551883562319703E-2</v>
      </c>
    </row>
    <row r="881" spans="1:8" x14ac:dyDescent="0.4">
      <c r="A881">
        <v>103</v>
      </c>
      <c r="B881">
        <v>2010</v>
      </c>
      <c r="C881" t="s">
        <v>127</v>
      </c>
      <c r="D881">
        <v>4.573021473826496</v>
      </c>
      <c r="E881">
        <v>4.1726162726488186E-2</v>
      </c>
      <c r="F881">
        <f t="shared" si="41"/>
        <v>4</v>
      </c>
      <c r="G881">
        <f t="shared" si="42"/>
        <v>4</v>
      </c>
      <c r="H881">
        <f t="shared" si="43"/>
        <v>4.1726162726488186E-2</v>
      </c>
    </row>
    <row r="882" spans="1:8" x14ac:dyDescent="0.4">
      <c r="A882">
        <v>103</v>
      </c>
      <c r="B882">
        <v>2011</v>
      </c>
      <c r="C882" t="s">
        <v>127</v>
      </c>
      <c r="D882">
        <v>3.7730658096731178</v>
      </c>
      <c r="E882">
        <v>2.9676393709503743E-2</v>
      </c>
      <c r="F882">
        <f t="shared" si="41"/>
        <v>3</v>
      </c>
      <c r="G882">
        <f t="shared" si="42"/>
        <v>3</v>
      </c>
      <c r="H882">
        <f t="shared" si="43"/>
        <v>2.9676393709503743E-2</v>
      </c>
    </row>
    <row r="883" spans="1:8" x14ac:dyDescent="0.4">
      <c r="A883">
        <v>103</v>
      </c>
      <c r="B883">
        <v>2012</v>
      </c>
      <c r="C883" t="s">
        <v>127</v>
      </c>
      <c r="D883">
        <v>3.972089878588779</v>
      </c>
      <c r="E883">
        <v>2.5138259782911263E-2</v>
      </c>
      <c r="F883">
        <f t="shared" si="41"/>
        <v>3</v>
      </c>
      <c r="G883">
        <f t="shared" si="42"/>
        <v>3</v>
      </c>
      <c r="H883">
        <f t="shared" si="43"/>
        <v>2.5138259782911263E-2</v>
      </c>
    </row>
    <row r="884" spans="1:8" x14ac:dyDescent="0.4">
      <c r="A884">
        <v>103</v>
      </c>
      <c r="B884">
        <v>2013</v>
      </c>
      <c r="C884" t="s">
        <v>127</v>
      </c>
      <c r="D884">
        <v>3.6729262710210051</v>
      </c>
      <c r="E884">
        <v>2.0631358578481564E-2</v>
      </c>
      <c r="F884">
        <f t="shared" si="41"/>
        <v>3</v>
      </c>
      <c r="G884">
        <f t="shared" si="42"/>
        <v>3</v>
      </c>
      <c r="H884">
        <f t="shared" si="43"/>
        <v>2.0631358578481564E-2</v>
      </c>
    </row>
    <row r="885" spans="1:8" x14ac:dyDescent="0.4">
      <c r="A885">
        <v>103</v>
      </c>
      <c r="B885">
        <v>2014</v>
      </c>
      <c r="C885" t="s">
        <v>127</v>
      </c>
      <c r="D885">
        <v>2.6740215419972748</v>
      </c>
      <c r="E885">
        <v>7.526376365263239E-2</v>
      </c>
      <c r="F885">
        <f t="shared" si="41"/>
        <v>2</v>
      </c>
      <c r="G885">
        <f t="shared" si="42"/>
        <v>2</v>
      </c>
      <c r="H885">
        <f t="shared" si="43"/>
        <v>7.526376365263239E-2</v>
      </c>
    </row>
    <row r="886" spans="1:8" x14ac:dyDescent="0.4">
      <c r="A886">
        <v>103</v>
      </c>
      <c r="B886">
        <v>2015</v>
      </c>
      <c r="C886" t="s">
        <v>127</v>
      </c>
      <c r="D886">
        <v>2.2027312557737124</v>
      </c>
      <c r="E886">
        <v>9.4632111649367065E-2</v>
      </c>
      <c r="F886">
        <f t="shared" si="41"/>
        <v>2</v>
      </c>
      <c r="G886">
        <f t="shared" si="42"/>
        <v>2</v>
      </c>
      <c r="H886">
        <f t="shared" si="43"/>
        <v>9.4632111649367065E-2</v>
      </c>
    </row>
    <row r="887" spans="1:8" x14ac:dyDescent="0.4">
      <c r="A887">
        <v>103</v>
      </c>
      <c r="B887">
        <v>2016</v>
      </c>
      <c r="C887" t="s">
        <v>127</v>
      </c>
      <c r="D887">
        <v>2.5600117178743726</v>
      </c>
      <c r="E887">
        <v>0.15658477447386385</v>
      </c>
      <c r="F887">
        <f t="shared" si="41"/>
        <v>2</v>
      </c>
      <c r="G887">
        <f t="shared" si="42"/>
        <v>2</v>
      </c>
      <c r="H887">
        <f t="shared" si="43"/>
        <v>0.15658477447386385</v>
      </c>
    </row>
    <row r="888" spans="1:8" x14ac:dyDescent="0.4">
      <c r="A888">
        <v>103</v>
      </c>
      <c r="B888">
        <v>2017</v>
      </c>
      <c r="C888" t="s">
        <v>127</v>
      </c>
      <c r="D888">
        <v>2.3887492174417551</v>
      </c>
      <c r="E888">
        <v>3.5504333725906702E-2</v>
      </c>
      <c r="F888">
        <f t="shared" si="41"/>
        <v>2</v>
      </c>
      <c r="G888">
        <f t="shared" si="42"/>
        <v>2</v>
      </c>
      <c r="H888">
        <f t="shared" si="43"/>
        <v>3.5504333725906702E-2</v>
      </c>
    </row>
    <row r="889" spans="1:8" x14ac:dyDescent="0.4">
      <c r="A889">
        <v>103</v>
      </c>
      <c r="B889">
        <v>2018</v>
      </c>
      <c r="C889" t="s">
        <v>127</v>
      </c>
      <c r="D889">
        <v>2.0948269765221701</v>
      </c>
      <c r="E889">
        <v>2.3495391291702934E-2</v>
      </c>
      <c r="F889">
        <f t="shared" si="41"/>
        <v>2</v>
      </c>
      <c r="G889">
        <f t="shared" si="42"/>
        <v>2</v>
      </c>
      <c r="H889">
        <f t="shared" si="43"/>
        <v>2.3495391291702934E-2</v>
      </c>
    </row>
    <row r="890" spans="1:8" x14ac:dyDescent="0.4">
      <c r="A890">
        <v>103</v>
      </c>
      <c r="B890">
        <v>2019</v>
      </c>
      <c r="C890" t="s">
        <v>127</v>
      </c>
      <c r="D890">
        <v>1.730709835901898</v>
      </c>
      <c r="E890">
        <v>7.3832729564919713E-3</v>
      </c>
      <c r="F890">
        <f t="shared" si="41"/>
        <v>1</v>
      </c>
      <c r="G890">
        <f t="shared" si="42"/>
        <v>1</v>
      </c>
      <c r="H890">
        <f t="shared" si="43"/>
        <v>7.3832729564919713E-3</v>
      </c>
    </row>
    <row r="891" spans="1:8" x14ac:dyDescent="0.4">
      <c r="A891">
        <v>103</v>
      </c>
      <c r="B891">
        <v>2020</v>
      </c>
      <c r="C891" t="s">
        <v>127</v>
      </c>
      <c r="D891">
        <v>1.4376839426410855</v>
      </c>
      <c r="E891">
        <v>1.5301041304976165E-2</v>
      </c>
      <c r="F891">
        <f t="shared" si="41"/>
        <v>1</v>
      </c>
      <c r="G891">
        <f t="shared" si="42"/>
        <v>1</v>
      </c>
      <c r="H891">
        <f t="shared" si="43"/>
        <v>1.5301041304976165E-2</v>
      </c>
    </row>
    <row r="892" spans="1:8" x14ac:dyDescent="0.4">
      <c r="A892">
        <v>103</v>
      </c>
      <c r="B892">
        <v>2021</v>
      </c>
      <c r="C892" t="s">
        <v>127</v>
      </c>
      <c r="D892">
        <v>1.6254623907242178</v>
      </c>
      <c r="E892">
        <v>9.2127404809105016E-4</v>
      </c>
      <c r="F892">
        <f t="shared" si="41"/>
        <v>1</v>
      </c>
      <c r="G892">
        <f t="shared" si="42"/>
        <v>1</v>
      </c>
      <c r="H892">
        <f t="shared" si="43"/>
        <v>9.2127404809105016E-4</v>
      </c>
    </row>
    <row r="893" spans="1:8" x14ac:dyDescent="0.4">
      <c r="A893">
        <v>103</v>
      </c>
      <c r="B893">
        <v>2022</v>
      </c>
      <c r="C893" t="s">
        <v>127</v>
      </c>
      <c r="D893">
        <v>1.5550194640020509</v>
      </c>
      <c r="E893">
        <v>4.8784227172051615E-2</v>
      </c>
      <c r="F893">
        <f t="shared" si="41"/>
        <v>1</v>
      </c>
      <c r="G893">
        <f t="shared" si="42"/>
        <v>1</v>
      </c>
      <c r="H893">
        <f t="shared" si="43"/>
        <v>4.8784227172051615E-2</v>
      </c>
    </row>
    <row r="894" spans="1:8" x14ac:dyDescent="0.4">
      <c r="A894">
        <v>103</v>
      </c>
      <c r="B894">
        <v>2023</v>
      </c>
      <c r="C894" t="s">
        <v>127</v>
      </c>
      <c r="D894">
        <v>2.179758211648521</v>
      </c>
      <c r="E894">
        <v>5.0918609070800362E-3</v>
      </c>
      <c r="F894">
        <f t="shared" si="41"/>
        <v>2</v>
      </c>
      <c r="G894">
        <f t="shared" si="42"/>
        <v>2</v>
      </c>
      <c r="H894">
        <f t="shared" si="43"/>
        <v>5.0918609070800362E-3</v>
      </c>
    </row>
    <row r="895" spans="1:8" ht="40.5" x14ac:dyDescent="0.4">
      <c r="A895">
        <v>104</v>
      </c>
      <c r="B895">
        <v>2009</v>
      </c>
      <c r="C895" t="s">
        <v>128</v>
      </c>
      <c r="D895">
        <v>3.4225576495816168</v>
      </c>
      <c r="E895">
        <v>1.3220910697521704E-2</v>
      </c>
      <c r="F895">
        <f t="shared" si="41"/>
        <v>3</v>
      </c>
      <c r="G895">
        <f t="shared" si="42"/>
        <v>3</v>
      </c>
      <c r="H895">
        <f t="shared" si="43"/>
        <v>1.3220910697521704E-2</v>
      </c>
    </row>
    <row r="896" spans="1:8" ht="40.5" x14ac:dyDescent="0.4">
      <c r="A896">
        <v>104</v>
      </c>
      <c r="B896">
        <v>2010</v>
      </c>
      <c r="C896" t="s">
        <v>128</v>
      </c>
      <c r="D896">
        <v>3.5267112425905038</v>
      </c>
      <c r="E896">
        <v>1.0923533199043137E-2</v>
      </c>
      <c r="F896">
        <f t="shared" ref="F896:F959" si="44">VLOOKUP(D896,$O$2:$O$17,1,TRUE)</f>
        <v>3</v>
      </c>
      <c r="G896">
        <f t="shared" ref="G896:G959" si="45">VLOOKUP(F896,$O$2:$P$17,2,FALSE)</f>
        <v>3</v>
      </c>
      <c r="H896">
        <f t="shared" si="43"/>
        <v>1.0923533199043137E-2</v>
      </c>
    </row>
    <row r="897" spans="1:8" ht="40.5" x14ac:dyDescent="0.4">
      <c r="A897">
        <v>104</v>
      </c>
      <c r="B897">
        <v>2011</v>
      </c>
      <c r="C897" t="s">
        <v>128</v>
      </c>
      <c r="D897">
        <v>3.2184207017591944</v>
      </c>
      <c r="E897">
        <v>1.1228449660953902E-2</v>
      </c>
      <c r="F897">
        <f t="shared" si="44"/>
        <v>3</v>
      </c>
      <c r="G897">
        <f t="shared" si="45"/>
        <v>3</v>
      </c>
      <c r="H897">
        <f t="shared" si="43"/>
        <v>1.1228449660953902E-2</v>
      </c>
    </row>
    <row r="898" spans="1:8" ht="40.5" x14ac:dyDescent="0.4">
      <c r="A898">
        <v>104</v>
      </c>
      <c r="B898">
        <v>2012</v>
      </c>
      <c r="C898" t="s">
        <v>128</v>
      </c>
      <c r="D898">
        <v>3.6468711747486826</v>
      </c>
      <c r="E898">
        <v>8.9547328635698285E-3</v>
      </c>
      <c r="F898">
        <f t="shared" si="44"/>
        <v>3</v>
      </c>
      <c r="G898">
        <f t="shared" si="45"/>
        <v>3</v>
      </c>
      <c r="H898">
        <f t="shared" si="43"/>
        <v>8.9547328635698285E-3</v>
      </c>
    </row>
    <row r="899" spans="1:8" ht="40.5" x14ac:dyDescent="0.4">
      <c r="A899">
        <v>104</v>
      </c>
      <c r="B899">
        <v>2013</v>
      </c>
      <c r="C899" t="s">
        <v>128</v>
      </c>
      <c r="D899">
        <v>3.2569201908966958</v>
      </c>
      <c r="E899">
        <v>6.9394186598896969E-3</v>
      </c>
      <c r="F899">
        <f t="shared" si="44"/>
        <v>3</v>
      </c>
      <c r="G899">
        <f t="shared" si="45"/>
        <v>3</v>
      </c>
      <c r="H899">
        <f t="shared" ref="H899:H962" si="46">E899</f>
        <v>6.9394186598896969E-3</v>
      </c>
    </row>
    <row r="900" spans="1:8" ht="40.5" x14ac:dyDescent="0.4">
      <c r="A900">
        <v>104</v>
      </c>
      <c r="B900">
        <v>2014</v>
      </c>
      <c r="C900" t="s">
        <v>128</v>
      </c>
      <c r="D900">
        <v>2.8296239195778585</v>
      </c>
      <c r="E900">
        <v>6.2406650420176006E-3</v>
      </c>
      <c r="F900">
        <f t="shared" si="44"/>
        <v>2</v>
      </c>
      <c r="G900">
        <f t="shared" si="45"/>
        <v>2</v>
      </c>
      <c r="H900">
        <f t="shared" si="46"/>
        <v>6.2406650420176006E-3</v>
      </c>
    </row>
    <row r="901" spans="1:8" ht="40.5" x14ac:dyDescent="0.4">
      <c r="A901">
        <v>104</v>
      </c>
      <c r="B901">
        <v>2015</v>
      </c>
      <c r="C901" t="s">
        <v>128</v>
      </c>
      <c r="D901">
        <v>3.0458072962132889</v>
      </c>
      <c r="E901">
        <v>7.1165535214534241E-3</v>
      </c>
      <c r="F901">
        <f t="shared" si="44"/>
        <v>3</v>
      </c>
      <c r="G901">
        <f t="shared" si="45"/>
        <v>3</v>
      </c>
      <c r="H901">
        <f t="shared" si="46"/>
        <v>7.1165535214534241E-3</v>
      </c>
    </row>
    <row r="902" spans="1:8" ht="40.5" x14ac:dyDescent="0.4">
      <c r="A902">
        <v>104</v>
      </c>
      <c r="B902">
        <v>2016</v>
      </c>
      <c r="C902" t="s">
        <v>128</v>
      </c>
      <c r="D902">
        <v>3.2421937771035321</v>
      </c>
      <c r="E902">
        <v>7.5383111420532327E-3</v>
      </c>
      <c r="F902">
        <f t="shared" si="44"/>
        <v>3</v>
      </c>
      <c r="G902">
        <f t="shared" si="45"/>
        <v>3</v>
      </c>
      <c r="H902">
        <f t="shared" si="46"/>
        <v>7.5383111420532327E-3</v>
      </c>
    </row>
    <row r="903" spans="1:8" ht="40.5" x14ac:dyDescent="0.4">
      <c r="A903">
        <v>104</v>
      </c>
      <c r="B903">
        <v>2017</v>
      </c>
      <c r="C903" t="s">
        <v>128</v>
      </c>
      <c r="D903">
        <v>2.883805404919956</v>
      </c>
      <c r="E903">
        <v>6.6923331550740742E-3</v>
      </c>
      <c r="F903">
        <f t="shared" si="44"/>
        <v>2</v>
      </c>
      <c r="G903">
        <f t="shared" si="45"/>
        <v>2</v>
      </c>
      <c r="H903">
        <f t="shared" si="46"/>
        <v>6.6923331550740742E-3</v>
      </c>
    </row>
    <row r="904" spans="1:8" ht="40.5" x14ac:dyDescent="0.4">
      <c r="A904">
        <v>104</v>
      </c>
      <c r="B904">
        <v>2018</v>
      </c>
      <c r="C904" t="s">
        <v>128</v>
      </c>
      <c r="D904">
        <v>3.8470968712394704</v>
      </c>
      <c r="E904">
        <v>6.3988383383988424E-3</v>
      </c>
      <c r="F904">
        <f t="shared" si="44"/>
        <v>3</v>
      </c>
      <c r="G904">
        <f t="shared" si="45"/>
        <v>3</v>
      </c>
      <c r="H904">
        <f t="shared" si="46"/>
        <v>6.3988383383988424E-3</v>
      </c>
    </row>
    <row r="905" spans="1:8" ht="40.5" x14ac:dyDescent="0.4">
      <c r="A905">
        <v>104</v>
      </c>
      <c r="B905">
        <v>2019</v>
      </c>
      <c r="C905" t="s">
        <v>128</v>
      </c>
      <c r="D905">
        <v>3.4407497353508938</v>
      </c>
      <c r="E905">
        <v>6.791195705779237E-3</v>
      </c>
      <c r="F905">
        <f t="shared" si="44"/>
        <v>3</v>
      </c>
      <c r="G905">
        <f t="shared" si="45"/>
        <v>3</v>
      </c>
      <c r="H905">
        <f t="shared" si="46"/>
        <v>6.791195705779237E-3</v>
      </c>
    </row>
    <row r="906" spans="1:8" ht="40.5" x14ac:dyDescent="0.4">
      <c r="A906">
        <v>104</v>
      </c>
      <c r="B906">
        <v>2020</v>
      </c>
      <c r="C906" t="s">
        <v>128</v>
      </c>
      <c r="D906">
        <v>3.2724942417713057</v>
      </c>
      <c r="E906">
        <v>1.0662219432861764E-2</v>
      </c>
      <c r="F906">
        <f t="shared" si="44"/>
        <v>3</v>
      </c>
      <c r="G906">
        <f t="shared" si="45"/>
        <v>3</v>
      </c>
      <c r="H906">
        <f t="shared" si="46"/>
        <v>1.0662219432861764E-2</v>
      </c>
    </row>
    <row r="907" spans="1:8" ht="40.5" x14ac:dyDescent="0.4">
      <c r="A907">
        <v>104</v>
      </c>
      <c r="B907">
        <v>2021</v>
      </c>
      <c r="C907" t="s">
        <v>128</v>
      </c>
      <c r="D907">
        <v>2.2497282861845171</v>
      </c>
      <c r="E907">
        <v>5.6930693069306929E-3</v>
      </c>
      <c r="F907">
        <f t="shared" si="44"/>
        <v>2</v>
      </c>
      <c r="G907">
        <f t="shared" si="45"/>
        <v>2</v>
      </c>
      <c r="H907">
        <f t="shared" si="46"/>
        <v>5.6930693069306929E-3</v>
      </c>
    </row>
    <row r="908" spans="1:8" ht="40.5" x14ac:dyDescent="0.4">
      <c r="A908">
        <v>104</v>
      </c>
      <c r="B908">
        <v>2022</v>
      </c>
      <c r="C908" t="s">
        <v>128</v>
      </c>
      <c r="D908">
        <v>3.1803934246260956</v>
      </c>
      <c r="E908">
        <v>4.3465179602842014E-3</v>
      </c>
      <c r="F908">
        <f t="shared" si="44"/>
        <v>3</v>
      </c>
      <c r="G908">
        <f t="shared" si="45"/>
        <v>3</v>
      </c>
      <c r="H908">
        <f t="shared" si="46"/>
        <v>4.3465179602842014E-3</v>
      </c>
    </row>
    <row r="909" spans="1:8" ht="40.5" x14ac:dyDescent="0.4">
      <c r="A909">
        <v>104</v>
      </c>
      <c r="B909">
        <v>2023</v>
      </c>
      <c r="C909" t="s">
        <v>128</v>
      </c>
      <c r="D909">
        <v>4.9542219356472295</v>
      </c>
      <c r="E909">
        <v>3.9018379893305619E-3</v>
      </c>
      <c r="F909">
        <f t="shared" si="44"/>
        <v>4</v>
      </c>
      <c r="G909">
        <f t="shared" si="45"/>
        <v>4</v>
      </c>
      <c r="H909">
        <f t="shared" si="46"/>
        <v>3.9018379893305619E-3</v>
      </c>
    </row>
    <row r="910" spans="1:8" ht="27" x14ac:dyDescent="0.4">
      <c r="A910">
        <v>105</v>
      </c>
      <c r="B910">
        <v>2005</v>
      </c>
      <c r="C910" t="s">
        <v>129</v>
      </c>
      <c r="D910">
        <v>2.8428627853700923</v>
      </c>
      <c r="E910">
        <v>2.8436354918037784E-3</v>
      </c>
      <c r="F910">
        <f t="shared" si="44"/>
        <v>2</v>
      </c>
      <c r="G910">
        <f t="shared" si="45"/>
        <v>2</v>
      </c>
      <c r="H910">
        <f t="shared" si="46"/>
        <v>2.8436354918037784E-3</v>
      </c>
    </row>
    <row r="911" spans="1:8" ht="27" x14ac:dyDescent="0.4">
      <c r="A911">
        <v>105</v>
      </c>
      <c r="B911">
        <v>2008</v>
      </c>
      <c r="C911" t="s">
        <v>129</v>
      </c>
      <c r="D911">
        <v>2.5913294644513343</v>
      </c>
      <c r="E911">
        <v>6.7954751922764253E-3</v>
      </c>
      <c r="F911">
        <f t="shared" si="44"/>
        <v>2</v>
      </c>
      <c r="G911">
        <f t="shared" si="45"/>
        <v>2</v>
      </c>
      <c r="H911">
        <f t="shared" si="46"/>
        <v>6.7954751922764253E-3</v>
      </c>
    </row>
    <row r="912" spans="1:8" ht="27" x14ac:dyDescent="0.4">
      <c r="A912">
        <v>105</v>
      </c>
      <c r="B912">
        <v>2009</v>
      </c>
      <c r="C912" t="s">
        <v>129</v>
      </c>
      <c r="D912">
        <v>1.6107982021960516</v>
      </c>
      <c r="E912">
        <v>3.8577324132683692E-3</v>
      </c>
      <c r="F912">
        <f t="shared" si="44"/>
        <v>1</v>
      </c>
      <c r="G912">
        <f t="shared" si="45"/>
        <v>1</v>
      </c>
      <c r="H912">
        <f t="shared" si="46"/>
        <v>3.8577324132683692E-3</v>
      </c>
    </row>
    <row r="913" spans="1:8" ht="27" x14ac:dyDescent="0.4">
      <c r="A913">
        <v>105</v>
      </c>
      <c r="B913">
        <v>2010</v>
      </c>
      <c r="C913" t="s">
        <v>129</v>
      </c>
      <c r="D913">
        <v>1.888063302132587</v>
      </c>
      <c r="E913">
        <v>2.1720244758169868E-3</v>
      </c>
      <c r="F913">
        <f t="shared" si="44"/>
        <v>1</v>
      </c>
      <c r="G913">
        <f t="shared" si="45"/>
        <v>1</v>
      </c>
      <c r="H913">
        <f t="shared" si="46"/>
        <v>2.1720244758169868E-3</v>
      </c>
    </row>
    <row r="914" spans="1:8" ht="27" x14ac:dyDescent="0.4">
      <c r="A914">
        <v>105</v>
      </c>
      <c r="B914">
        <v>2011</v>
      </c>
      <c r="C914" t="s">
        <v>129</v>
      </c>
      <c r="D914">
        <v>1.5958943457385935</v>
      </c>
      <c r="E914">
        <v>2.343853743459487E-3</v>
      </c>
      <c r="F914">
        <f t="shared" si="44"/>
        <v>1</v>
      </c>
      <c r="G914">
        <f t="shared" si="45"/>
        <v>1</v>
      </c>
      <c r="H914">
        <f t="shared" si="46"/>
        <v>2.343853743459487E-3</v>
      </c>
    </row>
    <row r="915" spans="1:8" ht="27" x14ac:dyDescent="0.4">
      <c r="A915">
        <v>105</v>
      </c>
      <c r="B915">
        <v>2012</v>
      </c>
      <c r="C915" t="s">
        <v>129</v>
      </c>
      <c r="D915">
        <v>1.8502029592772031</v>
      </c>
      <c r="E915">
        <v>1.8256248440390482E-3</v>
      </c>
      <c r="F915">
        <f t="shared" si="44"/>
        <v>1</v>
      </c>
      <c r="G915">
        <f t="shared" si="45"/>
        <v>1</v>
      </c>
      <c r="H915">
        <f t="shared" si="46"/>
        <v>1.8256248440390482E-3</v>
      </c>
    </row>
    <row r="916" spans="1:8" ht="27" x14ac:dyDescent="0.4">
      <c r="A916">
        <v>105</v>
      </c>
      <c r="B916">
        <v>2013</v>
      </c>
      <c r="C916" t="s">
        <v>129</v>
      </c>
      <c r="D916">
        <v>1.8216474355435324</v>
      </c>
      <c r="E916">
        <v>1.9951074142659096E-3</v>
      </c>
      <c r="F916">
        <f t="shared" si="44"/>
        <v>1</v>
      </c>
      <c r="G916">
        <f t="shared" si="45"/>
        <v>1</v>
      </c>
      <c r="H916">
        <f t="shared" si="46"/>
        <v>1.9951074142659096E-3</v>
      </c>
    </row>
    <row r="917" spans="1:8" ht="27" x14ac:dyDescent="0.4">
      <c r="A917">
        <v>105</v>
      </c>
      <c r="B917">
        <v>2014</v>
      </c>
      <c r="C917" t="s">
        <v>129</v>
      </c>
      <c r="D917">
        <v>2.1130067352903801</v>
      </c>
      <c r="E917">
        <v>1.4216390926668683E-3</v>
      </c>
      <c r="F917">
        <f t="shared" si="44"/>
        <v>2</v>
      </c>
      <c r="G917">
        <f t="shared" si="45"/>
        <v>2</v>
      </c>
      <c r="H917">
        <f t="shared" si="46"/>
        <v>1.4216390926668683E-3</v>
      </c>
    </row>
    <row r="918" spans="1:8" ht="27" x14ac:dyDescent="0.4">
      <c r="A918">
        <v>105</v>
      </c>
      <c r="B918">
        <v>2015</v>
      </c>
      <c r="C918" t="s">
        <v>129</v>
      </c>
      <c r="D918">
        <v>1.6381038750949779</v>
      </c>
      <c r="E918">
        <v>2.0275691169895733E-3</v>
      </c>
      <c r="F918">
        <f t="shared" si="44"/>
        <v>1</v>
      </c>
      <c r="G918">
        <f t="shared" si="45"/>
        <v>1</v>
      </c>
      <c r="H918">
        <f t="shared" si="46"/>
        <v>2.0275691169895733E-3</v>
      </c>
    </row>
    <row r="919" spans="1:8" ht="27" x14ac:dyDescent="0.4">
      <c r="A919">
        <v>105</v>
      </c>
      <c r="B919">
        <v>2016</v>
      </c>
      <c r="C919" t="s">
        <v>129</v>
      </c>
      <c r="D919">
        <v>1.8526821326821328</v>
      </c>
      <c r="E919">
        <v>2.9655023378256256E-3</v>
      </c>
      <c r="F919">
        <f t="shared" si="44"/>
        <v>1</v>
      </c>
      <c r="G919">
        <f t="shared" si="45"/>
        <v>1</v>
      </c>
      <c r="H919">
        <f t="shared" si="46"/>
        <v>2.9655023378256256E-3</v>
      </c>
    </row>
    <row r="920" spans="1:8" ht="27" x14ac:dyDescent="0.4">
      <c r="A920">
        <v>105</v>
      </c>
      <c r="B920">
        <v>2017</v>
      </c>
      <c r="C920" t="s">
        <v>129</v>
      </c>
      <c r="D920">
        <v>1.8123464667411071</v>
      </c>
      <c r="E920">
        <v>1.6282749400776547E-3</v>
      </c>
      <c r="F920">
        <f t="shared" si="44"/>
        <v>1</v>
      </c>
      <c r="G920">
        <f t="shared" si="45"/>
        <v>1</v>
      </c>
      <c r="H920">
        <f t="shared" si="46"/>
        <v>1.6282749400776547E-3</v>
      </c>
    </row>
    <row r="921" spans="1:8" ht="27" x14ac:dyDescent="0.4">
      <c r="A921">
        <v>105</v>
      </c>
      <c r="B921">
        <v>2018</v>
      </c>
      <c r="C921" t="s">
        <v>129</v>
      </c>
      <c r="D921">
        <v>1.5800374717385754</v>
      </c>
      <c r="E921">
        <v>1.5960132520971275E-3</v>
      </c>
      <c r="F921">
        <f t="shared" si="44"/>
        <v>1</v>
      </c>
      <c r="G921">
        <f t="shared" si="45"/>
        <v>1</v>
      </c>
      <c r="H921">
        <f t="shared" si="46"/>
        <v>1.5960132520971275E-3</v>
      </c>
    </row>
    <row r="922" spans="1:8" ht="27" x14ac:dyDescent="0.4">
      <c r="A922">
        <v>105</v>
      </c>
      <c r="B922">
        <v>2019</v>
      </c>
      <c r="C922" t="s">
        <v>129</v>
      </c>
      <c r="D922">
        <v>1.5939268382333251</v>
      </c>
      <c r="E922">
        <v>2.7051201850043236E-3</v>
      </c>
      <c r="F922">
        <f t="shared" si="44"/>
        <v>1</v>
      </c>
      <c r="G922">
        <f t="shared" si="45"/>
        <v>1</v>
      </c>
      <c r="H922">
        <f t="shared" si="46"/>
        <v>2.7051201850043236E-3</v>
      </c>
    </row>
    <row r="923" spans="1:8" ht="27" x14ac:dyDescent="0.4">
      <c r="A923">
        <v>105</v>
      </c>
      <c r="B923">
        <v>2020</v>
      </c>
      <c r="C923" t="s">
        <v>129</v>
      </c>
      <c r="D923">
        <v>1.3017182044670152</v>
      </c>
      <c r="E923">
        <v>2.8816648608401391E-3</v>
      </c>
      <c r="F923">
        <f t="shared" si="44"/>
        <v>1</v>
      </c>
      <c r="G923">
        <f t="shared" si="45"/>
        <v>1</v>
      </c>
      <c r="H923">
        <f t="shared" si="46"/>
        <v>2.8816648608401391E-3</v>
      </c>
    </row>
    <row r="924" spans="1:8" ht="27" x14ac:dyDescent="0.4">
      <c r="A924">
        <v>105</v>
      </c>
      <c r="B924">
        <v>2021</v>
      </c>
      <c r="C924" t="s">
        <v>129</v>
      </c>
      <c r="D924">
        <v>1.1083566972238592</v>
      </c>
      <c r="E924">
        <v>9.06438715652374E-5</v>
      </c>
      <c r="F924">
        <f t="shared" si="44"/>
        <v>1</v>
      </c>
      <c r="G924">
        <f t="shared" si="45"/>
        <v>1</v>
      </c>
      <c r="H924">
        <f t="shared" si="46"/>
        <v>9.06438715652374E-5</v>
      </c>
    </row>
    <row r="925" spans="1:8" ht="27" x14ac:dyDescent="0.4">
      <c r="A925">
        <v>105</v>
      </c>
      <c r="B925">
        <v>2022</v>
      </c>
      <c r="C925" t="s">
        <v>129</v>
      </c>
      <c r="D925">
        <v>1.5820960297761435</v>
      </c>
      <c r="E925">
        <v>1.1407544489660955E-3</v>
      </c>
      <c r="F925">
        <f t="shared" si="44"/>
        <v>1</v>
      </c>
      <c r="G925">
        <f t="shared" si="45"/>
        <v>1</v>
      </c>
      <c r="H925">
        <f t="shared" si="46"/>
        <v>1.1407544489660955E-3</v>
      </c>
    </row>
    <row r="926" spans="1:8" ht="27" x14ac:dyDescent="0.4">
      <c r="A926">
        <v>105</v>
      </c>
      <c r="B926">
        <v>2023</v>
      </c>
      <c r="C926" t="s">
        <v>129</v>
      </c>
      <c r="D926">
        <v>2.7933919498692683</v>
      </c>
      <c r="E926">
        <v>9.9627751451045968E-4</v>
      </c>
      <c r="F926">
        <f t="shared" si="44"/>
        <v>2</v>
      </c>
      <c r="G926">
        <f t="shared" si="45"/>
        <v>2</v>
      </c>
      <c r="H926">
        <f t="shared" si="46"/>
        <v>9.9627751451045968E-4</v>
      </c>
    </row>
    <row r="927" spans="1:8" x14ac:dyDescent="0.4">
      <c r="A927">
        <v>106</v>
      </c>
      <c r="B927">
        <v>2015</v>
      </c>
      <c r="C927" t="s">
        <v>130</v>
      </c>
      <c r="D927">
        <v>2.1565044171517562</v>
      </c>
      <c r="E927">
        <v>4.0899139366560883E-3</v>
      </c>
      <c r="F927">
        <f t="shared" si="44"/>
        <v>2</v>
      </c>
      <c r="G927">
        <f t="shared" si="45"/>
        <v>2</v>
      </c>
      <c r="H927">
        <f t="shared" si="46"/>
        <v>4.0899139366560883E-3</v>
      </c>
    </row>
    <row r="928" spans="1:8" x14ac:dyDescent="0.4">
      <c r="A928">
        <v>106</v>
      </c>
      <c r="B928">
        <v>2016</v>
      </c>
      <c r="C928" t="s">
        <v>130</v>
      </c>
      <c r="D928">
        <v>2.0077653976514584</v>
      </c>
      <c r="E928">
        <v>5.2560858091110808E-3</v>
      </c>
      <c r="F928">
        <f t="shared" si="44"/>
        <v>2</v>
      </c>
      <c r="G928">
        <f t="shared" si="45"/>
        <v>2</v>
      </c>
      <c r="H928">
        <f t="shared" si="46"/>
        <v>5.2560858091110808E-3</v>
      </c>
    </row>
    <row r="929" spans="1:8" x14ac:dyDescent="0.4">
      <c r="A929">
        <v>106</v>
      </c>
      <c r="B929">
        <v>2017</v>
      </c>
      <c r="C929" t="s">
        <v>130</v>
      </c>
      <c r="D929">
        <v>2.0514038336908911</v>
      </c>
      <c r="E929">
        <v>5.3356994917360973E-3</v>
      </c>
      <c r="F929">
        <f t="shared" si="44"/>
        <v>2</v>
      </c>
      <c r="G929">
        <f t="shared" si="45"/>
        <v>2</v>
      </c>
      <c r="H929">
        <f t="shared" si="46"/>
        <v>5.3356994917360973E-3</v>
      </c>
    </row>
    <row r="930" spans="1:8" x14ac:dyDescent="0.4">
      <c r="A930">
        <v>106</v>
      </c>
      <c r="B930">
        <v>2018</v>
      </c>
      <c r="C930" t="s">
        <v>130</v>
      </c>
      <c r="D930">
        <v>2.8337502242647643</v>
      </c>
      <c r="E930">
        <v>5.3823406313778565E-3</v>
      </c>
      <c r="F930">
        <f t="shared" si="44"/>
        <v>2</v>
      </c>
      <c r="G930">
        <f t="shared" si="45"/>
        <v>2</v>
      </c>
      <c r="H930">
        <f t="shared" si="46"/>
        <v>5.3823406313778565E-3</v>
      </c>
    </row>
    <row r="931" spans="1:8" x14ac:dyDescent="0.4">
      <c r="A931">
        <v>106</v>
      </c>
      <c r="B931">
        <v>2019</v>
      </c>
      <c r="C931" t="s">
        <v>130</v>
      </c>
      <c r="D931">
        <v>2.9110644120830762</v>
      </c>
      <c r="E931">
        <v>5.9815571340708397E-3</v>
      </c>
      <c r="F931">
        <f t="shared" si="44"/>
        <v>2</v>
      </c>
      <c r="G931">
        <f t="shared" si="45"/>
        <v>2</v>
      </c>
      <c r="H931">
        <f t="shared" si="46"/>
        <v>5.9815571340708397E-3</v>
      </c>
    </row>
    <row r="932" spans="1:8" x14ac:dyDescent="0.4">
      <c r="A932">
        <v>106</v>
      </c>
      <c r="B932">
        <v>2020</v>
      </c>
      <c r="C932" t="s">
        <v>130</v>
      </c>
      <c r="D932">
        <v>2.6493516146780269</v>
      </c>
      <c r="E932">
        <v>4.5211146780913657E-3</v>
      </c>
      <c r="F932">
        <f t="shared" si="44"/>
        <v>2</v>
      </c>
      <c r="G932">
        <f t="shared" si="45"/>
        <v>2</v>
      </c>
      <c r="H932">
        <f t="shared" si="46"/>
        <v>4.5211146780913657E-3</v>
      </c>
    </row>
    <row r="933" spans="1:8" x14ac:dyDescent="0.4">
      <c r="A933">
        <v>106</v>
      </c>
      <c r="B933">
        <v>2021</v>
      </c>
      <c r="C933" t="s">
        <v>130</v>
      </c>
      <c r="D933">
        <v>2.3110267978254888</v>
      </c>
      <c r="E933">
        <v>2.5348880136115944E-3</v>
      </c>
      <c r="F933">
        <f t="shared" si="44"/>
        <v>2</v>
      </c>
      <c r="G933">
        <f t="shared" si="45"/>
        <v>2</v>
      </c>
      <c r="H933">
        <f t="shared" si="46"/>
        <v>2.5348880136115944E-3</v>
      </c>
    </row>
    <row r="934" spans="1:8" x14ac:dyDescent="0.4">
      <c r="A934">
        <v>106</v>
      </c>
      <c r="B934">
        <v>2022</v>
      </c>
      <c r="C934" t="s">
        <v>130</v>
      </c>
      <c r="D934">
        <v>2.8017315259789153</v>
      </c>
      <c r="E934">
        <v>4.7121824666749466E-3</v>
      </c>
      <c r="F934">
        <f t="shared" si="44"/>
        <v>2</v>
      </c>
      <c r="G934">
        <f t="shared" si="45"/>
        <v>2</v>
      </c>
      <c r="H934">
        <f t="shared" si="46"/>
        <v>4.7121824666749466E-3</v>
      </c>
    </row>
    <row r="935" spans="1:8" x14ac:dyDescent="0.4">
      <c r="A935">
        <v>106</v>
      </c>
      <c r="B935">
        <v>2023</v>
      </c>
      <c r="C935" t="s">
        <v>130</v>
      </c>
      <c r="D935">
        <v>1.6234858821088358</v>
      </c>
      <c r="E935">
        <v>6.2793412739342511E-3</v>
      </c>
      <c r="F935">
        <f t="shared" si="44"/>
        <v>1</v>
      </c>
      <c r="G935">
        <f t="shared" si="45"/>
        <v>1</v>
      </c>
      <c r="H935">
        <f t="shared" si="46"/>
        <v>6.2793412739342511E-3</v>
      </c>
    </row>
    <row r="936" spans="1:8" ht="27" x14ac:dyDescent="0.4">
      <c r="A936">
        <v>107</v>
      </c>
      <c r="B936">
        <v>2019</v>
      </c>
      <c r="C936" t="s">
        <v>131</v>
      </c>
      <c r="D936">
        <v>2.6508951224641826</v>
      </c>
      <c r="E936">
        <v>1.5233475813431865E-2</v>
      </c>
      <c r="F936">
        <f t="shared" si="44"/>
        <v>2</v>
      </c>
      <c r="G936">
        <f t="shared" si="45"/>
        <v>2</v>
      </c>
      <c r="H936">
        <f t="shared" si="46"/>
        <v>1.5233475813431865E-2</v>
      </c>
    </row>
    <row r="937" spans="1:8" ht="27" x14ac:dyDescent="0.4">
      <c r="A937">
        <v>107</v>
      </c>
      <c r="B937">
        <v>2020</v>
      </c>
      <c r="C937" t="s">
        <v>131</v>
      </c>
      <c r="D937">
        <v>3.1408825039648689</v>
      </c>
      <c r="E937">
        <v>1.9740212861916177E-2</v>
      </c>
      <c r="F937">
        <f t="shared" si="44"/>
        <v>3</v>
      </c>
      <c r="G937">
        <f t="shared" si="45"/>
        <v>3</v>
      </c>
      <c r="H937">
        <f t="shared" si="46"/>
        <v>1.9740212861916177E-2</v>
      </c>
    </row>
    <row r="938" spans="1:8" ht="27" x14ac:dyDescent="0.4">
      <c r="A938">
        <v>107</v>
      </c>
      <c r="B938">
        <v>2021</v>
      </c>
      <c r="C938" t="s">
        <v>131</v>
      </c>
      <c r="D938">
        <v>2.7471888441410637</v>
      </c>
      <c r="E938">
        <v>2.8215240680435037E-2</v>
      </c>
      <c r="F938">
        <f t="shared" si="44"/>
        <v>2</v>
      </c>
      <c r="G938">
        <f t="shared" si="45"/>
        <v>2</v>
      </c>
      <c r="H938">
        <f t="shared" si="46"/>
        <v>2.8215240680435037E-2</v>
      </c>
    </row>
    <row r="939" spans="1:8" ht="27" x14ac:dyDescent="0.4">
      <c r="A939">
        <v>107</v>
      </c>
      <c r="B939">
        <v>2022</v>
      </c>
      <c r="C939" t="s">
        <v>131</v>
      </c>
      <c r="D939">
        <v>1.8602653998884726</v>
      </c>
      <c r="E939">
        <v>3.2467364919352835E-2</v>
      </c>
      <c r="F939">
        <f t="shared" si="44"/>
        <v>1</v>
      </c>
      <c r="G939">
        <f t="shared" si="45"/>
        <v>1</v>
      </c>
      <c r="H939">
        <f t="shared" si="46"/>
        <v>3.2467364919352835E-2</v>
      </c>
    </row>
    <row r="940" spans="1:8" ht="27" x14ac:dyDescent="0.4">
      <c r="A940">
        <v>107</v>
      </c>
      <c r="B940">
        <v>2023</v>
      </c>
      <c r="C940" t="s">
        <v>131</v>
      </c>
      <c r="D940">
        <v>2.0611515616133773</v>
      </c>
      <c r="E940">
        <v>3.5356921082906397E-2</v>
      </c>
      <c r="F940">
        <f t="shared" si="44"/>
        <v>2</v>
      </c>
      <c r="G940">
        <f t="shared" si="45"/>
        <v>2</v>
      </c>
      <c r="H940">
        <f t="shared" si="46"/>
        <v>3.5356921082906397E-2</v>
      </c>
    </row>
    <row r="941" spans="1:8" x14ac:dyDescent="0.4">
      <c r="A941">
        <v>108</v>
      </c>
      <c r="B941">
        <v>2010</v>
      </c>
      <c r="C941" t="s">
        <v>132</v>
      </c>
      <c r="D941">
        <v>2.096838943475297</v>
      </c>
      <c r="E941">
        <v>4.4869025748322956E-3</v>
      </c>
      <c r="F941">
        <f t="shared" si="44"/>
        <v>2</v>
      </c>
      <c r="G941">
        <f t="shared" si="45"/>
        <v>2</v>
      </c>
      <c r="H941">
        <f t="shared" si="46"/>
        <v>4.4869025748322956E-3</v>
      </c>
    </row>
    <row r="942" spans="1:8" x14ac:dyDescent="0.4">
      <c r="A942">
        <v>108</v>
      </c>
      <c r="B942">
        <v>2011</v>
      </c>
      <c r="C942" t="s">
        <v>132</v>
      </c>
      <c r="D942">
        <v>2.0013686486755966</v>
      </c>
      <c r="E942">
        <v>1.685051340791955E-2</v>
      </c>
      <c r="F942">
        <f t="shared" si="44"/>
        <v>2</v>
      </c>
      <c r="G942">
        <f t="shared" si="45"/>
        <v>2</v>
      </c>
      <c r="H942">
        <f t="shared" si="46"/>
        <v>1.685051340791955E-2</v>
      </c>
    </row>
    <row r="943" spans="1:8" x14ac:dyDescent="0.4">
      <c r="A943">
        <v>108</v>
      </c>
      <c r="B943">
        <v>2012</v>
      </c>
      <c r="C943" t="s">
        <v>132</v>
      </c>
      <c r="D943">
        <v>1.992365247788993</v>
      </c>
      <c r="E943">
        <v>2.0433113608879238E-2</v>
      </c>
      <c r="F943">
        <f t="shared" si="44"/>
        <v>1</v>
      </c>
      <c r="G943">
        <f t="shared" si="45"/>
        <v>1</v>
      </c>
      <c r="H943">
        <f t="shared" si="46"/>
        <v>2.0433113608879238E-2</v>
      </c>
    </row>
    <row r="944" spans="1:8" x14ac:dyDescent="0.4">
      <c r="A944">
        <v>108</v>
      </c>
      <c r="B944">
        <v>2013</v>
      </c>
      <c r="C944" t="s">
        <v>132</v>
      </c>
      <c r="D944">
        <v>2.7108637222254313</v>
      </c>
      <c r="E944">
        <v>5.7186941087816814E-3</v>
      </c>
      <c r="F944">
        <f t="shared" si="44"/>
        <v>2</v>
      </c>
      <c r="G944">
        <f t="shared" si="45"/>
        <v>2</v>
      </c>
      <c r="H944">
        <f t="shared" si="46"/>
        <v>5.7186941087816814E-3</v>
      </c>
    </row>
    <row r="945" spans="1:8" x14ac:dyDescent="0.4">
      <c r="A945">
        <v>108</v>
      </c>
      <c r="B945">
        <v>2014</v>
      </c>
      <c r="C945" t="s">
        <v>132</v>
      </c>
      <c r="D945">
        <v>2.6877893165405831</v>
      </c>
      <c r="E945">
        <v>5.6672787775097159E-3</v>
      </c>
      <c r="F945">
        <f t="shared" si="44"/>
        <v>2</v>
      </c>
      <c r="G945">
        <f t="shared" si="45"/>
        <v>2</v>
      </c>
      <c r="H945">
        <f t="shared" si="46"/>
        <v>5.6672787775097159E-3</v>
      </c>
    </row>
    <row r="946" spans="1:8" x14ac:dyDescent="0.4">
      <c r="A946">
        <v>108</v>
      </c>
      <c r="B946">
        <v>2015</v>
      </c>
      <c r="C946" t="s">
        <v>132</v>
      </c>
      <c r="D946">
        <v>2.5027046846596117</v>
      </c>
      <c r="E946">
        <v>1.1209351957872168E-2</v>
      </c>
      <c r="F946">
        <f t="shared" si="44"/>
        <v>2</v>
      </c>
      <c r="G946">
        <f t="shared" si="45"/>
        <v>2</v>
      </c>
      <c r="H946">
        <f t="shared" si="46"/>
        <v>1.1209351957872168E-2</v>
      </c>
    </row>
    <row r="947" spans="1:8" x14ac:dyDescent="0.4">
      <c r="A947">
        <v>108</v>
      </c>
      <c r="B947">
        <v>2016</v>
      </c>
      <c r="C947" t="s">
        <v>132</v>
      </c>
      <c r="D947">
        <v>2.4520207773628306</v>
      </c>
      <c r="E947">
        <v>4.4721391356092044E-3</v>
      </c>
      <c r="F947">
        <f t="shared" si="44"/>
        <v>2</v>
      </c>
      <c r="G947">
        <f t="shared" si="45"/>
        <v>2</v>
      </c>
      <c r="H947">
        <f t="shared" si="46"/>
        <v>4.4721391356092044E-3</v>
      </c>
    </row>
    <row r="948" spans="1:8" x14ac:dyDescent="0.4">
      <c r="A948">
        <v>108</v>
      </c>
      <c r="B948">
        <v>2017</v>
      </c>
      <c r="C948" t="s">
        <v>132</v>
      </c>
      <c r="D948">
        <v>2.2451824475011994</v>
      </c>
      <c r="E948">
        <v>1.6002315310064706E-2</v>
      </c>
      <c r="F948">
        <f t="shared" si="44"/>
        <v>2</v>
      </c>
      <c r="G948">
        <f t="shared" si="45"/>
        <v>2</v>
      </c>
      <c r="H948">
        <f t="shared" si="46"/>
        <v>1.6002315310064706E-2</v>
      </c>
    </row>
    <row r="949" spans="1:8" x14ac:dyDescent="0.4">
      <c r="A949">
        <v>109</v>
      </c>
      <c r="B949">
        <v>2008</v>
      </c>
      <c r="C949" t="s">
        <v>133</v>
      </c>
      <c r="D949">
        <v>7.6171144029754734</v>
      </c>
      <c r="E949">
        <v>8.3591494420124385E-3</v>
      </c>
      <c r="F949">
        <f t="shared" si="44"/>
        <v>7</v>
      </c>
      <c r="G949" t="str">
        <f t="shared" si="45"/>
        <v xml:space="preserve"> 7-10</v>
      </c>
      <c r="H949">
        <f t="shared" si="46"/>
        <v>8.3591494420124385E-3</v>
      </c>
    </row>
    <row r="950" spans="1:8" x14ac:dyDescent="0.4">
      <c r="A950">
        <v>109</v>
      </c>
      <c r="B950">
        <v>2009</v>
      </c>
      <c r="C950" t="s">
        <v>133</v>
      </c>
      <c r="D950">
        <v>6.0373911287891806</v>
      </c>
      <c r="E950">
        <v>3.8936269624112764E-3</v>
      </c>
      <c r="F950">
        <f t="shared" si="44"/>
        <v>6</v>
      </c>
      <c r="G950" t="str">
        <f t="shared" si="45"/>
        <v xml:space="preserve"> 5-6</v>
      </c>
      <c r="H950">
        <f t="shared" si="46"/>
        <v>3.8936269624112764E-3</v>
      </c>
    </row>
    <row r="951" spans="1:8" x14ac:dyDescent="0.4">
      <c r="A951">
        <v>109</v>
      </c>
      <c r="B951">
        <v>2010</v>
      </c>
      <c r="C951" t="s">
        <v>133</v>
      </c>
      <c r="D951">
        <v>7.9067900108305214</v>
      </c>
      <c r="E951">
        <v>4.3991873307336884E-3</v>
      </c>
      <c r="F951">
        <f t="shared" si="44"/>
        <v>7</v>
      </c>
      <c r="G951" t="str">
        <f t="shared" si="45"/>
        <v xml:space="preserve"> 7-10</v>
      </c>
      <c r="H951">
        <f t="shared" si="46"/>
        <v>4.3991873307336884E-3</v>
      </c>
    </row>
    <row r="952" spans="1:8" x14ac:dyDescent="0.4">
      <c r="A952">
        <v>109</v>
      </c>
      <c r="B952">
        <v>2011</v>
      </c>
      <c r="C952" t="s">
        <v>133</v>
      </c>
      <c r="D952">
        <v>12.715592939200789</v>
      </c>
      <c r="E952">
        <v>6.9166061936823718E-3</v>
      </c>
      <c r="F952">
        <f t="shared" si="44"/>
        <v>12</v>
      </c>
      <c r="G952" t="str">
        <f t="shared" si="45"/>
        <v xml:space="preserve"> 11-14</v>
      </c>
      <c r="H952">
        <f t="shared" si="46"/>
        <v>6.9166061936823718E-3</v>
      </c>
    </row>
    <row r="953" spans="1:8" x14ac:dyDescent="0.4">
      <c r="A953">
        <v>109</v>
      </c>
      <c r="B953">
        <v>2012</v>
      </c>
      <c r="C953" t="s">
        <v>133</v>
      </c>
      <c r="D953">
        <v>12.665496172767236</v>
      </c>
      <c r="E953">
        <v>8.9697458649960898E-3</v>
      </c>
      <c r="F953">
        <f t="shared" si="44"/>
        <v>12</v>
      </c>
      <c r="G953" t="str">
        <f t="shared" si="45"/>
        <v xml:space="preserve"> 11-14</v>
      </c>
      <c r="H953">
        <f t="shared" si="46"/>
        <v>8.9697458649960898E-3</v>
      </c>
    </row>
    <row r="954" spans="1:8" x14ac:dyDescent="0.4">
      <c r="A954">
        <v>109</v>
      </c>
      <c r="B954">
        <v>2013</v>
      </c>
      <c r="C954" t="s">
        <v>133</v>
      </c>
      <c r="D954">
        <v>8.2575223462426113</v>
      </c>
      <c r="E954">
        <v>7.079211726649908E-3</v>
      </c>
      <c r="F954">
        <f t="shared" si="44"/>
        <v>8</v>
      </c>
      <c r="G954" t="str">
        <f t="shared" si="45"/>
        <v xml:space="preserve"> 7-10</v>
      </c>
      <c r="H954">
        <f t="shared" si="46"/>
        <v>7.079211726649908E-3</v>
      </c>
    </row>
    <row r="955" spans="1:8" x14ac:dyDescent="0.4">
      <c r="A955">
        <v>109</v>
      </c>
      <c r="B955">
        <v>2014</v>
      </c>
      <c r="C955" t="s">
        <v>133</v>
      </c>
      <c r="D955">
        <v>6.575932798519931</v>
      </c>
      <c r="E955">
        <v>8.9140588794734549E-3</v>
      </c>
      <c r="F955">
        <f t="shared" si="44"/>
        <v>6</v>
      </c>
      <c r="G955" t="str">
        <f t="shared" si="45"/>
        <v xml:space="preserve"> 5-6</v>
      </c>
      <c r="H955">
        <f t="shared" si="46"/>
        <v>8.9140588794734549E-3</v>
      </c>
    </row>
    <row r="956" spans="1:8" x14ac:dyDescent="0.4">
      <c r="A956">
        <v>109</v>
      </c>
      <c r="B956">
        <v>2015</v>
      </c>
      <c r="C956" t="s">
        <v>133</v>
      </c>
      <c r="D956">
        <v>7.2644041312136638</v>
      </c>
      <c r="E956">
        <v>7.3232724012418232E-3</v>
      </c>
      <c r="F956">
        <f t="shared" si="44"/>
        <v>7</v>
      </c>
      <c r="G956" t="str">
        <f t="shared" si="45"/>
        <v xml:space="preserve"> 7-10</v>
      </c>
      <c r="H956">
        <f t="shared" si="46"/>
        <v>7.3232724012418232E-3</v>
      </c>
    </row>
    <row r="957" spans="1:8" x14ac:dyDescent="0.4">
      <c r="A957">
        <v>109</v>
      </c>
      <c r="B957">
        <v>2016</v>
      </c>
      <c r="C957" t="s">
        <v>133</v>
      </c>
      <c r="D957">
        <v>6.8354364113066639</v>
      </c>
      <c r="E957">
        <v>6.7000671194856528E-3</v>
      </c>
      <c r="F957">
        <f t="shared" si="44"/>
        <v>6</v>
      </c>
      <c r="G957" t="str">
        <f t="shared" si="45"/>
        <v xml:space="preserve"> 5-6</v>
      </c>
      <c r="H957">
        <f t="shared" si="46"/>
        <v>6.7000671194856528E-3</v>
      </c>
    </row>
    <row r="958" spans="1:8" x14ac:dyDescent="0.4">
      <c r="A958">
        <v>109</v>
      </c>
      <c r="B958">
        <v>2017</v>
      </c>
      <c r="C958" t="s">
        <v>133</v>
      </c>
      <c r="D958">
        <v>6.1430683023059833</v>
      </c>
      <c r="E958">
        <v>7.9973954552382109E-3</v>
      </c>
      <c r="F958">
        <f t="shared" si="44"/>
        <v>6</v>
      </c>
      <c r="G958" t="str">
        <f t="shared" si="45"/>
        <v xml:space="preserve"> 5-6</v>
      </c>
      <c r="H958">
        <f t="shared" si="46"/>
        <v>7.9973954552382109E-3</v>
      </c>
    </row>
    <row r="959" spans="1:8" x14ac:dyDescent="0.4">
      <c r="A959">
        <v>109</v>
      </c>
      <c r="B959">
        <v>2018</v>
      </c>
      <c r="C959" t="s">
        <v>133</v>
      </c>
      <c r="D959">
        <v>5.9699098022995551</v>
      </c>
      <c r="E959">
        <v>6.890971770316545E-3</v>
      </c>
      <c r="F959">
        <f t="shared" si="44"/>
        <v>5</v>
      </c>
      <c r="G959" t="str">
        <f t="shared" si="45"/>
        <v xml:space="preserve"> 5-6</v>
      </c>
      <c r="H959">
        <f t="shared" si="46"/>
        <v>6.890971770316545E-3</v>
      </c>
    </row>
    <row r="960" spans="1:8" x14ac:dyDescent="0.4">
      <c r="A960">
        <v>109</v>
      </c>
      <c r="B960">
        <v>2019</v>
      </c>
      <c r="C960" t="s">
        <v>133</v>
      </c>
      <c r="D960">
        <v>5.7115428237826613</v>
      </c>
      <c r="E960">
        <v>7.4004837931487179E-3</v>
      </c>
      <c r="F960">
        <f t="shared" ref="F960:F980" si="47">VLOOKUP(D960,$O$2:$O$17,1,TRUE)</f>
        <v>5</v>
      </c>
      <c r="G960" t="str">
        <f t="shared" ref="G960:G980" si="48">VLOOKUP(F960,$O$2:$P$17,2,FALSE)</f>
        <v xml:space="preserve"> 5-6</v>
      </c>
      <c r="H960">
        <f t="shared" si="46"/>
        <v>7.4004837931487179E-3</v>
      </c>
    </row>
    <row r="961" spans="1:8" x14ac:dyDescent="0.4">
      <c r="A961">
        <v>109</v>
      </c>
      <c r="B961">
        <v>2020</v>
      </c>
      <c r="C961" t="s">
        <v>133</v>
      </c>
      <c r="D961">
        <v>5.5418477306592315</v>
      </c>
      <c r="E961">
        <v>7.1495665349747871E-3</v>
      </c>
      <c r="F961">
        <f t="shared" si="47"/>
        <v>5</v>
      </c>
      <c r="G961" t="str">
        <f t="shared" si="48"/>
        <v xml:space="preserve"> 5-6</v>
      </c>
      <c r="H961">
        <f t="shared" si="46"/>
        <v>7.1495665349747871E-3</v>
      </c>
    </row>
    <row r="962" spans="1:8" x14ac:dyDescent="0.4">
      <c r="A962">
        <v>109</v>
      </c>
      <c r="B962">
        <v>2021</v>
      </c>
      <c r="C962" t="s">
        <v>133</v>
      </c>
      <c r="D962">
        <v>4.3046310624976716</v>
      </c>
      <c r="E962">
        <v>8.8278025231337907E-3</v>
      </c>
      <c r="F962">
        <f t="shared" si="47"/>
        <v>4</v>
      </c>
      <c r="G962">
        <f t="shared" si="48"/>
        <v>4</v>
      </c>
      <c r="H962">
        <f t="shared" si="46"/>
        <v>8.8278025231337907E-3</v>
      </c>
    </row>
    <row r="963" spans="1:8" x14ac:dyDescent="0.4">
      <c r="A963">
        <v>109</v>
      </c>
      <c r="B963">
        <v>2022</v>
      </c>
      <c r="C963" t="s">
        <v>133</v>
      </c>
      <c r="D963">
        <v>5.1939816018210694</v>
      </c>
      <c r="E963">
        <v>7.314481101991655E-3</v>
      </c>
      <c r="F963">
        <f t="shared" si="47"/>
        <v>5</v>
      </c>
      <c r="G963" t="str">
        <f t="shared" si="48"/>
        <v xml:space="preserve"> 5-6</v>
      </c>
      <c r="H963">
        <f t="shared" ref="H963:H980" si="49">E963</f>
        <v>7.314481101991655E-3</v>
      </c>
    </row>
    <row r="964" spans="1:8" x14ac:dyDescent="0.4">
      <c r="A964">
        <v>109</v>
      </c>
      <c r="B964">
        <v>2023</v>
      </c>
      <c r="C964" t="s">
        <v>133</v>
      </c>
      <c r="D964">
        <v>5.9504334651273698</v>
      </c>
      <c r="E964">
        <v>2.4395961724659136E-2</v>
      </c>
      <c r="F964">
        <f t="shared" si="47"/>
        <v>5</v>
      </c>
      <c r="G964" t="str">
        <f t="shared" si="48"/>
        <v xml:space="preserve"> 5-6</v>
      </c>
      <c r="H964">
        <f t="shared" si="49"/>
        <v>2.4395961724659136E-2</v>
      </c>
    </row>
    <row r="965" spans="1:8" x14ac:dyDescent="0.4">
      <c r="A965">
        <v>110</v>
      </c>
      <c r="B965">
        <v>2007</v>
      </c>
      <c r="C965" t="s">
        <v>134</v>
      </c>
      <c r="D965">
        <v>0.78672659448214699</v>
      </c>
      <c r="E965">
        <v>1.1974882502874196E-2</v>
      </c>
      <c r="F965">
        <f t="shared" si="47"/>
        <v>0</v>
      </c>
      <c r="G965">
        <f t="shared" si="48"/>
        <v>0</v>
      </c>
      <c r="H965">
        <f t="shared" si="49"/>
        <v>1.1974882502874196E-2</v>
      </c>
    </row>
    <row r="966" spans="1:8" x14ac:dyDescent="0.4">
      <c r="A966">
        <v>110</v>
      </c>
      <c r="B966">
        <v>2008</v>
      </c>
      <c r="C966" t="s">
        <v>134</v>
      </c>
      <c r="D966">
        <v>2.4961946377311071</v>
      </c>
      <c r="E966">
        <v>5.5533160042739518E-3</v>
      </c>
      <c r="F966">
        <f t="shared" si="47"/>
        <v>2</v>
      </c>
      <c r="G966">
        <f t="shared" si="48"/>
        <v>2</v>
      </c>
      <c r="H966">
        <f t="shared" si="49"/>
        <v>5.5533160042739518E-3</v>
      </c>
    </row>
    <row r="967" spans="1:8" x14ac:dyDescent="0.4">
      <c r="A967">
        <v>110</v>
      </c>
      <c r="B967">
        <v>2009</v>
      </c>
      <c r="C967" t="s">
        <v>134</v>
      </c>
      <c r="D967">
        <v>3.0159200612776171</v>
      </c>
      <c r="E967">
        <v>9.6190250720271514E-2</v>
      </c>
      <c r="F967">
        <f t="shared" si="47"/>
        <v>3</v>
      </c>
      <c r="G967">
        <f t="shared" si="48"/>
        <v>3</v>
      </c>
      <c r="H967">
        <f t="shared" si="49"/>
        <v>9.6190250720271514E-2</v>
      </c>
    </row>
    <row r="968" spans="1:8" x14ac:dyDescent="0.4">
      <c r="A968">
        <v>110</v>
      </c>
      <c r="B968">
        <v>2010</v>
      </c>
      <c r="C968" t="s">
        <v>134</v>
      </c>
      <c r="D968">
        <v>1.4152375982532159</v>
      </c>
      <c r="E968">
        <v>1.1338845292077323E-2</v>
      </c>
      <c r="F968">
        <f t="shared" si="47"/>
        <v>1</v>
      </c>
      <c r="G968">
        <f t="shared" si="48"/>
        <v>1</v>
      </c>
      <c r="H968">
        <f t="shared" si="49"/>
        <v>1.1338845292077323E-2</v>
      </c>
    </row>
    <row r="969" spans="1:8" x14ac:dyDescent="0.4">
      <c r="A969">
        <v>110</v>
      </c>
      <c r="B969">
        <v>2011</v>
      </c>
      <c r="C969" t="s">
        <v>134</v>
      </c>
      <c r="D969">
        <v>1.6157145222245792</v>
      </c>
      <c r="E969">
        <v>7.5676142370343204E-4</v>
      </c>
      <c r="F969">
        <f t="shared" si="47"/>
        <v>1</v>
      </c>
      <c r="G969">
        <f t="shared" si="48"/>
        <v>1</v>
      </c>
      <c r="H969">
        <f t="shared" si="49"/>
        <v>7.5676142370343204E-4</v>
      </c>
    </row>
    <row r="970" spans="1:8" x14ac:dyDescent="0.4">
      <c r="A970">
        <v>110</v>
      </c>
      <c r="B970">
        <v>2012</v>
      </c>
      <c r="C970" t="s">
        <v>134</v>
      </c>
      <c r="D970">
        <v>1.5859810390385416</v>
      </c>
      <c r="E970">
        <v>3.6849555818189083E-3</v>
      </c>
      <c r="F970">
        <f t="shared" si="47"/>
        <v>1</v>
      </c>
      <c r="G970">
        <f t="shared" si="48"/>
        <v>1</v>
      </c>
      <c r="H970">
        <f t="shared" si="49"/>
        <v>3.6849555818189083E-3</v>
      </c>
    </row>
    <row r="971" spans="1:8" x14ac:dyDescent="0.4">
      <c r="A971">
        <v>110</v>
      </c>
      <c r="B971">
        <v>2013</v>
      </c>
      <c r="C971" t="s">
        <v>134</v>
      </c>
      <c r="D971">
        <v>1.8374503513028804</v>
      </c>
      <c r="E971">
        <v>4.4111416616798571E-3</v>
      </c>
      <c r="F971">
        <f t="shared" si="47"/>
        <v>1</v>
      </c>
      <c r="G971">
        <f t="shared" si="48"/>
        <v>1</v>
      </c>
      <c r="H971">
        <f t="shared" si="49"/>
        <v>4.4111416616798571E-3</v>
      </c>
    </row>
    <row r="972" spans="1:8" x14ac:dyDescent="0.4">
      <c r="A972">
        <v>110</v>
      </c>
      <c r="B972">
        <v>2014</v>
      </c>
      <c r="C972" t="s">
        <v>134</v>
      </c>
      <c r="D972">
        <v>1.9718835158090766</v>
      </c>
      <c r="E972">
        <v>3.5463572584604978E-3</v>
      </c>
      <c r="F972">
        <f t="shared" si="47"/>
        <v>1</v>
      </c>
      <c r="G972">
        <f t="shared" si="48"/>
        <v>1</v>
      </c>
      <c r="H972">
        <f t="shared" si="49"/>
        <v>3.5463572584604978E-3</v>
      </c>
    </row>
    <row r="973" spans="1:8" x14ac:dyDescent="0.4">
      <c r="A973">
        <v>110</v>
      </c>
      <c r="B973">
        <v>2015</v>
      </c>
      <c r="C973" t="s">
        <v>134</v>
      </c>
      <c r="D973">
        <v>2.0424153728620618</v>
      </c>
      <c r="E973">
        <v>4.7747598518370002E-3</v>
      </c>
      <c r="F973">
        <f t="shared" si="47"/>
        <v>2</v>
      </c>
      <c r="G973">
        <f t="shared" si="48"/>
        <v>2</v>
      </c>
      <c r="H973">
        <f t="shared" si="49"/>
        <v>4.7747598518370002E-3</v>
      </c>
    </row>
    <row r="974" spans="1:8" x14ac:dyDescent="0.4">
      <c r="A974">
        <v>110</v>
      </c>
      <c r="B974">
        <v>2016</v>
      </c>
      <c r="C974" t="s">
        <v>134</v>
      </c>
      <c r="D974">
        <v>2.1850178438216368</v>
      </c>
      <c r="E974">
        <v>6.6936561611258376E-3</v>
      </c>
      <c r="F974">
        <f t="shared" si="47"/>
        <v>2</v>
      </c>
      <c r="G974">
        <f t="shared" si="48"/>
        <v>2</v>
      </c>
      <c r="H974">
        <f t="shared" si="49"/>
        <v>6.6936561611258376E-3</v>
      </c>
    </row>
    <row r="975" spans="1:8" x14ac:dyDescent="0.4">
      <c r="A975">
        <v>110</v>
      </c>
      <c r="B975">
        <v>2017</v>
      </c>
      <c r="C975" t="s">
        <v>134</v>
      </c>
      <c r="D975">
        <v>2.2220452632412289</v>
      </c>
      <c r="E975">
        <v>7.7880087899715351E-3</v>
      </c>
      <c r="F975">
        <f t="shared" si="47"/>
        <v>2</v>
      </c>
      <c r="G975">
        <f t="shared" si="48"/>
        <v>2</v>
      </c>
      <c r="H975">
        <f t="shared" si="49"/>
        <v>7.7880087899715351E-3</v>
      </c>
    </row>
    <row r="976" spans="1:8" x14ac:dyDescent="0.4">
      <c r="A976">
        <v>110</v>
      </c>
      <c r="B976">
        <v>2018</v>
      </c>
      <c r="C976" t="s">
        <v>134</v>
      </c>
      <c r="D976">
        <v>2.1184121790983252</v>
      </c>
      <c r="E976">
        <v>8.7655916899409131E-3</v>
      </c>
      <c r="F976">
        <f t="shared" si="47"/>
        <v>2</v>
      </c>
      <c r="G976">
        <f t="shared" si="48"/>
        <v>2</v>
      </c>
      <c r="H976">
        <f t="shared" si="49"/>
        <v>8.7655916899409131E-3</v>
      </c>
    </row>
    <row r="977" spans="1:8" x14ac:dyDescent="0.4">
      <c r="A977">
        <v>110</v>
      </c>
      <c r="B977">
        <v>2019</v>
      </c>
      <c r="C977" t="s">
        <v>134</v>
      </c>
      <c r="D977">
        <v>2.6620287751332654</v>
      </c>
      <c r="E977">
        <v>6.7633132207795535E-3</v>
      </c>
      <c r="F977">
        <f t="shared" si="47"/>
        <v>2</v>
      </c>
      <c r="G977">
        <f t="shared" si="48"/>
        <v>2</v>
      </c>
      <c r="H977">
        <f t="shared" si="49"/>
        <v>6.7633132207795535E-3</v>
      </c>
    </row>
    <row r="978" spans="1:8" x14ac:dyDescent="0.4">
      <c r="A978">
        <v>110</v>
      </c>
      <c r="B978">
        <v>2020</v>
      </c>
      <c r="C978" t="s">
        <v>134</v>
      </c>
      <c r="D978">
        <v>2.6534388539804432</v>
      </c>
      <c r="E978">
        <v>8.0860168093838027E-3</v>
      </c>
      <c r="F978">
        <f t="shared" si="47"/>
        <v>2</v>
      </c>
      <c r="G978">
        <f t="shared" si="48"/>
        <v>2</v>
      </c>
      <c r="H978">
        <f t="shared" si="49"/>
        <v>8.0860168093838027E-3</v>
      </c>
    </row>
    <row r="979" spans="1:8" x14ac:dyDescent="0.4">
      <c r="A979">
        <v>110</v>
      </c>
      <c r="B979">
        <v>2021</v>
      </c>
      <c r="C979" t="s">
        <v>134</v>
      </c>
      <c r="D979">
        <v>2.5582709256349374</v>
      </c>
      <c r="E979">
        <v>3.1697494239455505E-3</v>
      </c>
      <c r="F979">
        <f t="shared" si="47"/>
        <v>2</v>
      </c>
      <c r="G979">
        <f t="shared" si="48"/>
        <v>2</v>
      </c>
      <c r="H979">
        <f t="shared" si="49"/>
        <v>3.1697494239455505E-3</v>
      </c>
    </row>
    <row r="980" spans="1:8" x14ac:dyDescent="0.4">
      <c r="A980">
        <v>110</v>
      </c>
      <c r="B980">
        <v>2022</v>
      </c>
      <c r="C980" t="s">
        <v>134</v>
      </c>
      <c r="D980">
        <v>2.6952091624149559</v>
      </c>
      <c r="E980">
        <v>3.6333042879910194E-3</v>
      </c>
      <c r="F980">
        <f t="shared" si="47"/>
        <v>2</v>
      </c>
      <c r="G980">
        <f t="shared" si="48"/>
        <v>2</v>
      </c>
      <c r="H980">
        <f t="shared" si="49"/>
        <v>3.6333042879910194E-3</v>
      </c>
    </row>
  </sheetData>
  <autoFilter ref="A1:G980" xr:uid="{0E15DFCD-B9F1-456C-A8C7-1A0B111DFDC6}"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Soundness Indicators</vt:lpstr>
      <vt:lpstr>Sheet1</vt:lpstr>
      <vt:lpstr>Sheet2</vt:lpstr>
      <vt:lpstr>Setup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Grigoryan</cp:lastModifiedBy>
  <dcterms:created xsi:type="dcterms:W3CDTF">2025-04-07T06:15:41Z</dcterms:created>
  <dcterms:modified xsi:type="dcterms:W3CDTF">2025-04-07T17:44:04Z</dcterms:modified>
</cp:coreProperties>
</file>